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8" activeTab="13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I4" i="73"/>
  <c r="J4"/>
  <c r="K4"/>
  <c r="L4"/>
  <c r="I5"/>
  <c r="J5"/>
  <c r="K5"/>
  <c r="L5"/>
  <c r="I6"/>
  <c r="J6"/>
  <c r="K6"/>
  <c r="L6"/>
  <c r="I7"/>
  <c r="J7"/>
  <c r="K7"/>
  <c r="L7"/>
  <c r="I8"/>
  <c r="J8"/>
  <c r="K8"/>
  <c r="L8"/>
  <c r="I9"/>
  <c r="J9"/>
  <c r="K9"/>
  <c r="L9"/>
  <c r="I10"/>
  <c r="J10"/>
  <c r="K10"/>
  <c r="L10"/>
  <c r="I11"/>
  <c r="J11"/>
  <c r="K11"/>
  <c r="L11"/>
  <c r="I12"/>
  <c r="J12"/>
  <c r="K12"/>
  <c r="L12"/>
  <c r="I13"/>
  <c r="J13"/>
  <c r="K13"/>
  <c r="L13"/>
  <c r="I14"/>
  <c r="J14"/>
  <c r="K14"/>
  <c r="L14"/>
  <c r="I15"/>
  <c r="J15"/>
  <c r="K15"/>
  <c r="L15"/>
  <c r="I16"/>
  <c r="J16"/>
  <c r="K16"/>
  <c r="L16"/>
  <c r="I17"/>
  <c r="J17"/>
  <c r="K17"/>
  <c r="L17"/>
  <c r="I18"/>
  <c r="J18"/>
  <c r="K18"/>
  <c r="L18"/>
  <c r="I19"/>
  <c r="J19"/>
  <c r="K19"/>
  <c r="L19"/>
  <c r="I20"/>
  <c r="J20"/>
  <c r="K20"/>
  <c r="L20"/>
  <c r="I21"/>
  <c r="J21"/>
  <c r="K21"/>
  <c r="L21"/>
  <c r="I22"/>
  <c r="J22"/>
  <c r="K22"/>
  <c r="L22"/>
  <c r="I23"/>
  <c r="J23"/>
  <c r="K23"/>
  <c r="L23"/>
  <c r="I24"/>
  <c r="J24"/>
  <c r="K24"/>
  <c r="L24"/>
  <c r="I25"/>
  <c r="J25"/>
  <c r="K25"/>
  <c r="L25"/>
  <c r="I26"/>
  <c r="J26"/>
  <c r="K26"/>
  <c r="L26"/>
  <c r="I27"/>
  <c r="J27"/>
  <c r="K27"/>
  <c r="L27"/>
  <c r="I28"/>
  <c r="J28"/>
  <c r="K28"/>
  <c r="L28"/>
  <c r="I29"/>
  <c r="J29"/>
  <c r="K29"/>
  <c r="L29"/>
  <c r="I30"/>
  <c r="J30"/>
  <c r="K30"/>
  <c r="L30"/>
  <c r="I31"/>
  <c r="J31"/>
  <c r="K31"/>
  <c r="L31"/>
  <c r="I32"/>
  <c r="J32"/>
  <c r="K32"/>
  <c r="L32"/>
  <c r="I33"/>
  <c r="J33"/>
  <c r="K33"/>
  <c r="L33"/>
  <c r="I34"/>
  <c r="J34"/>
  <c r="K34"/>
  <c r="L34"/>
  <c r="I35"/>
  <c r="J35"/>
  <c r="K35"/>
  <c r="L35"/>
  <c r="I36"/>
  <c r="J36"/>
  <c r="K36"/>
  <c r="L36"/>
  <c r="I37"/>
  <c r="J37"/>
  <c r="K37"/>
  <c r="L37"/>
  <c r="I38"/>
  <c r="J38"/>
  <c r="K38"/>
  <c r="L38"/>
  <c r="I39"/>
  <c r="J39"/>
  <c r="K39"/>
  <c r="L39"/>
  <c r="I40"/>
  <c r="J40"/>
  <c r="K40"/>
  <c r="L40"/>
  <c r="I41"/>
  <c r="J41"/>
  <c r="K41"/>
  <c r="L41"/>
  <c r="I42"/>
  <c r="J42"/>
  <c r="K42"/>
  <c r="L42"/>
  <c r="I43"/>
  <c r="J43"/>
  <c r="K43"/>
  <c r="L43"/>
  <c r="I44"/>
  <c r="J44"/>
  <c r="K44"/>
  <c r="L44"/>
  <c r="I45"/>
  <c r="J45"/>
  <c r="K45"/>
  <c r="L45"/>
  <c r="I46"/>
  <c r="J46"/>
  <c r="K46"/>
  <c r="L46"/>
  <c r="I47"/>
  <c r="J47"/>
  <c r="K47"/>
  <c r="L47"/>
  <c r="I48"/>
  <c r="J48"/>
  <c r="K48"/>
  <c r="L48"/>
  <c r="I49"/>
  <c r="J49"/>
  <c r="K49"/>
  <c r="L49"/>
  <c r="I50"/>
  <c r="J50"/>
  <c r="K50"/>
  <c r="L50"/>
  <c r="I51"/>
  <c r="J51"/>
  <c r="K51"/>
  <c r="L51"/>
  <c r="I52"/>
  <c r="J52"/>
  <c r="K52"/>
  <c r="L52"/>
  <c r="I53"/>
  <c r="J53"/>
  <c r="K53"/>
  <c r="L53"/>
  <c r="I54"/>
  <c r="J54"/>
  <c r="K54"/>
  <c r="L54"/>
  <c r="I55"/>
  <c r="J55"/>
  <c r="K55"/>
  <c r="L55"/>
  <c r="I56"/>
  <c r="J56"/>
  <c r="K56"/>
  <c r="L56"/>
  <c r="I57"/>
  <c r="J57"/>
  <c r="K57"/>
  <c r="L57"/>
  <c r="I58"/>
  <c r="J58"/>
  <c r="K58"/>
  <c r="L58"/>
  <c r="I59"/>
  <c r="J59"/>
  <c r="K59"/>
  <c r="L59"/>
  <c r="I60"/>
  <c r="J60"/>
  <c r="K60"/>
  <c r="L60"/>
  <c r="I61"/>
  <c r="J61"/>
  <c r="K61"/>
  <c r="L61"/>
  <c r="I62"/>
  <c r="J62"/>
  <c r="K62"/>
  <c r="L62"/>
  <c r="I63"/>
  <c r="J63"/>
  <c r="K63"/>
  <c r="L63"/>
  <c r="I64"/>
  <c r="J64"/>
  <c r="K64"/>
  <c r="L64"/>
  <c r="I65"/>
  <c r="J65"/>
  <c r="K65"/>
  <c r="L65"/>
  <c r="I66"/>
  <c r="J66"/>
  <c r="K66"/>
  <c r="L66"/>
  <c r="I67"/>
  <c r="J67"/>
  <c r="K67"/>
  <c r="L67"/>
  <c r="I68"/>
  <c r="J68"/>
  <c r="K68"/>
  <c r="L68"/>
  <c r="I69"/>
  <c r="J69"/>
  <c r="K69"/>
  <c r="L69"/>
  <c r="I70"/>
  <c r="J70"/>
  <c r="K70"/>
  <c r="L70"/>
  <c r="I71"/>
  <c r="J71"/>
  <c r="K71"/>
  <c r="L71"/>
  <c r="I72"/>
  <c r="J72"/>
  <c r="K72"/>
  <c r="L72"/>
  <c r="I73"/>
  <c r="J73"/>
  <c r="K73"/>
  <c r="L73"/>
  <c r="I74"/>
  <c r="J74"/>
  <c r="K74"/>
  <c r="L74"/>
  <c r="I75"/>
  <c r="J75"/>
  <c r="K75"/>
  <c r="L75"/>
  <c r="I76"/>
  <c r="J76"/>
  <c r="K76"/>
  <c r="L76"/>
  <c r="I77"/>
  <c r="J77"/>
  <c r="K77"/>
  <c r="L77"/>
  <c r="I78"/>
  <c r="J78"/>
  <c r="K78"/>
  <c r="L78"/>
  <c r="I79"/>
  <c r="J79"/>
  <c r="K79"/>
  <c r="L79"/>
  <c r="I80"/>
  <c r="J80"/>
  <c r="K80"/>
  <c r="L80"/>
  <c r="I81"/>
  <c r="J81"/>
  <c r="K81"/>
  <c r="L81"/>
  <c r="I82"/>
  <c r="J82"/>
  <c r="K82"/>
  <c r="L82"/>
  <c r="I83"/>
  <c r="J83"/>
  <c r="K83"/>
  <c r="L83"/>
  <c r="I84"/>
  <c r="J84"/>
  <c r="K84"/>
  <c r="L84"/>
  <c r="I85"/>
  <c r="J85"/>
  <c r="K85"/>
  <c r="L85"/>
  <c r="I86"/>
  <c r="J86"/>
  <c r="K86"/>
  <c r="L86"/>
  <c r="I87"/>
  <c r="J87"/>
  <c r="K87"/>
  <c r="L87"/>
  <c r="I88"/>
  <c r="J88"/>
  <c r="K88"/>
  <c r="L88"/>
  <c r="I89"/>
  <c r="J89"/>
  <c r="K89"/>
  <c r="L89"/>
  <c r="I90"/>
  <c r="J90"/>
  <c r="K90"/>
  <c r="L90"/>
  <c r="I91"/>
  <c r="J91"/>
  <c r="K91"/>
  <c r="L91"/>
  <c r="I92"/>
  <c r="J92"/>
  <c r="K92"/>
  <c r="L92"/>
  <c r="I93"/>
  <c r="J93"/>
  <c r="K93"/>
  <c r="L93"/>
  <c r="I94"/>
  <c r="J94"/>
  <c r="K94"/>
  <c r="L94"/>
  <c r="I95"/>
  <c r="J95"/>
  <c r="K95"/>
  <c r="L95"/>
  <c r="I96"/>
  <c r="J96"/>
  <c r="K96"/>
  <c r="L96"/>
  <c r="I97"/>
  <c r="J97"/>
  <c r="K97"/>
  <c r="L97"/>
  <c r="I98"/>
  <c r="J98"/>
  <c r="K98"/>
  <c r="L98"/>
  <c r="L3"/>
  <c r="K3"/>
  <c r="K99" s="1"/>
  <c r="J3"/>
  <c r="I3"/>
  <c r="I99" s="1"/>
  <c r="P77"/>
  <c r="D77" i="24" s="1"/>
  <c r="J99" i="73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H3"/>
  <c r="L99" l="1"/>
  <c r="M3"/>
  <c r="M99" s="1"/>
  <c r="G99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A1"/>
  <c r="P9" i="12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P5"/>
  <c r="R5"/>
  <c r="D5" i="29" s="1"/>
  <c r="P3" i="73"/>
  <c r="Q3"/>
  <c r="D3" i="26" s="1"/>
  <c r="R3" i="73"/>
  <c r="D3" i="29" s="1"/>
  <c r="S3" i="73"/>
  <c r="D3" i="28" s="1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I56"/>
  <c r="AJ56"/>
  <c r="AE57"/>
  <c r="AF57"/>
  <c r="AG57"/>
  <c r="AH57"/>
  <c r="AI57"/>
  <c r="AJ57"/>
  <c r="AE58"/>
  <c r="AF58"/>
  <c r="AB58" i="61" s="1"/>
  <c r="AG58" i="14"/>
  <c r="AH58"/>
  <c r="AI58"/>
  <c r="AJ58"/>
  <c r="AE59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G66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G7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J81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L99" i="29" l="1"/>
  <c r="AB81" i="63"/>
  <c r="AB78"/>
  <c r="AB58"/>
  <c r="AB56" i="62"/>
  <c r="AB98" i="61"/>
  <c r="AB90"/>
  <c r="AB78"/>
  <c r="AB74"/>
  <c r="AB66"/>
  <c r="AK99" i="28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N94" s="1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N86" s="1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N82" s="1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N78" s="1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N74" s="1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N70" s="1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N66" s="1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N62" s="1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N58" s="1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N54" s="1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N50" s="1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N46" s="1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N42" s="1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N22" s="1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N5" s="1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N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N76"/>
  <c r="F76"/>
  <c r="U75"/>
  <c r="F75"/>
  <c r="U74"/>
  <c r="F74"/>
  <c r="U73"/>
  <c r="F73"/>
  <c r="U72"/>
  <c r="N72"/>
  <c r="F72"/>
  <c r="U71"/>
  <c r="F71"/>
  <c r="U70"/>
  <c r="F70"/>
  <c r="U69"/>
  <c r="F69"/>
  <c r="U68"/>
  <c r="N68"/>
  <c r="F68"/>
  <c r="U67"/>
  <c r="F67"/>
  <c r="U66"/>
  <c r="F66"/>
  <c r="U65"/>
  <c r="F65"/>
  <c r="U64"/>
  <c r="N64"/>
  <c r="F64"/>
  <c r="U63"/>
  <c r="F63"/>
  <c r="U62"/>
  <c r="F62"/>
  <c r="U61"/>
  <c r="F61"/>
  <c r="U60"/>
  <c r="N60"/>
  <c r="F60"/>
  <c r="U59"/>
  <c r="F59"/>
  <c r="U58"/>
  <c r="F58"/>
  <c r="U57"/>
  <c r="F57"/>
  <c r="U56"/>
  <c r="N56"/>
  <c r="F56"/>
  <c r="U55"/>
  <c r="F55"/>
  <c r="U54"/>
  <c r="F54"/>
  <c r="U53"/>
  <c r="F53"/>
  <c r="U52"/>
  <c r="N52"/>
  <c r="F52"/>
  <c r="U51"/>
  <c r="F51"/>
  <c r="U50"/>
  <c r="F50"/>
  <c r="U49"/>
  <c r="F49"/>
  <c r="U48"/>
  <c r="N48"/>
  <c r="F48"/>
  <c r="U47"/>
  <c r="F47"/>
  <c r="U46"/>
  <c r="F46"/>
  <c r="U45"/>
  <c r="F45"/>
  <c r="U44"/>
  <c r="N44"/>
  <c r="F44"/>
  <c r="U43"/>
  <c r="F43"/>
  <c r="U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U59"/>
  <c r="F59"/>
  <c r="U58"/>
  <c r="U57"/>
  <c r="F57"/>
  <c r="U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N98" i="61" l="1"/>
  <c r="F60" i="56"/>
  <c r="F58"/>
  <c r="C99"/>
  <c r="B99"/>
  <c r="F56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O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O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O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V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V45" s="1"/>
  <c r="O46" i="65"/>
  <c r="D46" i="56" s="1"/>
  <c r="G46" s="1"/>
  <c r="V46" s="1"/>
  <c r="O47" i="65"/>
  <c r="D47" i="56" s="1"/>
  <c r="G47" s="1"/>
  <c r="O47" s="1"/>
  <c r="O48" i="65"/>
  <c r="D48" i="56" s="1"/>
  <c r="G48" s="1"/>
  <c r="O49" i="65"/>
  <c r="D49" i="56" s="1"/>
  <c r="G49" s="1"/>
  <c r="O49" s="1"/>
  <c r="O50" i="65"/>
  <c r="D50" i="56" s="1"/>
  <c r="G50" s="1"/>
  <c r="V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V56" s="1"/>
  <c r="O57" i="65"/>
  <c r="D57" i="56" s="1"/>
  <c r="G57" s="1"/>
  <c r="O58" i="65"/>
  <c r="D58" i="56" s="1"/>
  <c r="G58" s="1"/>
  <c r="O59" i="65"/>
  <c r="D59" i="56" s="1"/>
  <c r="G59" s="1"/>
  <c r="V59" s="1"/>
  <c r="O60" i="65"/>
  <c r="D60" i="56" s="1"/>
  <c r="G60" s="1"/>
  <c r="O61" i="65"/>
  <c r="D61" i="56" s="1"/>
  <c r="G61" s="1"/>
  <c r="V61" s="1"/>
  <c r="O62" i="65"/>
  <c r="D62" i="56" s="1"/>
  <c r="G62" s="1"/>
  <c r="V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O75" i="65"/>
  <c r="D75" i="56" s="1"/>
  <c r="G75" s="1"/>
  <c r="V75" s="1"/>
  <c r="O76" i="65"/>
  <c r="D76" i="56" s="1"/>
  <c r="G76" s="1"/>
  <c r="O77" i="65"/>
  <c r="D77" i="56" s="1"/>
  <c r="G77" s="1"/>
  <c r="V77" s="1"/>
  <c r="O78" i="65"/>
  <c r="D78" i="56" s="1"/>
  <c r="G78" s="1"/>
  <c r="V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V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M64" i="65"/>
  <c r="D64" i="55" s="1"/>
  <c r="G64" s="1"/>
  <c r="V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V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V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O76" s="1"/>
  <c r="M77" i="65"/>
  <c r="D77" i="55" s="1"/>
  <c r="M78" i="65"/>
  <c r="D78" i="55" s="1"/>
  <c r="G78" s="1"/>
  <c r="V78" s="1"/>
  <c r="M79" i="65"/>
  <c r="D79" i="55" s="1"/>
  <c r="G79" s="1"/>
  <c r="M80" i="65"/>
  <c r="D80" i="55" s="1"/>
  <c r="G80" s="1"/>
  <c r="O80" s="1"/>
  <c r="M81" i="65"/>
  <c r="D81" i="55" s="1"/>
  <c r="M82" i="65"/>
  <c r="D82" i="55" s="1"/>
  <c r="G82" s="1"/>
  <c r="V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V92" s="1"/>
  <c r="M93" i="65"/>
  <c r="D93" i="55" s="1"/>
  <c r="M94" i="65"/>
  <c r="D94" i="55" s="1"/>
  <c r="G94" s="1"/>
  <c r="O94" s="1"/>
  <c r="M95" i="65"/>
  <c r="D95" i="55" s="1"/>
  <c r="G95" s="1"/>
  <c r="M96" i="65"/>
  <c r="D96" i="55" s="1"/>
  <c r="G96" s="1"/>
  <c r="V96" s="1"/>
  <c r="M97" i="65"/>
  <c r="D97" i="55" s="1"/>
  <c r="M98" i="65"/>
  <c r="D98" i="55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O38" s="1"/>
  <c r="N42"/>
  <c r="N46"/>
  <c r="N54"/>
  <c r="N58"/>
  <c r="O58" s="1"/>
  <c r="N62"/>
  <c r="N66"/>
  <c r="N70"/>
  <c r="N74"/>
  <c r="O74" s="1"/>
  <c r="N78"/>
  <c r="N9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O32" s="1"/>
  <c r="N36"/>
  <c r="O36" s="1"/>
  <c r="N40"/>
  <c r="N44"/>
  <c r="O44" s="1"/>
  <c r="N48"/>
  <c r="O48" s="1"/>
  <c r="N52"/>
  <c r="O52" s="1"/>
  <c r="N55"/>
  <c r="N56"/>
  <c r="O56" s="1"/>
  <c r="N59"/>
  <c r="N60"/>
  <c r="O60" s="1"/>
  <c r="N63"/>
  <c r="N64"/>
  <c r="O64" s="1"/>
  <c r="N67"/>
  <c r="N68"/>
  <c r="N71"/>
  <c r="N72"/>
  <c r="O72" s="1"/>
  <c r="N75"/>
  <c r="N76"/>
  <c r="N79"/>
  <c r="O79" s="1"/>
  <c r="N80"/>
  <c r="O80" s="1"/>
  <c r="N83"/>
  <c r="N84"/>
  <c r="O84" s="1"/>
  <c r="N87"/>
  <c r="O87" s="1"/>
  <c r="N88"/>
  <c r="O88" s="1"/>
  <c r="N91"/>
  <c r="N92"/>
  <c r="O92" s="1"/>
  <c r="N95"/>
  <c r="O95" s="1"/>
  <c r="N96"/>
  <c r="O96" s="1"/>
  <c r="I99"/>
  <c r="N81"/>
  <c r="O81" s="1"/>
  <c r="N82"/>
  <c r="O82" s="1"/>
  <c r="N85"/>
  <c r="N86"/>
  <c r="N89"/>
  <c r="N90"/>
  <c r="O90" s="1"/>
  <c r="N93"/>
  <c r="O93" s="1"/>
  <c r="N94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68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O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G11" s="1"/>
  <c r="V11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G43" s="1"/>
  <c r="V43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V13"/>
  <c r="V48"/>
  <c r="V56"/>
  <c r="V4"/>
  <c r="V32"/>
  <c r="O32"/>
  <c r="V47"/>
  <c r="V59"/>
  <c r="V16"/>
  <c r="O16"/>
  <c r="O87"/>
  <c r="V87"/>
  <c r="V19" i="56"/>
  <c r="V26"/>
  <c r="V35"/>
  <c r="O35"/>
  <c r="V40"/>
  <c r="V51"/>
  <c r="O51"/>
  <c r="N8" i="55"/>
  <c r="F9"/>
  <c r="I99"/>
  <c r="M99"/>
  <c r="G10"/>
  <c r="N12"/>
  <c r="O12" s="1"/>
  <c r="F13"/>
  <c r="V22"/>
  <c r="G26"/>
  <c r="N28"/>
  <c r="F29"/>
  <c r="O30"/>
  <c r="G42"/>
  <c r="N44"/>
  <c r="F45"/>
  <c r="V54"/>
  <c r="N60"/>
  <c r="F61"/>
  <c r="O64"/>
  <c r="O72"/>
  <c r="O92"/>
  <c r="O13" i="56"/>
  <c r="O45"/>
  <c r="V3" i="55"/>
  <c r="V66"/>
  <c r="O66"/>
  <c r="V74"/>
  <c r="V22" i="56"/>
  <c r="V31"/>
  <c r="V36"/>
  <c r="V47"/>
  <c r="V52"/>
  <c r="O62"/>
  <c r="V67"/>
  <c r="V70"/>
  <c r="O70"/>
  <c r="O78"/>
  <c r="V83"/>
  <c r="V86"/>
  <c r="V91"/>
  <c r="V94"/>
  <c r="V13" i="58"/>
  <c r="V12" i="55"/>
  <c r="V17"/>
  <c r="V44"/>
  <c r="V60"/>
  <c r="V95"/>
  <c r="V18" i="56"/>
  <c r="V27"/>
  <c r="V32"/>
  <c r="V34"/>
  <c r="O34"/>
  <c r="V48"/>
  <c r="O50"/>
  <c r="B99" i="55"/>
  <c r="F3"/>
  <c r="K99"/>
  <c r="F5"/>
  <c r="G18"/>
  <c r="N20"/>
  <c r="O20" s="1"/>
  <c r="F21"/>
  <c r="N36"/>
  <c r="O36" s="1"/>
  <c r="F37"/>
  <c r="O51"/>
  <c r="N52"/>
  <c r="F53"/>
  <c r="O68"/>
  <c r="O84"/>
  <c r="O21" i="56"/>
  <c r="O37"/>
  <c r="O53"/>
  <c r="O77"/>
  <c r="V70" i="55"/>
  <c r="V86"/>
  <c r="O86"/>
  <c r="V7" i="56"/>
  <c r="O7"/>
  <c r="O23"/>
  <c r="V30"/>
  <c r="V39"/>
  <c r="V44"/>
  <c r="V58"/>
  <c r="V66"/>
  <c r="O66"/>
  <c r="V74"/>
  <c r="V79"/>
  <c r="V82"/>
  <c r="V87"/>
  <c r="V90"/>
  <c r="J99" i="55"/>
  <c r="N24"/>
  <c r="O24" s="1"/>
  <c r="N40"/>
  <c r="N56"/>
  <c r="O56" s="1"/>
  <c r="O63"/>
  <c r="O71"/>
  <c r="O96"/>
  <c r="V73" i="58"/>
  <c r="V86"/>
  <c r="V63" i="55"/>
  <c r="V67"/>
  <c r="V71"/>
  <c r="V79"/>
  <c r="V83"/>
  <c r="G3" i="56"/>
  <c r="V60"/>
  <c r="V64"/>
  <c r="V68"/>
  <c r="B99" i="57"/>
  <c r="F3"/>
  <c r="K99"/>
  <c r="N82"/>
  <c r="F83"/>
  <c r="F97"/>
  <c r="C99" i="58"/>
  <c r="I99"/>
  <c r="M99"/>
  <c r="N4"/>
  <c r="F5"/>
  <c r="V6"/>
  <c r="N12"/>
  <c r="F13"/>
  <c r="V14"/>
  <c r="N20"/>
  <c r="F21"/>
  <c r="V22"/>
  <c r="V50"/>
  <c r="V76" i="55"/>
  <c r="V80"/>
  <c r="V84"/>
  <c r="V88"/>
  <c r="F3" i="56"/>
  <c r="V9"/>
  <c r="V13"/>
  <c r="V17"/>
  <c r="V21"/>
  <c r="V25"/>
  <c r="V29"/>
  <c r="V33"/>
  <c r="V49"/>
  <c r="V53"/>
  <c r="V57"/>
  <c r="V65"/>
  <c r="V81"/>
  <c r="V85"/>
  <c r="V89"/>
  <c r="V93"/>
  <c r="V97"/>
  <c r="N3" i="57"/>
  <c r="V30" i="58"/>
  <c r="V49"/>
  <c r="V94"/>
  <c r="V97"/>
  <c r="N3" i="56"/>
  <c r="N90" i="57"/>
  <c r="F91"/>
  <c r="K99" i="58"/>
  <c r="U99"/>
  <c r="F9"/>
  <c r="F17"/>
  <c r="V26"/>
  <c r="V42"/>
  <c r="V58"/>
  <c r="V74"/>
  <c r="O74"/>
  <c r="N78" i="57"/>
  <c r="F79"/>
  <c r="N94"/>
  <c r="N98"/>
  <c r="J99" i="58"/>
  <c r="N3"/>
  <c r="N6"/>
  <c r="O6" s="1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G25" i="57" l="1"/>
  <c r="V25" s="1"/>
  <c r="O57" i="56"/>
  <c r="O26" i="58"/>
  <c r="O29"/>
  <c r="O94" i="56"/>
  <c r="O78" i="55"/>
  <c r="O29" i="56"/>
  <c r="O22"/>
  <c r="O17" i="58"/>
  <c r="O30"/>
  <c r="O81"/>
  <c r="O65"/>
  <c r="O41"/>
  <c r="O43"/>
  <c r="O56" i="57"/>
  <c r="O9" i="58"/>
  <c r="O11" i="57"/>
  <c r="O42" i="56"/>
  <c r="O26"/>
  <c r="O6"/>
  <c r="O65"/>
  <c r="O9"/>
  <c r="O54"/>
  <c r="O30"/>
  <c r="O10"/>
  <c r="O74" i="55"/>
  <c r="O70"/>
  <c r="O17"/>
  <c r="O3"/>
  <c r="O27"/>
  <c r="O97" i="58"/>
  <c r="O25"/>
  <c r="O48" i="57"/>
  <c r="O64"/>
  <c r="O86" i="56"/>
  <c r="V69"/>
  <c r="O67"/>
  <c r="O55"/>
  <c r="O46"/>
  <c r="V10"/>
  <c r="V6"/>
  <c r="E99"/>
  <c r="G4"/>
  <c r="V4" s="1"/>
  <c r="O73"/>
  <c r="V54"/>
  <c r="O43"/>
  <c r="V42"/>
  <c r="V15"/>
  <c r="V11"/>
  <c r="V5"/>
  <c r="O90" i="55"/>
  <c r="O82"/>
  <c r="O89" i="56"/>
  <c r="O85"/>
  <c r="O61"/>
  <c r="F99"/>
  <c r="O40"/>
  <c r="O24"/>
  <c r="G8"/>
  <c r="V8" s="1"/>
  <c r="O91"/>
  <c r="O83"/>
  <c r="O76"/>
  <c r="O75"/>
  <c r="O71"/>
  <c r="O63"/>
  <c r="O59"/>
  <c r="O25"/>
  <c r="O14"/>
  <c r="G98" i="55"/>
  <c r="O91"/>
  <c r="O60"/>
  <c r="O52"/>
  <c r="O46"/>
  <c r="O44"/>
  <c r="G40"/>
  <c r="V40" s="1"/>
  <c r="O35"/>
  <c r="O28"/>
  <c r="E99"/>
  <c r="O19"/>
  <c r="G14"/>
  <c r="O7"/>
  <c r="O95"/>
  <c r="V94"/>
  <c r="O62"/>
  <c r="O43"/>
  <c r="O38"/>
  <c r="O22"/>
  <c r="O11"/>
  <c r="D99"/>
  <c r="V66" i="58"/>
  <c r="O45"/>
  <c r="O93"/>
  <c r="G91"/>
  <c r="G75"/>
  <c r="G59"/>
  <c r="O57"/>
  <c r="V37"/>
  <c r="G27"/>
  <c r="V25"/>
  <c r="E99"/>
  <c r="V77"/>
  <c r="V61"/>
  <c r="O53"/>
  <c r="D99"/>
  <c r="G62" i="57"/>
  <c r="V62" s="1"/>
  <c r="O24"/>
  <c r="G9"/>
  <c r="V9" s="1"/>
  <c r="O44"/>
  <c r="O4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9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9" l="1"/>
  <c r="O5" i="57"/>
  <c r="O62"/>
  <c r="O4" i="56"/>
  <c r="O8"/>
  <c r="O12"/>
  <c r="O98" i="55"/>
  <c r="V98"/>
  <c r="O40"/>
  <c r="V14"/>
  <c r="O14"/>
  <c r="O61" i="57"/>
  <c r="V91" i="58"/>
  <c r="O91"/>
  <c r="V75"/>
  <c r="O75"/>
  <c r="O59"/>
  <c r="V59"/>
  <c r="O27"/>
  <c r="V27"/>
  <c r="O56"/>
  <c r="O77" i="57"/>
  <c r="V53"/>
  <c r="V45"/>
  <c r="O21"/>
  <c r="V13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DJ28" s="1"/>
  <c r="F28" i="40" s="1"/>
  <c r="BT24" i="54"/>
  <c r="BT8"/>
  <c r="DJ8" s="1"/>
  <c r="F8" i="40" s="1"/>
  <c r="CZ97" i="54"/>
  <c r="CZ6"/>
  <c r="CV4"/>
  <c r="BM96"/>
  <c r="BM62"/>
  <c r="DI62" s="1"/>
  <c r="E62" i="40" s="1"/>
  <c r="BM42" i="54"/>
  <c r="BM40"/>
  <c r="BM16"/>
  <c r="BM4"/>
  <c r="DI4" s="1"/>
  <c r="E4" i="40" s="1"/>
  <c r="CO5" i="54"/>
  <c r="BF96"/>
  <c r="BF56"/>
  <c r="BF42"/>
  <c r="BF32"/>
  <c r="BF28"/>
  <c r="BF24"/>
  <c r="BF16"/>
  <c r="BF14"/>
  <c r="DH14" s="1"/>
  <c r="D14" i="40" s="1"/>
  <c r="AY96" i="54"/>
  <c r="AY93"/>
  <c r="AY70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DH20" s="1"/>
  <c r="D20" i="40" s="1"/>
  <c r="BM20" i="54"/>
  <c r="CM22"/>
  <c r="AY27"/>
  <c r="AR31"/>
  <c r="DF31" s="1"/>
  <c r="B31" i="40" s="1"/>
  <c r="BF31" i="54"/>
  <c r="BY34"/>
  <c r="CT34"/>
  <c r="DA34"/>
  <c r="CG34"/>
  <c r="BF36"/>
  <c r="DH36" s="1"/>
  <c r="D36" i="40" s="1"/>
  <c r="AR39" i="54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I78" s="1"/>
  <c r="E78" i="40" s="1"/>
  <c r="DB79" i="54"/>
  <c r="BM82"/>
  <c r="BT82"/>
  <c r="CH82"/>
  <c r="AY85"/>
  <c r="DG85" s="1"/>
  <c r="C85" i="40" s="1"/>
  <c r="CH86" i="54"/>
  <c r="AR5"/>
  <c r="DF5" s="1"/>
  <c r="B5" i="40" s="1"/>
  <c r="AY5" i="54"/>
  <c r="DG5" s="1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AY43"/>
  <c r="BF43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C87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BT35"/>
  <c r="DA36"/>
  <c r="BT38"/>
  <c r="DH41"/>
  <c r="D41" i="40" s="1"/>
  <c r="BT41" i="54"/>
  <c r="BT43"/>
  <c r="DA44"/>
  <c r="BT48"/>
  <c r="BT51"/>
  <c r="BT52"/>
  <c r="CZ53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J90" s="1"/>
  <c r="F90" i="40" s="1"/>
  <c r="DB91" i="54"/>
  <c r="DA92"/>
  <c r="BT94"/>
  <c r="DJ94" s="1"/>
  <c r="F94" i="40" s="1"/>
  <c r="CZ94" i="54"/>
  <c r="BT97"/>
  <c r="BT12"/>
  <c r="BT15"/>
  <c r="DJ15" s="1"/>
  <c r="F15" i="40" s="1"/>
  <c r="DB18" i="54"/>
  <c r="DB22"/>
  <c r="BT25"/>
  <c r="DB26"/>
  <c r="BT29"/>
  <c r="DJ29" s="1"/>
  <c r="F29" i="40" s="1"/>
  <c r="DB30" i="54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BT72"/>
  <c r="DJ72" s="1"/>
  <c r="F72" i="40" s="1"/>
  <c r="BT78" i="54"/>
  <c r="CZ78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BT19"/>
  <c r="BT23"/>
  <c r="DJ23" s="1"/>
  <c r="F23" i="40" s="1"/>
  <c r="DB24" i="54"/>
  <c r="BT27"/>
  <c r="DA28"/>
  <c r="BT31"/>
  <c r="DA32"/>
  <c r="BT36"/>
  <c r="DJ36" s="1"/>
  <c r="F36" i="40" s="1"/>
  <c r="BT44" i="54"/>
  <c r="BT49"/>
  <c r="BT53"/>
  <c r="DJ53" s="1"/>
  <c r="F53" i="40" s="1"/>
  <c r="BT55" i="54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DJ51" i="54"/>
  <c r="F51" i="40" s="1"/>
  <c r="BM52" i="54"/>
  <c r="BM58"/>
  <c r="BM60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DI97" s="1"/>
  <c r="E97" i="40" s="1"/>
  <c r="BM35" i="54"/>
  <c r="BM38"/>
  <c r="BM41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DI91" s="1"/>
  <c r="E91" i="40" s="1"/>
  <c r="BM92" i="54"/>
  <c r="BM98"/>
  <c r="BF9"/>
  <c r="BF23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DI52" i="54"/>
  <c r="E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BF86"/>
  <c r="BF88"/>
  <c r="BF91"/>
  <c r="DJ91"/>
  <c r="F91" i="40" s="1"/>
  <c r="BF92" i="54"/>
  <c r="DJ92"/>
  <c r="F92" i="40" s="1"/>
  <c r="BF97" i="54"/>
  <c r="BF17"/>
  <c r="BF30"/>
  <c r="DJ34"/>
  <c r="F34" i="40" s="1"/>
  <c r="BF49" i="54"/>
  <c r="BF4"/>
  <c r="BF6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BF48"/>
  <c r="BF55"/>
  <c r="DH55" s="1"/>
  <c r="D55" i="40" s="1"/>
  <c r="BF60" i="54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H69" s="1"/>
  <c r="D69" i="40" s="1"/>
  <c r="DI69" i="54"/>
  <c r="E69" i="40" s="1"/>
  <c r="DJ69" i="54"/>
  <c r="F69" i="40" s="1"/>
  <c r="BF77" i="54"/>
  <c r="BF79"/>
  <c r="DH79" s="1"/>
  <c r="D79" i="40" s="1"/>
  <c r="BF82" i="54"/>
  <c r="BF84"/>
  <c r="BF89"/>
  <c r="BF93"/>
  <c r="BF95"/>
  <c r="DH95" s="1"/>
  <c r="D95" i="40" s="1"/>
  <c r="BF98" i="54"/>
  <c r="AY4"/>
  <c r="AY6"/>
  <c r="AY8"/>
  <c r="AY9"/>
  <c r="AY15"/>
  <c r="AY17"/>
  <c r="AY19"/>
  <c r="DJ19"/>
  <c r="F19" i="40" s="1"/>
  <c r="AY29" i="54"/>
  <c r="DH29"/>
  <c r="D29" i="40" s="1"/>
  <c r="DI29" i="54"/>
  <c r="E29" i="40" s="1"/>
  <c r="AY32" i="54"/>
  <c r="DH32"/>
  <c r="D32" i="40" s="1"/>
  <c r="AY40" i="54"/>
  <c r="CE40"/>
  <c r="AY45"/>
  <c r="AY47"/>
  <c r="AY48"/>
  <c r="AY58"/>
  <c r="DI58"/>
  <c r="E58" i="40" s="1"/>
  <c r="AY62" i="54"/>
  <c r="AY72"/>
  <c r="AY79"/>
  <c r="DI79"/>
  <c r="E79" i="40" s="1"/>
  <c r="DJ79" i="54"/>
  <c r="F79" i="40" s="1"/>
  <c r="AY81" i="54"/>
  <c r="AY83"/>
  <c r="AY86"/>
  <c r="AY95"/>
  <c r="AY97"/>
  <c r="AY22"/>
  <c r="AY25"/>
  <c r="DG25" s="1"/>
  <c r="C25" i="40" s="1"/>
  <c r="DJ25" i="54"/>
  <c r="F25" i="40" s="1"/>
  <c r="AY28" i="54"/>
  <c r="AY31"/>
  <c r="DG31" s="1"/>
  <c r="C31" i="40" s="1"/>
  <c r="DJ31" i="54"/>
  <c r="F31" i="40" s="1"/>
  <c r="AY36" i="54"/>
  <c r="CE36"/>
  <c r="AY39"/>
  <c r="DG39" s="1"/>
  <c r="C39" i="40" s="1"/>
  <c r="DJ39" i="54"/>
  <c r="F39" i="40" s="1"/>
  <c r="AY44" i="54"/>
  <c r="AY53"/>
  <c r="DG53" s="1"/>
  <c r="C53" i="40" s="1"/>
  <c r="CE53" i="54"/>
  <c r="DJ57"/>
  <c r="F57" i="40" s="1"/>
  <c r="AY59" i="54"/>
  <c r="DJ59"/>
  <c r="F59" i="40" s="1"/>
  <c r="AY61" i="54"/>
  <c r="DJ66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CE89"/>
  <c r="AY91"/>
  <c r="AY92"/>
  <c r="AY94"/>
  <c r="AV99"/>
  <c r="DH4"/>
  <c r="D4" i="40" s="1"/>
  <c r="DH10" i="54"/>
  <c r="D10" i="40" s="1"/>
  <c r="AY18" i="54"/>
  <c r="AY3"/>
  <c r="CF8"/>
  <c r="AY11"/>
  <c r="DG11" s="1"/>
  <c r="C11" i="40" s="1"/>
  <c r="AY13" i="54"/>
  <c r="DG13" s="1"/>
  <c r="C13" i="40" s="1"/>
  <c r="DH16" i="54"/>
  <c r="D16" i="40" s="1"/>
  <c r="DI16" i="54"/>
  <c r="E16" i="40" s="1"/>
  <c r="AY21" i="54"/>
  <c r="AY23"/>
  <c r="DG23" s="1"/>
  <c r="C23" i="40" s="1"/>
  <c r="AY26" i="54"/>
  <c r="DH26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AY55"/>
  <c r="DI55"/>
  <c r="E55" i="40" s="1"/>
  <c r="AY64" i="54"/>
  <c r="AY68"/>
  <c r="AY71"/>
  <c r="DG71" s="1"/>
  <c r="C71" i="40" s="1"/>
  <c r="DI71" i="54"/>
  <c r="E71" i="40" s="1"/>
  <c r="AY82" i="54"/>
  <c r="DH82"/>
  <c r="D82" i="40" s="1"/>
  <c r="AY84" i="54"/>
  <c r="DG84" s="1"/>
  <c r="C84" i="40" s="1"/>
  <c r="AY88" i="54"/>
  <c r="DH88"/>
  <c r="D88" i="40" s="1"/>
  <c r="AY90" i="54"/>
  <c r="DG90" s="1"/>
  <c r="C90" i="40" s="1"/>
  <c r="AY98" i="54"/>
  <c r="DG98" s="1"/>
  <c r="C98" i="40" s="1"/>
  <c r="DH5" i="54"/>
  <c r="D5" i="40" s="1"/>
  <c r="DG7" i="54"/>
  <c r="C7" i="40" s="1"/>
  <c r="DG8" i="54"/>
  <c r="C8" i="40" s="1"/>
  <c r="DI8" i="54"/>
  <c r="E8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J27" i="54"/>
  <c r="F27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DG48" i="54"/>
  <c r="C48" i="40" s="1"/>
  <c r="DH48" i="54"/>
  <c r="D48" i="40" s="1"/>
  <c r="DJ48" i="54"/>
  <c r="F48" i="40" s="1"/>
  <c r="AR53" i="54"/>
  <c r="DF53" s="1"/>
  <c r="B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G78" i="54"/>
  <c r="C78" i="40" s="1"/>
  <c r="DJ78" i="54"/>
  <c r="F78" i="40" s="1"/>
  <c r="BX78" i="54"/>
  <c r="AR82"/>
  <c r="DF82" s="1"/>
  <c r="B82" i="40" s="1"/>
  <c r="DG82" i="54"/>
  <c r="C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J89" i="54"/>
  <c r="F89" i="40" s="1"/>
  <c r="AR90" i="54"/>
  <c r="DF90" s="1"/>
  <c r="B90" i="40" s="1"/>
  <c r="DI90" i="54"/>
  <c r="E90" i="40" s="1"/>
  <c r="AR95" i="54"/>
  <c r="DF95" s="1"/>
  <c r="B95" i="40" s="1"/>
  <c r="DG95" i="54"/>
  <c r="C95" i="40" s="1"/>
  <c r="DJ95" i="54"/>
  <c r="F95" i="40" s="1"/>
  <c r="AR97" i="54"/>
  <c r="DF97" s="1"/>
  <c r="B97" i="40" s="1"/>
  <c r="DG97" i="54"/>
  <c r="C97" i="40" s="1"/>
  <c r="DH97" i="54"/>
  <c r="D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I36" i="54"/>
  <c r="E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88" i="54"/>
  <c r="C88" i="40" s="1"/>
  <c r="DG96" i="54"/>
  <c r="C96" i="40" s="1"/>
  <c r="DJ96" i="54"/>
  <c r="F96" i="40" s="1"/>
  <c r="DG4" i="54"/>
  <c r="C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H31" i="54"/>
  <c r="D31" i="40" s="1"/>
  <c r="DG34" i="54"/>
  <c r="AR35"/>
  <c r="DF35" s="1"/>
  <c r="B35" i="40" s="1"/>
  <c r="DG35" i="54"/>
  <c r="C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9" i="54"/>
  <c r="C19" i="40" s="1"/>
  <c r="DG22" i="54"/>
  <c r="C22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81" i="54" l="1"/>
  <c r="DD87"/>
  <c r="DD71"/>
  <c r="DD55"/>
  <c r="DD29"/>
  <c r="CW46"/>
  <c r="CW78"/>
  <c r="CW48"/>
  <c r="CW16"/>
  <c r="CP44"/>
  <c r="CI17"/>
  <c r="DK6"/>
  <c r="CI37"/>
  <c r="C5" i="40"/>
  <c r="DK5" i="54"/>
  <c r="CB61"/>
  <c r="CB41"/>
  <c r="CB10"/>
  <c r="CB22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99" i="27"/>
  <c r="AE99" i="29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6" l="1"/>
  <c r="G3" i="40"/>
  <c r="AE3" i="28"/>
  <c r="AE99" s="1"/>
  <c r="AC7" i="30"/>
  <c r="AD7" s="1"/>
  <c r="AC11"/>
  <c r="AD11" s="1"/>
  <c r="AC15"/>
  <c r="AC19"/>
  <c r="AC23"/>
  <c r="AC27"/>
  <c r="AC31"/>
  <c r="AC35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23"/>
  <c r="AD27"/>
  <c r="AD31"/>
  <c r="AD35"/>
  <c r="AD71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H10" i="44" s="1"/>
  <c r="AM5" i="14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J10" s="1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V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J22" s="1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H26" i="44" s="1"/>
  <c r="AL21" i="14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J26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4" l="1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J28" s="1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AC28" i="28" l="1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J33" i="44" l="1"/>
  <c r="H34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G38" i="44" l="1"/>
  <c r="J37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G49" i="44" s="1"/>
  <c r="V46" i="14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J49" s="1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G54" i="44" s="1"/>
  <c r="T51" i="14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J53" i="44" l="1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J54" s="1"/>
  <c r="O48" i="62"/>
  <c r="O48" i="61"/>
  <c r="M55" i="44"/>
  <c r="O49" i="63"/>
  <c r="V49"/>
  <c r="G50" i="62"/>
  <c r="T52" i="14"/>
  <c r="G55" i="44" s="1"/>
  <c r="R52" i="14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J55" s="1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J58" i="44" l="1"/>
  <c r="H59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O61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O61" i="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H69" i="44" s="1"/>
  <c r="AN66" i="14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J69" i="44"/>
  <c r="AO68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s="1"/>
  <c r="J70" l="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V76" i="62"/>
  <c r="G80" i="44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G84" i="44" s="1"/>
  <c r="T81" i="14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J84" s="1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H89" i="44" s="1"/>
  <c r="S87" i="14"/>
  <c r="AL86"/>
  <c r="D86" i="61" s="1"/>
  <c r="Q87" i="14"/>
  <c r="AP85"/>
  <c r="D85" i="63" s="1"/>
  <c r="AQ85" i="14"/>
  <c r="E85" i="63" s="1"/>
  <c r="AO85" i="14"/>
  <c r="E85" i="62" s="1"/>
  <c r="G85" s="1"/>
  <c r="V83" i="63" l="1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H91" i="44" s="1"/>
  <c r="S89" i="14"/>
  <c r="AN87"/>
  <c r="D87" i="62" s="1"/>
  <c r="Q89" i="14"/>
  <c r="O88"/>
  <c r="J90" i="44" l="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J91" s="1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G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<sst xmlns="http://schemas.openxmlformats.org/spreadsheetml/2006/main" count="8386" uniqueCount="511">
  <si>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</si>
  <si>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</si>
  <si>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</si>
  <si>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</si>
  <si>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</si>
  <si>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</si>
  <si>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</si>
  <si>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</si>
  <si>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</si>
  <si>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</si>
  <si>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</si>
  <si>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</si>
  <si>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</si>
  <si>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</si>
  <si>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</si>
  <si>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</si>
  <si>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</si>
  <si>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</si>
  <si>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</si>
  <si>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</si>
  <si>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</si>
  <si>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</si>
  <si>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</si>
  <si>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</si>
  <si>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</si>
  <si>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</si>
  <si>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</si>
  <si>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</si>
  <si>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</si>
  <si>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</si>
  <si>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</si>
  <si>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</si>
  <si>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</si>
  <si>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</si>
  <si>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</si>
  <si>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</si>
  <si>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</si>
  <si>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</si>
  <si>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</si>
  <si>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</si>
  <si>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</si>
  <si>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</si>
  <si>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</si>
  <si>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</si>
  <si>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</si>
  <si>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</si>
  <si>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</si>
  <si>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</si>
  <si>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</si>
  <si>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</si>
  <si>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</si>
  <si>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</si>
  <si>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</si>
  <si>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</si>
  <si>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</si>
  <si>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</si>
  <si>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</si>
  <si>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</si>
  <si>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</si>
  <si>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</si>
  <si>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</si>
  <si>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</si>
  <si>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</si>
  <si>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</si>
  <si>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</si>
  <si>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</si>
  <si>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</si>
  <si>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</si>
  <si>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</si>
  <si>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</si>
  <si>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</si>
  <si>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</si>
  <si>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</si>
  <si>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</si>
  <si>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</si>
  <si>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</si>
  <si>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</si>
  <si>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</si>
  <si>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</si>
  <si>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</si>
  <si>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</si>
  <si>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</si>
  <si>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</si>
  <si>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</si>
  <si>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</si>
  <si>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</si>
  <si>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</si>
  <si>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</si>
  <si>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</si>
  <si>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</si>
  <si>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</si>
  <si>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</si>
  <si>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</si>
  <si>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</si>
  <si>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</si>
  <si>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</si>
  <si>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</si>
  <si>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</si>
  <si>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</si>
  <si>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</si>
  <si>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</si>
  <si>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</si>
  <si>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</si>
  <si>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</si>
  <si>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</si>
  <si>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</si>
  <si>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</si>
  <si>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</si>
  <si>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</si>
  <si>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</si>
  <si>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</si>
  <si>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</si>
  <si>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</si>
  <si>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</si>
  <si>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</si>
  <si>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</si>
  <si>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</si>
  <si>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</si>
  <si>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</si>
  <si>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</si>
  <si>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</si>
  <si>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</si>
  <si>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</si>
  <si>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</si>
  <si>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</si>
  <si>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</si>
  <si>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</si>
  <si>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</si>
  <si>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</si>
  <si>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</si>
  <si>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</si>
  <si>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</si>
  <si>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</si>
  <si>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</si>
  <si>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</si>
  <si>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</si>
  <si>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</si>
  <si>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</si>
  <si>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</si>
  <si>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</si>
  <si>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</si>
  <si>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</si>
  <si>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</si>
  <si>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</si>
  <si>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</si>
  <si>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</si>
  <si>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</si>
  <si>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</si>
  <si>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</si>
  <si>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</si>
  <si>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</si>
  <si>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</si>
  <si>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</si>
  <si>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</si>
  <si>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</si>
  <si>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</si>
  <si>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</si>
  <si>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</si>
  <si>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</si>
  <si>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</si>
  <si>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</si>
  <si>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</si>
  <si>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</si>
  <si>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</si>
  <si>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</si>
  <si>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</si>
  <si>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</si>
  <si>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</si>
  <si>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</si>
  <si>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</si>
  <si>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</si>
  <si>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</si>
  <si>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</si>
  <si>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</si>
  <si>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</si>
  <si>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</si>
  <si>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</si>
  <si>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</si>
  <si>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</si>
  <si>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</si>
  <si>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</si>
  <si>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</si>
  <si>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</si>
  <si>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</si>
  <si>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</si>
  <si>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</si>
  <si>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</si>
  <si>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</si>
  <si>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</si>
  <si>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</si>
  <si>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</si>
  <si>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</si>
  <si>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</si>
  <si>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</si>
  <si>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</si>
  <si>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</si>
  <si>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</si>
  <si>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</si>
  <si>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</si>
  <si>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</si>
  <si>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</si>
  <si>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</si>
  <si>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</si>
  <si>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</si>
  <si>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</si>
  <si>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</si>
  <si>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</si>
  <si>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</si>
  <si>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</si>
  <si>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</si>
  <si>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</si>
  <si>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</si>
  <si>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</si>
  <si>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</si>
  <si>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</si>
  <si>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</si>
  <si>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</si>
  <si>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</si>
  <si>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</si>
  <si>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</si>
  <si>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</si>
  <si>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</si>
  <si>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</si>
  <si>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</si>
  <si>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</si>
  <si>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</si>
  <si>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</si>
  <si>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</si>
  <si>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</si>
  <si>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</si>
  <si>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</si>
  <si>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</si>
  <si>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</si>
  <si>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</si>
  <si>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</si>
  <si>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</si>
  <si>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</si>
  <si>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</si>
  <si>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</si>
  <si>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</si>
  <si>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</si>
  <si>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</si>
  <si>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</si>
  <si>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</si>
  <si>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</si>
  <si>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</si>
  <si>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</si>
  <si>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</si>
  <si>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</si>
  <si>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</si>
  <si>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</si>
  <si>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</si>
  <si>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</si>
  <si>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</si>
  <si>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</si>
  <si>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</si>
  <si>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</si>
  <si>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</si>
  <si>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</si>
  <si>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</si>
  <si>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</si>
  <si>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</si>
  <si>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</si>
  <si>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</si>
  <si>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</si>
  <si>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</si>
  <si>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</si>
  <si>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</si>
  <si>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</si>
  <si>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</si>
  <si>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</si>
  <si>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</si>
  <si>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</si>
  <si>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</si>
  <si>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</si>
  <si>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</si>
  <si>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</si>
  <si>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</si>
  <si>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</si>
  <si>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</si>
  <si>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</si>
  <si>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</si>
  <si>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</si>
  <si>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</si>
  <si>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</si>
  <si>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</si>
  <si>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</si>
  <si>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</si>
  <si>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</si>
  <si>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</si>
  <si>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</si>
  <si>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</si>
  <si>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</si>
  <si>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</si>
  <si>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</si>
  <si>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</si>
  <si>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</si>
  <si>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</si>
  <si>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</si>
  <si>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</si>
  <si>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</si>
  <si>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</si>
  <si>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</si>
  <si>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</si>
  <si>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</si>
  <si>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</si>
  <si>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</si>
  <si>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</si>
  <si>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</si>
  <si>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</si>
  <si>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</si>
  <si>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</si>
  <si>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</si>
  <si>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</si>
  <si>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</si>
  <si>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</si>
  <si>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</si>
  <si>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</si>
  <si>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</si>
  <si>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</si>
  <si>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</si>
  <si>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</si>
  <si>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</si>
  <si>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</si>
  <si>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</si>
  <si>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</si>
  <si>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</si>
  <si>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</si>
  <si>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</si>
  <si>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</si>
  <si>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</si>
  <si>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</si>
  <si>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</si>
  <si>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</si>
  <si>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</si>
  <si>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</si>
  <si>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</si>
  <si>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</si>
  <si>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</si>
  <si>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</si>
  <si>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</si>
  <si>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</si>
  <si>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</si>
  <si>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</si>
  <si>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</si>
  <si>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</si>
  <si>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</si>
  <si>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</si>
  <si>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</si>
  <si>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</si>
  <si>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</si>
  <si>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</si>
  <si>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</si>
  <si>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</si>
  <si>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</si>
  <si>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</si>
  <si>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</si>
  <si>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</si>
  <si>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</si>
  <si>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</si>
  <si>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</si>
  <si>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</si>
  <si>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</si>
  <si>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</si>
  <si>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</si>
  <si>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</si>
  <si>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</si>
  <si>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</si>
  <si>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</si>
  <si>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</si>
  <si>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</si>
  <si>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</si>
  <si>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</si>
  <si>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</si>
  <si>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</si>
  <si>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</si>
  <si>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</si>
  <si>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</si>
  <si>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</si>
  <si>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</si>
  <si>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</si>
  <si>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</si>
  <si>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</si>
  <si>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</si>
  <si>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</si>
  <si>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</si>
  <si>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</si>
  <si>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</si>
  <si>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</si>
  <si>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</si>
  <si>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</si>
  <si>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</si>
  <si>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</si>
  <si>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</si>
  <si>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</si>
  <si>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</si>
  <si>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</si>
  <si>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</si>
  <si>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</si>
  <si>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</si>
  <si>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</si>
  <si>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</si>
  <si>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</si>
  <si>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</si>
  <si>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</si>
  <si>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</si>
  <si>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</si>
  <si>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</si>
  <si>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</si>
  <si>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</si>
  <si>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</si>
  <si>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</si>
  <si>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</si>
  <si>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</si>
  <si>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</si>
  <si>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</si>
  <si>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</si>
  <si>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</si>
  <si>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</si>
  <si>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</si>
  <si>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</si>
  <si>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</si>
  <si>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</si>
  <si>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</si>
  <si>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</si>
  <si>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</si>
  <si>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</si>
  <si>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</si>
  <si>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</si>
  <si>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</si>
  <si>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</si>
  <si>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</si>
  <si>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</si>
  <si>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</si>
  <si>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</si>
  <si>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</si>
  <si>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</si>
  <si>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</si>
  <si>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</si>
  <si>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</si>
  <si>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</si>
  <si>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</si>
  <si>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</si>
  <si>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</si>
  <si>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</si>
  <si>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</si>
  <si>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</si>
  <si>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</si>
  <si>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</si>
  <si>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</si>
  <si>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</si>
  <si>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</si>
  <si>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</si>
  <si>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</si>
  <si>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</si>
  <si>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</si>
  <si>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</si>
  <si>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</si>
  <si>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</si>
  <si>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</si>
  <si>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</si>
  <si>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</si>
  <si>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</si>
  <si>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</si>
  <si>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</si>
  <si>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</si>
  <si>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</si>
  <si>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</si>
  <si>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</si>
  <si>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</si>
  <si>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</si>
  <si>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</si>
  <si>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</si>
  <si>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</si>
  <si>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</si>
  <si>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</si>
  <si>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</si>
  <si>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</si>
  <si>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</si>
  <si>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</si>
  <si>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</si>
  <si>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</si>
  <si>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</si>
  <si>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NDMC-SR/WR/ER/NR*</t>
  </si>
  <si>
    <t>TWEPL</t>
  </si>
  <si>
    <t>Paste Schedule here</t>
  </si>
  <si>
    <t>Normal Rate</t>
  </si>
  <si>
    <t>DAM Rate</t>
  </si>
  <si>
    <t xml:space="preserve">Northern_Railway_Delhi </t>
  </si>
  <si>
    <t>w.e.f 01.04.2023 to 31.05.2023 as per NRPC order dated 23.03.2023</t>
  </si>
  <si>
    <t>New_Delhi_Municipal_Council</t>
  </si>
  <si>
    <t>23-04-2023</t>
  </si>
  <si>
    <t>IssueTime</t>
  </si>
  <si>
    <t>TPLD</t>
  </si>
  <si>
    <t>TS1PL_BKN</t>
  </si>
  <si>
    <t>SOLAPUR_SOLAR</t>
  </si>
  <si>
    <t>ILFS</t>
  </si>
  <si>
    <t>Manipur_Ben</t>
  </si>
  <si>
    <t>NIRANISUGAR</t>
  </si>
  <si>
    <t>NAVABHARAT</t>
  </si>
  <si>
    <t>KPRSUGAR</t>
  </si>
  <si>
    <t>JPNIGRIE_JNSTPP</t>
  </si>
  <si>
    <t>SHPPBPL</t>
  </si>
  <si>
    <t>APNRL</t>
  </si>
  <si>
    <t>VISHWARAJSUGAR</t>
  </si>
  <si>
    <t>JPL</t>
  </si>
  <si>
    <t>CHANJUII</t>
  </si>
  <si>
    <t>IPCL_WB</t>
  </si>
  <si>
    <t>GBHHPL</t>
  </si>
  <si>
    <t>JSPL_DCPP</t>
  </si>
  <si>
    <t>54IS2023/04/23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</si>
</sst>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5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3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30" borderId="0" xfId="0" applyNumberFormat="1" applyFill="1"/>
    <xf numFmtId="1" fontId="0" fillId="14" borderId="0" xfId="0" applyNumberFormat="1" applyFill="1"/>
    <xf numFmtId="2" fontId="11" fillId="0" borderId="0" xfId="0" applyNumberFormat="1" applyFont="1"/>
    <xf numFmtId="2" fontId="11" fillId="12" borderId="0" xfId="0" applyNumberFormat="1" applyFont="1" applyFill="1"/>
    <xf numFmtId="22" fontId="0" fillId="0" borderId="0" xfId="0" applyNumberFormat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40" xfId="0" applyFont="1" applyFill="1" applyBorder="1" applyAlignment="1">
      <alignment horizontal="center" wrapText="1"/>
    </xf>
    <xf numFmtId="0" fontId="10" fillId="32" borderId="9" xfId="0" applyFont="1" applyFill="1" applyBorder="1" applyAlignment="1">
      <alignment horizontal="center" wrapText="1"/>
    </xf>
    <xf numFmtId="0" fontId="10" fillId="32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>
            <v>150</v>
          </cell>
          <cell r="C5">
            <v>0</v>
          </cell>
          <cell r="D5">
            <v>170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170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170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170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170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170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170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170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170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170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170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170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170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170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170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170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170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170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170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170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170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170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170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170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170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170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170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170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170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170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170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170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150</v>
          </cell>
          <cell r="C37">
            <v>0</v>
          </cell>
          <cell r="D37">
            <v>170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150</v>
          </cell>
          <cell r="C38">
            <v>0</v>
          </cell>
          <cell r="D38">
            <v>170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150</v>
          </cell>
          <cell r="C39">
            <v>0</v>
          </cell>
          <cell r="D39">
            <v>170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150</v>
          </cell>
          <cell r="C40">
            <v>0</v>
          </cell>
          <cell r="D40">
            <v>170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150</v>
          </cell>
          <cell r="C41">
            <v>0</v>
          </cell>
          <cell r="D41">
            <v>170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150</v>
          </cell>
          <cell r="C42">
            <v>0</v>
          </cell>
          <cell r="D42">
            <v>170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150</v>
          </cell>
          <cell r="C43">
            <v>0</v>
          </cell>
          <cell r="D43">
            <v>170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150</v>
          </cell>
          <cell r="C44">
            <v>0</v>
          </cell>
          <cell r="D44">
            <v>170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150</v>
          </cell>
          <cell r="C45">
            <v>0</v>
          </cell>
          <cell r="D45">
            <v>170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150</v>
          </cell>
          <cell r="C46">
            <v>0</v>
          </cell>
          <cell r="D46">
            <v>170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150</v>
          </cell>
          <cell r="C47">
            <v>0</v>
          </cell>
          <cell r="D47">
            <v>170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150</v>
          </cell>
          <cell r="C48">
            <v>0</v>
          </cell>
          <cell r="D48">
            <v>170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150</v>
          </cell>
          <cell r="C49">
            <v>0</v>
          </cell>
          <cell r="D49">
            <v>170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150</v>
          </cell>
          <cell r="C50">
            <v>0</v>
          </cell>
          <cell r="D50">
            <v>170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150</v>
          </cell>
          <cell r="C51">
            <v>0</v>
          </cell>
          <cell r="D51">
            <v>170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150</v>
          </cell>
          <cell r="C52">
            <v>0</v>
          </cell>
          <cell r="D52">
            <v>170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150</v>
          </cell>
          <cell r="C53">
            <v>0</v>
          </cell>
          <cell r="D53">
            <v>170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150</v>
          </cell>
          <cell r="C54">
            <v>0</v>
          </cell>
          <cell r="D54">
            <v>170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150</v>
          </cell>
          <cell r="C55">
            <v>0</v>
          </cell>
          <cell r="D55">
            <v>170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150</v>
          </cell>
          <cell r="C56">
            <v>0</v>
          </cell>
          <cell r="D56">
            <v>170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150</v>
          </cell>
          <cell r="C57">
            <v>0</v>
          </cell>
          <cell r="D57">
            <v>170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150</v>
          </cell>
          <cell r="C58">
            <v>0</v>
          </cell>
          <cell r="D58">
            <v>170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150</v>
          </cell>
          <cell r="C59">
            <v>0</v>
          </cell>
          <cell r="D59">
            <v>170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150</v>
          </cell>
          <cell r="C60">
            <v>0</v>
          </cell>
          <cell r="D60">
            <v>170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150</v>
          </cell>
          <cell r="C61">
            <v>0</v>
          </cell>
          <cell r="D61">
            <v>170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150</v>
          </cell>
          <cell r="C62">
            <v>0</v>
          </cell>
          <cell r="D62">
            <v>170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150</v>
          </cell>
          <cell r="C63">
            <v>0</v>
          </cell>
          <cell r="D63">
            <v>170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150</v>
          </cell>
          <cell r="C64">
            <v>0</v>
          </cell>
          <cell r="D64">
            <v>170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150</v>
          </cell>
          <cell r="C65">
            <v>0</v>
          </cell>
          <cell r="D65">
            <v>170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150</v>
          </cell>
          <cell r="C66">
            <v>0</v>
          </cell>
          <cell r="D66">
            <v>170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150</v>
          </cell>
          <cell r="C67">
            <v>0</v>
          </cell>
          <cell r="D67">
            <v>170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150</v>
          </cell>
          <cell r="C68">
            <v>0</v>
          </cell>
          <cell r="D68">
            <v>170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150</v>
          </cell>
          <cell r="C69">
            <v>0</v>
          </cell>
          <cell r="D69">
            <v>170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150</v>
          </cell>
          <cell r="C70">
            <v>0</v>
          </cell>
          <cell r="D70">
            <v>170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150</v>
          </cell>
          <cell r="C71">
            <v>0</v>
          </cell>
          <cell r="D71">
            <v>170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150</v>
          </cell>
          <cell r="C72">
            <v>0</v>
          </cell>
          <cell r="D72">
            <v>170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150</v>
          </cell>
          <cell r="C73">
            <v>0</v>
          </cell>
          <cell r="D73">
            <v>170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150</v>
          </cell>
          <cell r="C74">
            <v>0</v>
          </cell>
          <cell r="D74">
            <v>170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150</v>
          </cell>
          <cell r="C75">
            <v>0</v>
          </cell>
          <cell r="D75">
            <v>170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150</v>
          </cell>
          <cell r="C76">
            <v>0</v>
          </cell>
          <cell r="D76">
            <v>170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150</v>
          </cell>
          <cell r="C77">
            <v>0</v>
          </cell>
          <cell r="D77">
            <v>170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150</v>
          </cell>
          <cell r="C78">
            <v>0</v>
          </cell>
          <cell r="D78">
            <v>170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150</v>
          </cell>
          <cell r="C79">
            <v>0</v>
          </cell>
          <cell r="D79">
            <v>170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150</v>
          </cell>
          <cell r="C80">
            <v>0</v>
          </cell>
          <cell r="D80">
            <v>170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150</v>
          </cell>
          <cell r="C81">
            <v>0</v>
          </cell>
          <cell r="D81">
            <v>170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150</v>
          </cell>
          <cell r="C82">
            <v>0</v>
          </cell>
          <cell r="D82">
            <v>170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150</v>
          </cell>
          <cell r="C83">
            <v>0</v>
          </cell>
          <cell r="D83">
            <v>170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150</v>
          </cell>
          <cell r="C84">
            <v>0</v>
          </cell>
          <cell r="D84">
            <v>170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150</v>
          </cell>
          <cell r="C85">
            <v>0</v>
          </cell>
          <cell r="D85">
            <v>170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150</v>
          </cell>
          <cell r="C86">
            <v>0</v>
          </cell>
          <cell r="D86">
            <v>170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150</v>
          </cell>
          <cell r="C87">
            <v>0</v>
          </cell>
          <cell r="D87">
            <v>170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150</v>
          </cell>
          <cell r="C88">
            <v>0</v>
          </cell>
          <cell r="D88">
            <v>170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150</v>
          </cell>
          <cell r="C89">
            <v>0</v>
          </cell>
          <cell r="D89">
            <v>170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150</v>
          </cell>
          <cell r="C90">
            <v>0</v>
          </cell>
          <cell r="D90">
            <v>170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150</v>
          </cell>
          <cell r="C91">
            <v>0</v>
          </cell>
          <cell r="D91">
            <v>170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150</v>
          </cell>
          <cell r="C92">
            <v>0</v>
          </cell>
          <cell r="D92">
            <v>170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150</v>
          </cell>
          <cell r="C93">
            <v>0</v>
          </cell>
          <cell r="D93">
            <v>170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150</v>
          </cell>
          <cell r="C94">
            <v>0</v>
          </cell>
          <cell r="D94">
            <v>170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150</v>
          </cell>
          <cell r="C95">
            <v>0</v>
          </cell>
          <cell r="D95">
            <v>170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150</v>
          </cell>
          <cell r="C96">
            <v>0</v>
          </cell>
          <cell r="D96">
            <v>170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150</v>
          </cell>
          <cell r="C97">
            <v>0</v>
          </cell>
          <cell r="D97">
            <v>170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150</v>
          </cell>
          <cell r="C98">
            <v>0</v>
          </cell>
          <cell r="D98">
            <v>170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150</v>
          </cell>
          <cell r="C99">
            <v>0</v>
          </cell>
          <cell r="D99">
            <v>170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150</v>
          </cell>
          <cell r="C100">
            <v>0</v>
          </cell>
          <cell r="D100">
            <v>170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36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36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36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36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36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36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36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36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36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36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36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36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36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36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36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36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36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36</v>
          </cell>
          <cell r="I100">
            <v>0</v>
          </cell>
          <cell r="J100">
            <v>0</v>
          </cell>
          <cell r="K10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320</v>
          </cell>
          <cell r="G5">
            <v>440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320</v>
          </cell>
          <cell r="G6">
            <v>440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320</v>
          </cell>
          <cell r="G7">
            <v>440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320</v>
          </cell>
          <cell r="G8">
            <v>440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320</v>
          </cell>
          <cell r="G9">
            <v>440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320</v>
          </cell>
          <cell r="G10">
            <v>440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320</v>
          </cell>
          <cell r="G11">
            <v>440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320</v>
          </cell>
          <cell r="G12">
            <v>440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320</v>
          </cell>
          <cell r="G13">
            <v>440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320</v>
          </cell>
          <cell r="G14">
            <v>440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320</v>
          </cell>
          <cell r="G15">
            <v>440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320</v>
          </cell>
          <cell r="G16">
            <v>440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320</v>
          </cell>
          <cell r="G17">
            <v>440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320</v>
          </cell>
          <cell r="G18">
            <v>440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320</v>
          </cell>
          <cell r="G19">
            <v>440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320</v>
          </cell>
          <cell r="G20">
            <v>440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320</v>
          </cell>
          <cell r="G21">
            <v>440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320</v>
          </cell>
          <cell r="G22">
            <v>440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320</v>
          </cell>
          <cell r="G23">
            <v>440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320</v>
          </cell>
          <cell r="G24">
            <v>440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320</v>
          </cell>
          <cell r="G25">
            <v>440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320</v>
          </cell>
          <cell r="G26">
            <v>440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320</v>
          </cell>
          <cell r="G27">
            <v>440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320</v>
          </cell>
          <cell r="G28">
            <v>440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320</v>
          </cell>
          <cell r="G29">
            <v>440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320</v>
          </cell>
          <cell r="G30">
            <v>440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320</v>
          </cell>
          <cell r="G31">
            <v>440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320</v>
          </cell>
          <cell r="G32">
            <v>440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320</v>
          </cell>
          <cell r="G33">
            <v>440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320</v>
          </cell>
          <cell r="G34">
            <v>440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320</v>
          </cell>
          <cell r="G35">
            <v>440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320</v>
          </cell>
          <cell r="G36">
            <v>440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320</v>
          </cell>
          <cell r="G37">
            <v>440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320</v>
          </cell>
          <cell r="G38">
            <v>440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320</v>
          </cell>
          <cell r="G39">
            <v>440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320</v>
          </cell>
          <cell r="G40">
            <v>440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320</v>
          </cell>
          <cell r="G41">
            <v>440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320</v>
          </cell>
          <cell r="G42">
            <v>440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320</v>
          </cell>
          <cell r="G43">
            <v>440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320</v>
          </cell>
          <cell r="G44">
            <v>440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310</v>
          </cell>
          <cell r="G45">
            <v>420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310</v>
          </cell>
          <cell r="G46">
            <v>420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310</v>
          </cell>
          <cell r="G47">
            <v>420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310</v>
          </cell>
          <cell r="G48">
            <v>420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310</v>
          </cell>
          <cell r="G49">
            <v>420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310</v>
          </cell>
          <cell r="G50">
            <v>420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310</v>
          </cell>
          <cell r="G51">
            <v>420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310</v>
          </cell>
          <cell r="G52">
            <v>420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310</v>
          </cell>
          <cell r="G53">
            <v>420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310</v>
          </cell>
          <cell r="G54">
            <v>420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310</v>
          </cell>
          <cell r="G55">
            <v>420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310</v>
          </cell>
          <cell r="G56">
            <v>420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310</v>
          </cell>
          <cell r="G57">
            <v>420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310</v>
          </cell>
          <cell r="G58">
            <v>420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310</v>
          </cell>
          <cell r="G59">
            <v>420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310</v>
          </cell>
          <cell r="G60">
            <v>420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320</v>
          </cell>
          <cell r="G61">
            <v>440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320</v>
          </cell>
          <cell r="G62">
            <v>440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320</v>
          </cell>
          <cell r="G63">
            <v>440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320</v>
          </cell>
          <cell r="G64">
            <v>440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320</v>
          </cell>
          <cell r="G65">
            <v>440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320</v>
          </cell>
          <cell r="G66">
            <v>440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320</v>
          </cell>
          <cell r="G67">
            <v>440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320</v>
          </cell>
          <cell r="G68">
            <v>440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320</v>
          </cell>
          <cell r="G69">
            <v>440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320</v>
          </cell>
          <cell r="G70">
            <v>440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320</v>
          </cell>
          <cell r="G71">
            <v>440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320</v>
          </cell>
          <cell r="G72">
            <v>440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320</v>
          </cell>
          <cell r="G73">
            <v>440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320</v>
          </cell>
          <cell r="G74">
            <v>440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320</v>
          </cell>
          <cell r="G75">
            <v>440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320</v>
          </cell>
          <cell r="G76">
            <v>440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320</v>
          </cell>
          <cell r="G77">
            <v>440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320</v>
          </cell>
          <cell r="G78">
            <v>440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320</v>
          </cell>
          <cell r="G79">
            <v>440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320</v>
          </cell>
          <cell r="G80">
            <v>440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320</v>
          </cell>
          <cell r="G81">
            <v>440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320</v>
          </cell>
          <cell r="G82">
            <v>440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320</v>
          </cell>
          <cell r="G83">
            <v>440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320</v>
          </cell>
          <cell r="G84">
            <v>440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320</v>
          </cell>
          <cell r="G85">
            <v>440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320</v>
          </cell>
          <cell r="G86">
            <v>440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320</v>
          </cell>
          <cell r="G87">
            <v>440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320</v>
          </cell>
          <cell r="G88">
            <v>440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320</v>
          </cell>
          <cell r="G89">
            <v>440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320</v>
          </cell>
          <cell r="G90">
            <v>440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320</v>
          </cell>
          <cell r="G91">
            <v>440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320</v>
          </cell>
          <cell r="G92">
            <v>440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320</v>
          </cell>
          <cell r="G93">
            <v>440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320</v>
          </cell>
          <cell r="G94">
            <v>440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320</v>
          </cell>
          <cell r="G95">
            <v>440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320</v>
          </cell>
          <cell r="G96">
            <v>440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320</v>
          </cell>
          <cell r="G97">
            <v>440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320</v>
          </cell>
          <cell r="G98">
            <v>440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320</v>
          </cell>
          <cell r="G99">
            <v>440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320</v>
          </cell>
          <cell r="G100">
            <v>440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45039</v>
      </c>
      <c r="Z3" s="37">
        <f>S3</f>
        <v>45039</v>
      </c>
      <c r="AE3" s="36"/>
      <c r="AH3" s="38">
        <f>AV4</f>
        <v>45039</v>
      </c>
    </row>
    <row r="4" spans="1:48" ht="15.75" thickBot="1">
      <c r="A4" s="37">
        <f>frq!A1</f>
        <v>45039</v>
      </c>
      <c r="L4" s="37">
        <f>frq!A1</f>
        <v>45039</v>
      </c>
      <c r="P4" s="37">
        <f>frq!A1</f>
        <v>45039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45039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0.19</v>
      </c>
      <c r="C6" s="54"/>
      <c r="D6" s="54">
        <f t="shared" ref="D6:D69" si="0">A6+B6+C6</f>
        <v>0.27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0.19</v>
      </c>
      <c r="C7" s="54"/>
      <c r="D7" s="54">
        <f t="shared" si="0"/>
        <v>0.27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0.19</v>
      </c>
      <c r="C8" s="54"/>
      <c r="D8" s="54">
        <f t="shared" si="0"/>
        <v>0.27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0.19</v>
      </c>
      <c r="C9" s="54"/>
      <c r="D9" s="54">
        <f t="shared" si="0"/>
        <v>0.27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0.19</v>
      </c>
      <c r="C10" s="54"/>
      <c r="D10" s="54">
        <f t="shared" si="0"/>
        <v>0.27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0.19</v>
      </c>
      <c r="C11" s="54"/>
      <c r="D11" s="54">
        <f t="shared" si="0"/>
        <v>0.27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0.19</v>
      </c>
      <c r="C12" s="54"/>
      <c r="D12" s="54">
        <f t="shared" si="0"/>
        <v>0.27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0.19</v>
      </c>
      <c r="C13" s="54"/>
      <c r="D13" s="54">
        <f t="shared" si="0"/>
        <v>0.27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0.19</v>
      </c>
      <c r="C14" s="54"/>
      <c r="D14" s="54">
        <f t="shared" si="0"/>
        <v>0.27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0.19</v>
      </c>
      <c r="C15" s="54"/>
      <c r="D15" s="54">
        <f t="shared" si="0"/>
        <v>0.27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0.19</v>
      </c>
      <c r="C16" s="54"/>
      <c r="D16" s="54">
        <f t="shared" si="0"/>
        <v>0.27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0.19</v>
      </c>
      <c r="C17" s="54"/>
      <c r="D17" s="54">
        <f t="shared" si="0"/>
        <v>0.27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0.19</v>
      </c>
      <c r="C18" s="54"/>
      <c r="D18" s="54">
        <f t="shared" si="0"/>
        <v>0.27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0.19</v>
      </c>
      <c r="C19" s="54"/>
      <c r="D19" s="54">
        <f t="shared" si="0"/>
        <v>0.27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0.19</v>
      </c>
      <c r="C20" s="54"/>
      <c r="D20" s="54">
        <f t="shared" si="0"/>
        <v>0.27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0.19</v>
      </c>
      <c r="C21" s="54"/>
      <c r="D21" s="54">
        <f t="shared" si="0"/>
        <v>0.27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0.19</v>
      </c>
      <c r="C22" s="54"/>
      <c r="D22" s="54">
        <f t="shared" si="0"/>
        <v>0.27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0.19</v>
      </c>
      <c r="C23" s="54"/>
      <c r="D23" s="54">
        <f t="shared" si="0"/>
        <v>0.27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0.19</v>
      </c>
      <c r="C24" s="54"/>
      <c r="D24" s="54">
        <f t="shared" si="0"/>
        <v>0.27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0.19</v>
      </c>
      <c r="C25" s="54"/>
      <c r="D25" s="54">
        <f t="shared" si="0"/>
        <v>0.27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0.19</v>
      </c>
      <c r="C26" s="54"/>
      <c r="D26" s="54">
        <f t="shared" si="0"/>
        <v>0.27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0.19</v>
      </c>
      <c r="C27" s="54"/>
      <c r="D27" s="54">
        <f t="shared" si="0"/>
        <v>0.27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0.19</v>
      </c>
      <c r="C28" s="54"/>
      <c r="D28" s="54">
        <f t="shared" si="0"/>
        <v>0.27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0.19</v>
      </c>
      <c r="C29" s="54"/>
      <c r="D29" s="54">
        <f t="shared" si="0"/>
        <v>0.27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0.19</v>
      </c>
      <c r="C30" s="54"/>
      <c r="D30" s="54">
        <f t="shared" si="0"/>
        <v>0.27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0.19</v>
      </c>
      <c r="C31" s="54"/>
      <c r="D31" s="54">
        <f t="shared" si="0"/>
        <v>0.27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0.19</v>
      </c>
      <c r="C32" s="54"/>
      <c r="D32" s="54">
        <f t="shared" si="0"/>
        <v>0.27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0.19</v>
      </c>
      <c r="C33" s="54"/>
      <c r="D33" s="54">
        <f t="shared" si="0"/>
        <v>0.27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0.19</v>
      </c>
      <c r="C34" s="54"/>
      <c r="D34" s="54">
        <f t="shared" si="0"/>
        <v>0.27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0.19</v>
      </c>
      <c r="C35" s="54"/>
      <c r="D35" s="54">
        <f t="shared" si="0"/>
        <v>0.27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0.19</v>
      </c>
      <c r="C36" s="54"/>
      <c r="D36" s="54">
        <f t="shared" si="0"/>
        <v>0.27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0.19</v>
      </c>
      <c r="C37" s="54"/>
      <c r="D37" s="54">
        <f t="shared" si="0"/>
        <v>0.27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0.19</v>
      </c>
      <c r="C38" s="54"/>
      <c r="D38" s="54">
        <f t="shared" si="0"/>
        <v>0.27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0.19</v>
      </c>
      <c r="C39" s="54"/>
      <c r="D39" s="54">
        <f t="shared" si="0"/>
        <v>0.27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0.19</v>
      </c>
      <c r="C40" s="54"/>
      <c r="D40" s="54">
        <f t="shared" si="0"/>
        <v>0.27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0.19</v>
      </c>
      <c r="C41" s="54"/>
      <c r="D41" s="54">
        <f t="shared" si="0"/>
        <v>0.27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0.19</v>
      </c>
      <c r="C42" s="54"/>
      <c r="D42" s="54">
        <f t="shared" si="0"/>
        <v>0.27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0.19</v>
      </c>
      <c r="C43" s="54"/>
      <c r="D43" s="54">
        <f t="shared" si="0"/>
        <v>0.27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0.19</v>
      </c>
      <c r="C44" s="54"/>
      <c r="D44" s="54">
        <f t="shared" si="0"/>
        <v>0.27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0.19</v>
      </c>
      <c r="C45" s="54"/>
      <c r="D45" s="54">
        <f t="shared" si="0"/>
        <v>0.27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0.1825</v>
      </c>
      <c r="C46" s="54"/>
      <c r="D46" s="54">
        <f t="shared" si="0"/>
        <v>0.26250000000000001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0.1825</v>
      </c>
      <c r="C47" s="54"/>
      <c r="D47" s="54">
        <f t="shared" si="0"/>
        <v>0.26250000000000001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0.1825</v>
      </c>
      <c r="C48" s="54"/>
      <c r="D48" s="54">
        <f t="shared" si="0"/>
        <v>0.26250000000000001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0.1825</v>
      </c>
      <c r="C49" s="54"/>
      <c r="D49" s="54">
        <f t="shared" si="0"/>
        <v>0.26250000000000001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0.1825</v>
      </c>
      <c r="C50" s="54"/>
      <c r="D50" s="54">
        <f t="shared" si="0"/>
        <v>0.26250000000000001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0.1825</v>
      </c>
      <c r="C51" s="54"/>
      <c r="D51" s="54">
        <f t="shared" si="0"/>
        <v>0.26250000000000001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0.1825</v>
      </c>
      <c r="C52" s="54"/>
      <c r="D52" s="54">
        <f t="shared" si="0"/>
        <v>0.26250000000000001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0.1825</v>
      </c>
      <c r="C53" s="54"/>
      <c r="D53" s="54">
        <f t="shared" si="0"/>
        <v>0.26250000000000001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0.1825</v>
      </c>
      <c r="C54" s="54"/>
      <c r="D54" s="54">
        <f t="shared" si="0"/>
        <v>0.26250000000000001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0.1825</v>
      </c>
      <c r="C55" s="54"/>
      <c r="D55" s="54">
        <f t="shared" si="0"/>
        <v>0.26250000000000001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0.1825</v>
      </c>
      <c r="C56" s="54"/>
      <c r="D56" s="54">
        <f t="shared" si="0"/>
        <v>0.26250000000000001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0.1825</v>
      </c>
      <c r="C57" s="54"/>
      <c r="D57" s="54">
        <f t="shared" si="0"/>
        <v>0.26250000000000001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0.1825</v>
      </c>
      <c r="C58" s="54"/>
      <c r="D58" s="54">
        <f t="shared" si="0"/>
        <v>0.26250000000000001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0.1825</v>
      </c>
      <c r="C59" s="54"/>
      <c r="D59" s="54">
        <f t="shared" si="0"/>
        <v>0.26250000000000001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0.1825</v>
      </c>
      <c r="C60" s="54"/>
      <c r="D60" s="54">
        <f t="shared" si="0"/>
        <v>0.26250000000000001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0.1825</v>
      </c>
      <c r="C61" s="54"/>
      <c r="D61" s="54">
        <f t="shared" si="0"/>
        <v>0.26250000000000001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0.19</v>
      </c>
      <c r="C62" s="54"/>
      <c r="D62" s="54">
        <f t="shared" si="0"/>
        <v>0.27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0.19</v>
      </c>
      <c r="C63" s="54"/>
      <c r="D63" s="54">
        <f t="shared" si="0"/>
        <v>0.27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0.19</v>
      </c>
      <c r="C64" s="54"/>
      <c r="D64" s="54">
        <f t="shared" si="0"/>
        <v>0.27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0.19</v>
      </c>
      <c r="C65" s="54"/>
      <c r="D65" s="54">
        <f t="shared" si="0"/>
        <v>0.27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0.19</v>
      </c>
      <c r="C66" s="54"/>
      <c r="D66" s="54">
        <f t="shared" si="0"/>
        <v>0.27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0.19</v>
      </c>
      <c r="C67" s="54"/>
      <c r="D67" s="54">
        <f t="shared" si="0"/>
        <v>0.27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0.19</v>
      </c>
      <c r="C68" s="54"/>
      <c r="D68" s="54">
        <f t="shared" si="0"/>
        <v>0.27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0.19</v>
      </c>
      <c r="C69" s="54"/>
      <c r="D69" s="54">
        <f t="shared" si="0"/>
        <v>0.27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0.19</v>
      </c>
      <c r="C70" s="54"/>
      <c r="D70" s="54">
        <f t="shared" ref="D70:D101" si="8">A70+B70+C70</f>
        <v>0.27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0.19</v>
      </c>
      <c r="C71" s="54"/>
      <c r="D71" s="54">
        <f t="shared" si="8"/>
        <v>0.27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0.19</v>
      </c>
      <c r="C72" s="54"/>
      <c r="D72" s="54">
        <f t="shared" si="8"/>
        <v>0.27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0.19</v>
      </c>
      <c r="C73" s="54"/>
      <c r="D73" s="54">
        <f t="shared" si="8"/>
        <v>0.27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0.19</v>
      </c>
      <c r="C74" s="54"/>
      <c r="D74" s="54">
        <f t="shared" si="8"/>
        <v>0.27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0.19</v>
      </c>
      <c r="C75" s="54"/>
      <c r="D75" s="54">
        <f t="shared" si="8"/>
        <v>0.27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0.19</v>
      </c>
      <c r="C76" s="54"/>
      <c r="D76" s="54">
        <f t="shared" si="8"/>
        <v>0.27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0.19</v>
      </c>
      <c r="C77" s="54"/>
      <c r="D77" s="54">
        <f t="shared" si="8"/>
        <v>0.27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0.19</v>
      </c>
      <c r="C78" s="54"/>
      <c r="D78" s="54">
        <f t="shared" si="8"/>
        <v>0.27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0.19</v>
      </c>
      <c r="C79" s="54"/>
      <c r="D79" s="54">
        <f t="shared" si="8"/>
        <v>0.27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0.19</v>
      </c>
      <c r="C80" s="54"/>
      <c r="D80" s="54">
        <f t="shared" si="8"/>
        <v>0.27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0.19</v>
      </c>
      <c r="C81" s="54"/>
      <c r="D81" s="54">
        <f t="shared" si="8"/>
        <v>0.27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0.19</v>
      </c>
      <c r="C82" s="54"/>
      <c r="D82" s="54">
        <f t="shared" si="8"/>
        <v>0.27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0.19</v>
      </c>
      <c r="C83" s="54"/>
      <c r="D83" s="54">
        <f t="shared" si="8"/>
        <v>0.27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0.19</v>
      </c>
      <c r="C84" s="54"/>
      <c r="D84" s="54">
        <f t="shared" si="8"/>
        <v>0.27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0.19</v>
      </c>
      <c r="C85" s="54"/>
      <c r="D85" s="54">
        <f t="shared" si="8"/>
        <v>0.27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0.19</v>
      </c>
      <c r="C86" s="54"/>
      <c r="D86" s="54">
        <f t="shared" si="8"/>
        <v>0.27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0.19</v>
      </c>
      <c r="C87" s="54"/>
      <c r="D87" s="54">
        <f t="shared" si="8"/>
        <v>0.27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0.19</v>
      </c>
      <c r="C88" s="54"/>
      <c r="D88" s="54">
        <f t="shared" si="8"/>
        <v>0.27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0.19</v>
      </c>
      <c r="C89" s="54"/>
      <c r="D89" s="54">
        <f t="shared" si="8"/>
        <v>0.27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0.19</v>
      </c>
      <c r="C90" s="54"/>
      <c r="D90" s="54">
        <f t="shared" si="8"/>
        <v>0.27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0.19</v>
      </c>
      <c r="C91" s="54"/>
      <c r="D91" s="54">
        <f t="shared" si="8"/>
        <v>0.27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0.19</v>
      </c>
      <c r="C92" s="54"/>
      <c r="D92" s="54">
        <f t="shared" si="8"/>
        <v>0.27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0.19</v>
      </c>
      <c r="C93" s="54"/>
      <c r="D93" s="54">
        <f t="shared" si="8"/>
        <v>0.27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0.19</v>
      </c>
      <c r="C94" s="54"/>
      <c r="D94" s="54">
        <f t="shared" si="8"/>
        <v>0.27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0.19</v>
      </c>
      <c r="C95" s="54"/>
      <c r="D95" s="54">
        <f t="shared" si="8"/>
        <v>0.27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0.19</v>
      </c>
      <c r="C96" s="54"/>
      <c r="D96" s="54">
        <f t="shared" si="8"/>
        <v>0.27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0.19</v>
      </c>
      <c r="C97" s="54"/>
      <c r="D97" s="54">
        <f t="shared" si="8"/>
        <v>0.27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0.19</v>
      </c>
      <c r="C98" s="54"/>
      <c r="D98" s="54">
        <f t="shared" si="8"/>
        <v>0.27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0.19</v>
      </c>
      <c r="C99" s="54"/>
      <c r="D99" s="54">
        <f t="shared" si="8"/>
        <v>0.27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0.19</v>
      </c>
      <c r="C100" s="54"/>
      <c r="D100" s="54">
        <f t="shared" si="8"/>
        <v>0.27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0.19</v>
      </c>
      <c r="C101" s="54"/>
      <c r="D101" s="54">
        <f t="shared" si="8"/>
        <v>0.27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18.119999999999997</v>
      </c>
      <c r="C102" s="54">
        <f t="shared" si="14"/>
        <v>0</v>
      </c>
      <c r="D102" s="54">
        <f t="shared" si="14"/>
        <v>25.799999999999962</v>
      </c>
      <c r="E102" s="54">
        <f t="shared" si="14"/>
        <v>0</v>
      </c>
      <c r="F102" s="54">
        <f t="shared" si="14"/>
        <v>0</v>
      </c>
      <c r="G102" s="54">
        <f t="shared" si="14"/>
        <v>6.4799999999999915</v>
      </c>
      <c r="H102" s="54">
        <f t="shared" si="14"/>
        <v>0</v>
      </c>
      <c r="I102" s="54"/>
      <c r="J102" s="54">
        <f t="shared" si="14"/>
        <v>6.4799999999999915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F3" activePane="bottomRight" state="frozen"/>
      <selection sqref="A1:D35"/>
      <selection pane="topRight" sqref="A1:D35"/>
      <selection pane="bottomLeft" sqref="A1:D35"/>
      <selection pane="bottomRight" activeCell="AV3" sqref="AV3:AV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8" ht="15" customHeight="1">
      <c r="A1" s="235" t="s">
        <v>229</v>
      </c>
      <c r="B1" s="235"/>
      <c r="C1" s="235"/>
      <c r="D1" s="235"/>
      <c r="E1" s="109"/>
      <c r="F1" s="109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W1" t="s">
        <v>149</v>
      </c>
      <c r="X1" t="s">
        <v>494</v>
      </c>
      <c r="Y1" t="s">
        <v>495</v>
      </c>
      <c r="Z1" t="s">
        <v>494</v>
      </c>
      <c r="AA1" t="s">
        <v>496</v>
      </c>
      <c r="AB1" t="s">
        <v>497</v>
      </c>
      <c r="AC1" t="s">
        <v>498</v>
      </c>
      <c r="AD1" t="s">
        <v>499</v>
      </c>
      <c r="AE1" t="s">
        <v>500</v>
      </c>
      <c r="AF1" t="s">
        <v>501</v>
      </c>
      <c r="AG1" t="s">
        <v>502</v>
      </c>
      <c r="AH1" t="s">
        <v>502</v>
      </c>
      <c r="AI1" t="s">
        <v>503</v>
      </c>
      <c r="AJ1" t="s">
        <v>502</v>
      </c>
      <c r="AK1" t="s">
        <v>504</v>
      </c>
      <c r="AL1" t="s">
        <v>502</v>
      </c>
      <c r="AM1" t="s">
        <v>505</v>
      </c>
      <c r="AN1" t="s">
        <v>502</v>
      </c>
      <c r="AO1" t="s">
        <v>502</v>
      </c>
      <c r="AP1" t="s">
        <v>506</v>
      </c>
      <c r="AQ1" t="s">
        <v>502</v>
      </c>
      <c r="AR1" t="s">
        <v>507</v>
      </c>
      <c r="AS1" t="s">
        <v>502</v>
      </c>
      <c r="AT1" t="s">
        <v>502</v>
      </c>
      <c r="AU1" t="s">
        <v>508</v>
      </c>
      <c r="AV1" t="s">
        <v>509</v>
      </c>
    </row>
    <row r="2" spans="1:4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45039</v>
      </c>
      <c r="W2" s="30" t="s">
        <v>493</v>
      </c>
      <c r="X2" t="s">
        <v>149</v>
      </c>
      <c r="Y2" t="s">
        <v>405</v>
      </c>
      <c r="Z2" t="s">
        <v>150</v>
      </c>
      <c r="AA2" t="s">
        <v>149</v>
      </c>
      <c r="AB2" t="s">
        <v>391</v>
      </c>
      <c r="AC2" t="s">
        <v>149</v>
      </c>
      <c r="AD2" t="s">
        <v>149</v>
      </c>
      <c r="AE2" t="s">
        <v>149</v>
      </c>
      <c r="AF2" t="s">
        <v>149</v>
      </c>
      <c r="AG2" t="s">
        <v>283</v>
      </c>
      <c r="AH2" t="s">
        <v>282</v>
      </c>
      <c r="AI2" t="s">
        <v>153</v>
      </c>
      <c r="AJ2" t="s">
        <v>268</v>
      </c>
      <c r="AK2" t="s">
        <v>149</v>
      </c>
      <c r="AL2" t="s">
        <v>237</v>
      </c>
      <c r="AM2" t="s">
        <v>149</v>
      </c>
      <c r="AN2" t="s">
        <v>269</v>
      </c>
      <c r="AO2" t="s">
        <v>232</v>
      </c>
      <c r="AP2" t="s">
        <v>153</v>
      </c>
      <c r="AQ2" t="s">
        <v>281</v>
      </c>
      <c r="AR2" t="s">
        <v>152</v>
      </c>
      <c r="AS2" t="s">
        <v>270</v>
      </c>
      <c r="AT2" t="s">
        <v>240</v>
      </c>
      <c r="AU2" t="s">
        <v>246</v>
      </c>
      <c r="AV2" t="s">
        <v>149</v>
      </c>
    </row>
    <row r="3" spans="1:48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439</v>
      </c>
      <c r="I3" s="95">
        <v>0.53</v>
      </c>
      <c r="J3" s="95">
        <v>29.189999999999998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0</v>
      </c>
      <c r="Y3">
        <v>0</v>
      </c>
      <c r="Z3">
        <v>0</v>
      </c>
      <c r="AA3">
        <v>99.66</v>
      </c>
      <c r="AB3">
        <v>2.89</v>
      </c>
      <c r="AC3">
        <v>9.6300000000000008</v>
      </c>
      <c r="AD3">
        <v>115.55</v>
      </c>
      <c r="AE3">
        <v>17.329999999999998</v>
      </c>
      <c r="AF3">
        <v>49.83</v>
      </c>
      <c r="AG3">
        <v>0.31</v>
      </c>
      <c r="AH3">
        <v>0.61</v>
      </c>
      <c r="AI3">
        <v>20.56</v>
      </c>
      <c r="AJ3">
        <v>0.6</v>
      </c>
      <c r="AK3">
        <v>14.44</v>
      </c>
      <c r="AL3">
        <v>0.36</v>
      </c>
      <c r="AM3">
        <v>49.83</v>
      </c>
      <c r="AN3">
        <v>0.36</v>
      </c>
      <c r="AO3">
        <v>0.53</v>
      </c>
      <c r="AP3">
        <v>8.27</v>
      </c>
      <c r="AQ3">
        <v>0.31</v>
      </c>
      <c r="AR3">
        <v>0</v>
      </c>
      <c r="AS3">
        <v>0.53</v>
      </c>
      <c r="AT3">
        <v>0.45</v>
      </c>
      <c r="AU3">
        <v>28.53</v>
      </c>
      <c r="AV3">
        <v>48.14</v>
      </c>
    </row>
    <row r="4" spans="1:48">
      <c r="A4" t="s">
        <v>240</v>
      </c>
      <c r="B4" t="s">
        <v>232</v>
      </c>
      <c r="C4" t="s">
        <v>234</v>
      </c>
      <c r="G4" t="s">
        <v>46</v>
      </c>
      <c r="H4" s="115">
        <v>439</v>
      </c>
      <c r="I4" s="88">
        <v>0.53</v>
      </c>
      <c r="J4" s="88">
        <v>29.189999999999998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0</v>
      </c>
      <c r="Y4">
        <v>0</v>
      </c>
      <c r="Z4">
        <v>0</v>
      </c>
      <c r="AA4">
        <v>99.66</v>
      </c>
      <c r="AB4">
        <v>2.89</v>
      </c>
      <c r="AC4">
        <v>9.6300000000000008</v>
      </c>
      <c r="AD4">
        <v>115.55</v>
      </c>
      <c r="AE4">
        <v>17.329999999999998</v>
      </c>
      <c r="AF4">
        <v>49.83</v>
      </c>
      <c r="AG4">
        <v>0.31</v>
      </c>
      <c r="AH4">
        <v>0.61</v>
      </c>
      <c r="AI4">
        <v>20.56</v>
      </c>
      <c r="AJ4">
        <v>0.6</v>
      </c>
      <c r="AK4">
        <v>14.44</v>
      </c>
      <c r="AL4">
        <v>0.36</v>
      </c>
      <c r="AM4">
        <v>49.83</v>
      </c>
      <c r="AN4">
        <v>0.36</v>
      </c>
      <c r="AO4">
        <v>0.53</v>
      </c>
      <c r="AP4">
        <v>8.27</v>
      </c>
      <c r="AQ4">
        <v>0.31</v>
      </c>
      <c r="AR4">
        <v>0</v>
      </c>
      <c r="AS4">
        <v>0.53</v>
      </c>
      <c r="AT4">
        <v>0.45</v>
      </c>
      <c r="AU4">
        <v>28.53</v>
      </c>
      <c r="AV4">
        <v>48.14</v>
      </c>
    </row>
    <row r="5" spans="1:48">
      <c r="A5" t="s">
        <v>241</v>
      </c>
      <c r="B5" t="s">
        <v>233</v>
      </c>
      <c r="C5" t="s">
        <v>235</v>
      </c>
      <c r="G5" t="s">
        <v>47</v>
      </c>
      <c r="H5" s="115">
        <v>439</v>
      </c>
      <c r="I5" s="88">
        <v>0.53</v>
      </c>
      <c r="J5" s="88">
        <v>29.189999999999998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0</v>
      </c>
      <c r="Y5">
        <v>0</v>
      </c>
      <c r="Z5">
        <v>0</v>
      </c>
      <c r="AA5">
        <v>99.66</v>
      </c>
      <c r="AB5">
        <v>2.89</v>
      </c>
      <c r="AC5">
        <v>9.6300000000000008</v>
      </c>
      <c r="AD5">
        <v>115.55</v>
      </c>
      <c r="AE5">
        <v>17.329999999999998</v>
      </c>
      <c r="AF5">
        <v>49.83</v>
      </c>
      <c r="AG5">
        <v>0.31</v>
      </c>
      <c r="AH5">
        <v>0.61</v>
      </c>
      <c r="AI5">
        <v>20.56</v>
      </c>
      <c r="AJ5">
        <v>0.6</v>
      </c>
      <c r="AK5">
        <v>14.44</v>
      </c>
      <c r="AL5">
        <v>0.36</v>
      </c>
      <c r="AM5">
        <v>49.83</v>
      </c>
      <c r="AN5">
        <v>0.36</v>
      </c>
      <c r="AO5">
        <v>0.53</v>
      </c>
      <c r="AP5">
        <v>8.27</v>
      </c>
      <c r="AQ5">
        <v>0.31</v>
      </c>
      <c r="AR5">
        <v>0</v>
      </c>
      <c r="AS5">
        <v>0.53</v>
      </c>
      <c r="AT5">
        <v>0.45</v>
      </c>
      <c r="AU5">
        <v>28.53</v>
      </c>
      <c r="AV5">
        <v>48.14</v>
      </c>
    </row>
    <row r="6" spans="1:48">
      <c r="A6" t="s">
        <v>242</v>
      </c>
      <c r="B6" t="s">
        <v>264</v>
      </c>
      <c r="C6" t="s">
        <v>236</v>
      </c>
      <c r="G6" t="s">
        <v>48</v>
      </c>
      <c r="H6" s="115">
        <v>439</v>
      </c>
      <c r="I6" s="88">
        <v>0.53</v>
      </c>
      <c r="J6" s="88">
        <v>29.189999999999998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0</v>
      </c>
      <c r="Y6">
        <v>0</v>
      </c>
      <c r="Z6">
        <v>0</v>
      </c>
      <c r="AA6">
        <v>99.66</v>
      </c>
      <c r="AB6">
        <v>2.89</v>
      </c>
      <c r="AC6">
        <v>9.6300000000000008</v>
      </c>
      <c r="AD6">
        <v>115.55</v>
      </c>
      <c r="AE6">
        <v>17.329999999999998</v>
      </c>
      <c r="AF6">
        <v>49.83</v>
      </c>
      <c r="AG6">
        <v>0.31</v>
      </c>
      <c r="AH6">
        <v>0.61</v>
      </c>
      <c r="AI6">
        <v>20.56</v>
      </c>
      <c r="AJ6">
        <v>0.6</v>
      </c>
      <c r="AK6">
        <v>14.44</v>
      </c>
      <c r="AL6">
        <v>0.36</v>
      </c>
      <c r="AM6">
        <v>49.83</v>
      </c>
      <c r="AN6">
        <v>0.36</v>
      </c>
      <c r="AO6">
        <v>0.53</v>
      </c>
      <c r="AP6">
        <v>8.27</v>
      </c>
      <c r="AQ6">
        <v>0.31</v>
      </c>
      <c r="AR6">
        <v>0</v>
      </c>
      <c r="AS6">
        <v>0.53</v>
      </c>
      <c r="AT6">
        <v>0.45</v>
      </c>
      <c r="AU6">
        <v>28.53</v>
      </c>
      <c r="AV6">
        <v>48.14</v>
      </c>
    </row>
    <row r="7" spans="1:48">
      <c r="A7" t="s">
        <v>243</v>
      </c>
      <c r="B7" t="s">
        <v>299</v>
      </c>
      <c r="C7" t="s">
        <v>265</v>
      </c>
      <c r="G7" t="s">
        <v>49</v>
      </c>
      <c r="H7" s="115">
        <v>439</v>
      </c>
      <c r="I7" s="88">
        <v>0.53</v>
      </c>
      <c r="J7" s="88">
        <v>29.189999999999998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0</v>
      </c>
      <c r="Y7">
        <v>0</v>
      </c>
      <c r="Z7">
        <v>0</v>
      </c>
      <c r="AA7">
        <v>99.66</v>
      </c>
      <c r="AB7">
        <v>2.89</v>
      </c>
      <c r="AC7">
        <v>9.6300000000000008</v>
      </c>
      <c r="AD7">
        <v>115.55</v>
      </c>
      <c r="AE7">
        <v>17.329999999999998</v>
      </c>
      <c r="AF7">
        <v>49.83</v>
      </c>
      <c r="AG7">
        <v>0.31</v>
      </c>
      <c r="AH7">
        <v>0.61</v>
      </c>
      <c r="AI7">
        <v>20.56</v>
      </c>
      <c r="AJ7">
        <v>0.6</v>
      </c>
      <c r="AK7">
        <v>14.44</v>
      </c>
      <c r="AL7">
        <v>0.36</v>
      </c>
      <c r="AM7">
        <v>49.83</v>
      </c>
      <c r="AN7">
        <v>0.36</v>
      </c>
      <c r="AO7">
        <v>0.53</v>
      </c>
      <c r="AP7">
        <v>8.27</v>
      </c>
      <c r="AQ7">
        <v>0.31</v>
      </c>
      <c r="AR7">
        <v>0</v>
      </c>
      <c r="AS7">
        <v>0.53</v>
      </c>
      <c r="AT7">
        <v>0.45</v>
      </c>
      <c r="AU7">
        <v>28.53</v>
      </c>
      <c r="AV7">
        <v>48.14</v>
      </c>
    </row>
    <row r="8" spans="1:48">
      <c r="A8" t="s">
        <v>244</v>
      </c>
      <c r="B8" t="s">
        <v>341</v>
      </c>
      <c r="C8" t="s">
        <v>237</v>
      </c>
      <c r="G8" t="s">
        <v>50</v>
      </c>
      <c r="H8" s="115">
        <v>439</v>
      </c>
      <c r="I8" s="88">
        <v>0.53</v>
      </c>
      <c r="J8" s="88">
        <v>29.189999999999998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0</v>
      </c>
      <c r="Y8">
        <v>0</v>
      </c>
      <c r="Z8">
        <v>0</v>
      </c>
      <c r="AA8">
        <v>99.66</v>
      </c>
      <c r="AB8">
        <v>2.89</v>
      </c>
      <c r="AC8">
        <v>9.6300000000000008</v>
      </c>
      <c r="AD8">
        <v>115.55</v>
      </c>
      <c r="AE8">
        <v>17.329999999999998</v>
      </c>
      <c r="AF8">
        <v>49.83</v>
      </c>
      <c r="AG8">
        <v>0.31</v>
      </c>
      <c r="AH8">
        <v>0.61</v>
      </c>
      <c r="AI8">
        <v>20.56</v>
      </c>
      <c r="AJ8">
        <v>0.6</v>
      </c>
      <c r="AK8">
        <v>14.44</v>
      </c>
      <c r="AL8">
        <v>0.36</v>
      </c>
      <c r="AM8">
        <v>49.83</v>
      </c>
      <c r="AN8">
        <v>0.36</v>
      </c>
      <c r="AO8">
        <v>0.53</v>
      </c>
      <c r="AP8">
        <v>8.27</v>
      </c>
      <c r="AQ8">
        <v>0.31</v>
      </c>
      <c r="AR8">
        <v>0</v>
      </c>
      <c r="AS8">
        <v>0.53</v>
      </c>
      <c r="AT8">
        <v>0.45</v>
      </c>
      <c r="AU8">
        <v>28.53</v>
      </c>
      <c r="AV8">
        <v>48.14</v>
      </c>
    </row>
    <row r="9" spans="1:48">
      <c r="A9" t="s">
        <v>245</v>
      </c>
      <c r="B9" t="s">
        <v>361</v>
      </c>
      <c r="C9" t="s">
        <v>238</v>
      </c>
      <c r="G9" t="s">
        <v>51</v>
      </c>
      <c r="H9" s="115">
        <v>439</v>
      </c>
      <c r="I9" s="88">
        <v>0.53</v>
      </c>
      <c r="J9" s="88">
        <v>29.189999999999998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0</v>
      </c>
      <c r="Y9">
        <v>0</v>
      </c>
      <c r="Z9">
        <v>0</v>
      </c>
      <c r="AA9">
        <v>99.66</v>
      </c>
      <c r="AB9">
        <v>2.89</v>
      </c>
      <c r="AC9">
        <v>9.6300000000000008</v>
      </c>
      <c r="AD9">
        <v>115.55</v>
      </c>
      <c r="AE9">
        <v>17.329999999999998</v>
      </c>
      <c r="AF9">
        <v>49.83</v>
      </c>
      <c r="AG9">
        <v>0.31</v>
      </c>
      <c r="AH9">
        <v>0.61</v>
      </c>
      <c r="AI9">
        <v>20.56</v>
      </c>
      <c r="AJ9">
        <v>0.6</v>
      </c>
      <c r="AK9">
        <v>14.44</v>
      </c>
      <c r="AL9">
        <v>0.36</v>
      </c>
      <c r="AM9">
        <v>49.83</v>
      </c>
      <c r="AN9">
        <v>0.36</v>
      </c>
      <c r="AO9">
        <v>0.53</v>
      </c>
      <c r="AP9">
        <v>8.27</v>
      </c>
      <c r="AQ9">
        <v>0.31</v>
      </c>
      <c r="AR9">
        <v>0</v>
      </c>
      <c r="AS9">
        <v>0.53</v>
      </c>
      <c r="AT9">
        <v>0.45</v>
      </c>
      <c r="AU9">
        <v>28.53</v>
      </c>
      <c r="AV9">
        <v>48.14</v>
      </c>
    </row>
    <row r="10" spans="1:48">
      <c r="A10" t="s">
        <v>266</v>
      </c>
      <c r="C10" t="s">
        <v>239</v>
      </c>
      <c r="G10" t="s">
        <v>52</v>
      </c>
      <c r="H10" s="115">
        <v>439</v>
      </c>
      <c r="I10" s="88">
        <v>0.53</v>
      </c>
      <c r="J10" s="88">
        <v>29.189999999999998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0</v>
      </c>
      <c r="Y10">
        <v>0</v>
      </c>
      <c r="Z10">
        <v>0</v>
      </c>
      <c r="AA10">
        <v>99.66</v>
      </c>
      <c r="AB10">
        <v>2.89</v>
      </c>
      <c r="AC10">
        <v>9.6300000000000008</v>
      </c>
      <c r="AD10">
        <v>115.55</v>
      </c>
      <c r="AE10">
        <v>17.329999999999998</v>
      </c>
      <c r="AF10">
        <v>49.83</v>
      </c>
      <c r="AG10">
        <v>0.31</v>
      </c>
      <c r="AH10">
        <v>0.61</v>
      </c>
      <c r="AI10">
        <v>20.56</v>
      </c>
      <c r="AJ10">
        <v>0.6</v>
      </c>
      <c r="AK10">
        <v>14.44</v>
      </c>
      <c r="AL10">
        <v>0.36</v>
      </c>
      <c r="AM10">
        <v>49.83</v>
      </c>
      <c r="AN10">
        <v>0.36</v>
      </c>
      <c r="AO10">
        <v>0.53</v>
      </c>
      <c r="AP10">
        <v>8.27</v>
      </c>
      <c r="AQ10">
        <v>0.31</v>
      </c>
      <c r="AR10">
        <v>0</v>
      </c>
      <c r="AS10">
        <v>0.53</v>
      </c>
      <c r="AT10">
        <v>0.45</v>
      </c>
      <c r="AU10">
        <v>28.53</v>
      </c>
      <c r="AV10">
        <v>48.14</v>
      </c>
    </row>
    <row r="11" spans="1:48">
      <c r="A11" t="s">
        <v>246</v>
      </c>
      <c r="C11" t="s">
        <v>342</v>
      </c>
      <c r="G11" t="s">
        <v>53</v>
      </c>
      <c r="H11" s="115">
        <v>439</v>
      </c>
      <c r="I11" s="88">
        <v>0.53</v>
      </c>
      <c r="J11" s="88">
        <v>29.099999999999998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0</v>
      </c>
      <c r="Y11">
        <v>0</v>
      </c>
      <c r="Z11">
        <v>0</v>
      </c>
      <c r="AA11">
        <v>99.66</v>
      </c>
      <c r="AB11">
        <v>2.89</v>
      </c>
      <c r="AC11">
        <v>9.6300000000000008</v>
      </c>
      <c r="AD11">
        <v>115.55</v>
      </c>
      <c r="AE11">
        <v>17.329999999999998</v>
      </c>
      <c r="AF11">
        <v>49.83</v>
      </c>
      <c r="AG11">
        <v>0.31</v>
      </c>
      <c r="AH11">
        <v>0.61</v>
      </c>
      <c r="AI11">
        <v>20.56</v>
      </c>
      <c r="AJ11">
        <v>0.6</v>
      </c>
      <c r="AK11">
        <v>14.44</v>
      </c>
      <c r="AL11">
        <v>0.36</v>
      </c>
      <c r="AM11">
        <v>49.83</v>
      </c>
      <c r="AN11">
        <v>0.36</v>
      </c>
      <c r="AO11">
        <v>0.53</v>
      </c>
      <c r="AP11">
        <v>8.18</v>
      </c>
      <c r="AQ11">
        <v>0.31</v>
      </c>
      <c r="AR11">
        <v>0</v>
      </c>
      <c r="AS11">
        <v>0.53</v>
      </c>
      <c r="AT11">
        <v>0.45</v>
      </c>
      <c r="AU11">
        <v>28.53</v>
      </c>
      <c r="AV11">
        <v>48.14</v>
      </c>
    </row>
    <row r="12" spans="1:48">
      <c r="A12" t="s">
        <v>247</v>
      </c>
      <c r="C12" t="s">
        <v>362</v>
      </c>
      <c r="G12" t="s">
        <v>54</v>
      </c>
      <c r="H12" s="115">
        <v>439</v>
      </c>
      <c r="I12" s="88">
        <v>0.53</v>
      </c>
      <c r="J12" s="88">
        <v>29.099999999999998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0</v>
      </c>
      <c r="Y12">
        <v>0</v>
      </c>
      <c r="Z12">
        <v>0</v>
      </c>
      <c r="AA12">
        <v>99.66</v>
      </c>
      <c r="AB12">
        <v>2.89</v>
      </c>
      <c r="AC12">
        <v>9.6300000000000008</v>
      </c>
      <c r="AD12">
        <v>115.55</v>
      </c>
      <c r="AE12">
        <v>17.329999999999998</v>
      </c>
      <c r="AF12">
        <v>49.83</v>
      </c>
      <c r="AG12">
        <v>0.31</v>
      </c>
      <c r="AH12">
        <v>0.61</v>
      </c>
      <c r="AI12">
        <v>20.56</v>
      </c>
      <c r="AJ12">
        <v>0.6</v>
      </c>
      <c r="AK12">
        <v>14.44</v>
      </c>
      <c r="AL12">
        <v>0.36</v>
      </c>
      <c r="AM12">
        <v>49.83</v>
      </c>
      <c r="AN12">
        <v>0.36</v>
      </c>
      <c r="AO12">
        <v>0.53</v>
      </c>
      <c r="AP12">
        <v>8.18</v>
      </c>
      <c r="AQ12">
        <v>0.31</v>
      </c>
      <c r="AR12">
        <v>0</v>
      </c>
      <c r="AS12">
        <v>0.53</v>
      </c>
      <c r="AT12">
        <v>0.45</v>
      </c>
      <c r="AU12">
        <v>28.53</v>
      </c>
      <c r="AV12">
        <v>48.14</v>
      </c>
    </row>
    <row r="13" spans="1:48">
      <c r="A13" t="s">
        <v>248</v>
      </c>
      <c r="G13" t="s">
        <v>55</v>
      </c>
      <c r="H13" s="115">
        <v>439</v>
      </c>
      <c r="I13" s="88">
        <v>0.53</v>
      </c>
      <c r="J13" s="88">
        <v>29.099999999999998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0</v>
      </c>
      <c r="Y13">
        <v>0</v>
      </c>
      <c r="Z13">
        <v>0</v>
      </c>
      <c r="AA13">
        <v>99.66</v>
      </c>
      <c r="AB13">
        <v>2.89</v>
      </c>
      <c r="AC13">
        <v>9.6300000000000008</v>
      </c>
      <c r="AD13">
        <v>115.55</v>
      </c>
      <c r="AE13">
        <v>17.329999999999998</v>
      </c>
      <c r="AF13">
        <v>49.83</v>
      </c>
      <c r="AG13">
        <v>0.31</v>
      </c>
      <c r="AH13">
        <v>0.61</v>
      </c>
      <c r="AI13">
        <v>20.56</v>
      </c>
      <c r="AJ13">
        <v>0.6</v>
      </c>
      <c r="AK13">
        <v>14.44</v>
      </c>
      <c r="AL13">
        <v>0.36</v>
      </c>
      <c r="AM13">
        <v>49.83</v>
      </c>
      <c r="AN13">
        <v>0.36</v>
      </c>
      <c r="AO13">
        <v>0.53</v>
      </c>
      <c r="AP13">
        <v>8.18</v>
      </c>
      <c r="AQ13">
        <v>0.31</v>
      </c>
      <c r="AR13">
        <v>0</v>
      </c>
      <c r="AS13">
        <v>0.53</v>
      </c>
      <c r="AT13">
        <v>0.45</v>
      </c>
      <c r="AU13">
        <v>28.53</v>
      </c>
      <c r="AV13">
        <v>48.14</v>
      </c>
    </row>
    <row r="14" spans="1:48">
      <c r="A14" t="s">
        <v>249</v>
      </c>
      <c r="G14" t="s">
        <v>56</v>
      </c>
      <c r="H14" s="115">
        <v>439</v>
      </c>
      <c r="I14" s="88">
        <v>0.53</v>
      </c>
      <c r="J14" s="88">
        <v>29.099999999999998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0</v>
      </c>
      <c r="Y14">
        <v>0</v>
      </c>
      <c r="Z14">
        <v>0</v>
      </c>
      <c r="AA14">
        <v>99.66</v>
      </c>
      <c r="AB14">
        <v>2.89</v>
      </c>
      <c r="AC14">
        <v>9.6300000000000008</v>
      </c>
      <c r="AD14">
        <v>115.55</v>
      </c>
      <c r="AE14">
        <v>17.329999999999998</v>
      </c>
      <c r="AF14">
        <v>49.83</v>
      </c>
      <c r="AG14">
        <v>0.31</v>
      </c>
      <c r="AH14">
        <v>0.61</v>
      </c>
      <c r="AI14">
        <v>20.56</v>
      </c>
      <c r="AJ14">
        <v>0.6</v>
      </c>
      <c r="AK14">
        <v>14.44</v>
      </c>
      <c r="AL14">
        <v>0.36</v>
      </c>
      <c r="AM14">
        <v>49.83</v>
      </c>
      <c r="AN14">
        <v>0.36</v>
      </c>
      <c r="AO14">
        <v>0.53</v>
      </c>
      <c r="AP14">
        <v>8.18</v>
      </c>
      <c r="AQ14">
        <v>0.31</v>
      </c>
      <c r="AR14">
        <v>0</v>
      </c>
      <c r="AS14">
        <v>0.53</v>
      </c>
      <c r="AT14">
        <v>0.45</v>
      </c>
      <c r="AU14">
        <v>28.53</v>
      </c>
      <c r="AV14">
        <v>48.14</v>
      </c>
    </row>
    <row r="15" spans="1:48">
      <c r="A15" t="s">
        <v>250</v>
      </c>
      <c r="G15" t="s">
        <v>57</v>
      </c>
      <c r="H15" s="115">
        <v>439</v>
      </c>
      <c r="I15" s="88">
        <v>0.53</v>
      </c>
      <c r="J15" s="88">
        <v>29.009999999999998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0</v>
      </c>
      <c r="Y15">
        <v>0</v>
      </c>
      <c r="Z15">
        <v>0</v>
      </c>
      <c r="AA15">
        <v>99.66</v>
      </c>
      <c r="AB15">
        <v>2.89</v>
      </c>
      <c r="AC15">
        <v>9.6300000000000008</v>
      </c>
      <c r="AD15">
        <v>115.55</v>
      </c>
      <c r="AE15">
        <v>17.329999999999998</v>
      </c>
      <c r="AF15">
        <v>49.83</v>
      </c>
      <c r="AG15">
        <v>0.31</v>
      </c>
      <c r="AH15">
        <v>0.61</v>
      </c>
      <c r="AI15">
        <v>20.56</v>
      </c>
      <c r="AJ15">
        <v>0.6</v>
      </c>
      <c r="AK15">
        <v>14.44</v>
      </c>
      <c r="AL15">
        <v>0.36</v>
      </c>
      <c r="AM15">
        <v>49.83</v>
      </c>
      <c r="AN15">
        <v>0.36</v>
      </c>
      <c r="AO15">
        <v>0.53</v>
      </c>
      <c r="AP15">
        <v>8.09</v>
      </c>
      <c r="AQ15">
        <v>0.31</v>
      </c>
      <c r="AR15">
        <v>0</v>
      </c>
      <c r="AS15">
        <v>0.53</v>
      </c>
      <c r="AT15">
        <v>0.45</v>
      </c>
      <c r="AU15">
        <v>28.53</v>
      </c>
      <c r="AV15">
        <v>48.14</v>
      </c>
    </row>
    <row r="16" spans="1:48">
      <c r="A16" t="s">
        <v>251</v>
      </c>
      <c r="G16" t="s">
        <v>58</v>
      </c>
      <c r="H16" s="115">
        <v>439</v>
      </c>
      <c r="I16" s="88">
        <v>0.53</v>
      </c>
      <c r="J16" s="88">
        <v>29.009999999999998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0</v>
      </c>
      <c r="Y16">
        <v>0</v>
      </c>
      <c r="Z16">
        <v>0</v>
      </c>
      <c r="AA16">
        <v>99.66</v>
      </c>
      <c r="AB16">
        <v>2.89</v>
      </c>
      <c r="AC16">
        <v>9.6300000000000008</v>
      </c>
      <c r="AD16">
        <v>115.55</v>
      </c>
      <c r="AE16">
        <v>17.329999999999998</v>
      </c>
      <c r="AF16">
        <v>49.83</v>
      </c>
      <c r="AG16">
        <v>0.31</v>
      </c>
      <c r="AH16">
        <v>0.61</v>
      </c>
      <c r="AI16">
        <v>20.56</v>
      </c>
      <c r="AJ16">
        <v>0.6</v>
      </c>
      <c r="AK16">
        <v>14.44</v>
      </c>
      <c r="AL16">
        <v>0.36</v>
      </c>
      <c r="AM16">
        <v>49.83</v>
      </c>
      <c r="AN16">
        <v>0.36</v>
      </c>
      <c r="AO16">
        <v>0.53</v>
      </c>
      <c r="AP16">
        <v>8.09</v>
      </c>
      <c r="AQ16">
        <v>0.31</v>
      </c>
      <c r="AR16">
        <v>0</v>
      </c>
      <c r="AS16">
        <v>0.53</v>
      </c>
      <c r="AT16">
        <v>0.45</v>
      </c>
      <c r="AU16">
        <v>28.53</v>
      </c>
      <c r="AV16">
        <v>48.14</v>
      </c>
    </row>
    <row r="17" spans="1:48">
      <c r="A17" t="s">
        <v>252</v>
      </c>
      <c r="G17" t="s">
        <v>59</v>
      </c>
      <c r="H17" s="115">
        <v>439</v>
      </c>
      <c r="I17" s="88">
        <v>0.53</v>
      </c>
      <c r="J17" s="88">
        <v>29.009999999999998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0</v>
      </c>
      <c r="Y17">
        <v>0</v>
      </c>
      <c r="Z17">
        <v>0</v>
      </c>
      <c r="AA17">
        <v>99.66</v>
      </c>
      <c r="AB17">
        <v>2.89</v>
      </c>
      <c r="AC17">
        <v>9.6300000000000008</v>
      </c>
      <c r="AD17">
        <v>115.55</v>
      </c>
      <c r="AE17">
        <v>17.329999999999998</v>
      </c>
      <c r="AF17">
        <v>49.83</v>
      </c>
      <c r="AG17">
        <v>0.31</v>
      </c>
      <c r="AH17">
        <v>0.61</v>
      </c>
      <c r="AI17">
        <v>20.56</v>
      </c>
      <c r="AJ17">
        <v>0.6</v>
      </c>
      <c r="AK17">
        <v>14.44</v>
      </c>
      <c r="AL17">
        <v>0.36</v>
      </c>
      <c r="AM17">
        <v>49.83</v>
      </c>
      <c r="AN17">
        <v>0.36</v>
      </c>
      <c r="AO17">
        <v>0.53</v>
      </c>
      <c r="AP17">
        <v>8.09</v>
      </c>
      <c r="AQ17">
        <v>0.31</v>
      </c>
      <c r="AR17">
        <v>0</v>
      </c>
      <c r="AS17">
        <v>0.53</v>
      </c>
      <c r="AT17">
        <v>0.45</v>
      </c>
      <c r="AU17">
        <v>28.53</v>
      </c>
      <c r="AV17">
        <v>48.14</v>
      </c>
    </row>
    <row r="18" spans="1:48">
      <c r="A18" t="s">
        <v>253</v>
      </c>
      <c r="G18" t="s">
        <v>60</v>
      </c>
      <c r="H18" s="115">
        <v>439</v>
      </c>
      <c r="I18" s="88">
        <v>0.53</v>
      </c>
      <c r="J18" s="88">
        <v>29.009999999999998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0</v>
      </c>
      <c r="Y18">
        <v>0</v>
      </c>
      <c r="Z18">
        <v>0</v>
      </c>
      <c r="AA18">
        <v>99.66</v>
      </c>
      <c r="AB18">
        <v>2.89</v>
      </c>
      <c r="AC18">
        <v>9.6300000000000008</v>
      </c>
      <c r="AD18">
        <v>115.55</v>
      </c>
      <c r="AE18">
        <v>17.329999999999998</v>
      </c>
      <c r="AF18">
        <v>49.83</v>
      </c>
      <c r="AG18">
        <v>0.31</v>
      </c>
      <c r="AH18">
        <v>0.61</v>
      </c>
      <c r="AI18">
        <v>20.56</v>
      </c>
      <c r="AJ18">
        <v>0.6</v>
      </c>
      <c r="AK18">
        <v>14.44</v>
      </c>
      <c r="AL18">
        <v>0.36</v>
      </c>
      <c r="AM18">
        <v>49.83</v>
      </c>
      <c r="AN18">
        <v>0.36</v>
      </c>
      <c r="AO18">
        <v>0.53</v>
      </c>
      <c r="AP18">
        <v>8.09</v>
      </c>
      <c r="AQ18">
        <v>0.31</v>
      </c>
      <c r="AR18">
        <v>0</v>
      </c>
      <c r="AS18">
        <v>0.53</v>
      </c>
      <c r="AT18">
        <v>0.45</v>
      </c>
      <c r="AU18">
        <v>28.53</v>
      </c>
      <c r="AV18">
        <v>48.14</v>
      </c>
    </row>
    <row r="19" spans="1:48">
      <c r="A19" t="s">
        <v>267</v>
      </c>
      <c r="G19" t="s">
        <v>61</v>
      </c>
      <c r="H19" s="115">
        <v>439</v>
      </c>
      <c r="I19" s="88">
        <v>0.53</v>
      </c>
      <c r="J19" s="88">
        <v>28.919999999999998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0</v>
      </c>
      <c r="Y19">
        <v>0</v>
      </c>
      <c r="Z19">
        <v>0</v>
      </c>
      <c r="AA19">
        <v>99.66</v>
      </c>
      <c r="AB19">
        <v>2.89</v>
      </c>
      <c r="AC19">
        <v>9.6300000000000008</v>
      </c>
      <c r="AD19">
        <v>115.55</v>
      </c>
      <c r="AE19">
        <v>17.329999999999998</v>
      </c>
      <c r="AF19">
        <v>49.83</v>
      </c>
      <c r="AG19">
        <v>0.31</v>
      </c>
      <c r="AH19">
        <v>0.61</v>
      </c>
      <c r="AI19">
        <v>20.56</v>
      </c>
      <c r="AJ19">
        <v>0.6</v>
      </c>
      <c r="AK19">
        <v>14.44</v>
      </c>
      <c r="AL19">
        <v>0.36</v>
      </c>
      <c r="AM19">
        <v>49.83</v>
      </c>
      <c r="AN19">
        <v>0.36</v>
      </c>
      <c r="AO19">
        <v>0.53</v>
      </c>
      <c r="AP19">
        <v>8</v>
      </c>
      <c r="AQ19">
        <v>0.31</v>
      </c>
      <c r="AR19">
        <v>0</v>
      </c>
      <c r="AS19">
        <v>0.53</v>
      </c>
      <c r="AT19">
        <v>0.45</v>
      </c>
      <c r="AU19">
        <v>28.53</v>
      </c>
      <c r="AV19">
        <v>48.14</v>
      </c>
    </row>
    <row r="20" spans="1:48">
      <c r="A20" t="s">
        <v>268</v>
      </c>
      <c r="G20" t="s">
        <v>62</v>
      </c>
      <c r="H20" s="115">
        <v>439</v>
      </c>
      <c r="I20" s="88">
        <v>0.53</v>
      </c>
      <c r="J20" s="88">
        <v>28.919999999999998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0</v>
      </c>
      <c r="Y20">
        <v>0</v>
      </c>
      <c r="Z20">
        <v>0</v>
      </c>
      <c r="AA20">
        <v>99.66</v>
      </c>
      <c r="AB20">
        <v>2.89</v>
      </c>
      <c r="AC20">
        <v>9.6300000000000008</v>
      </c>
      <c r="AD20">
        <v>115.55</v>
      </c>
      <c r="AE20">
        <v>17.329999999999998</v>
      </c>
      <c r="AF20">
        <v>49.83</v>
      </c>
      <c r="AG20">
        <v>0.31</v>
      </c>
      <c r="AH20">
        <v>0.61</v>
      </c>
      <c r="AI20">
        <v>20.56</v>
      </c>
      <c r="AJ20">
        <v>0.6</v>
      </c>
      <c r="AK20">
        <v>14.44</v>
      </c>
      <c r="AL20">
        <v>0.36</v>
      </c>
      <c r="AM20">
        <v>49.83</v>
      </c>
      <c r="AN20">
        <v>0.36</v>
      </c>
      <c r="AO20">
        <v>0.53</v>
      </c>
      <c r="AP20">
        <v>8</v>
      </c>
      <c r="AQ20">
        <v>0.31</v>
      </c>
      <c r="AR20">
        <v>0</v>
      </c>
      <c r="AS20">
        <v>0.53</v>
      </c>
      <c r="AT20">
        <v>0.45</v>
      </c>
      <c r="AU20">
        <v>28.53</v>
      </c>
      <c r="AV20">
        <v>48.14</v>
      </c>
    </row>
    <row r="21" spans="1:48">
      <c r="A21" t="s">
        <v>254</v>
      </c>
      <c r="G21" t="s">
        <v>63</v>
      </c>
      <c r="H21" s="115">
        <v>439</v>
      </c>
      <c r="I21" s="88">
        <v>0.53</v>
      </c>
      <c r="J21" s="88">
        <v>28.919999999999998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0</v>
      </c>
      <c r="Y21">
        <v>0</v>
      </c>
      <c r="Z21">
        <v>0</v>
      </c>
      <c r="AA21">
        <v>99.66</v>
      </c>
      <c r="AB21">
        <v>2.89</v>
      </c>
      <c r="AC21">
        <v>9.6300000000000008</v>
      </c>
      <c r="AD21">
        <v>115.55</v>
      </c>
      <c r="AE21">
        <v>17.329999999999998</v>
      </c>
      <c r="AF21">
        <v>49.83</v>
      </c>
      <c r="AG21">
        <v>0.31</v>
      </c>
      <c r="AH21">
        <v>0.61</v>
      </c>
      <c r="AI21">
        <v>20.56</v>
      </c>
      <c r="AJ21">
        <v>0.6</v>
      </c>
      <c r="AK21">
        <v>14.44</v>
      </c>
      <c r="AL21">
        <v>0.36</v>
      </c>
      <c r="AM21">
        <v>49.83</v>
      </c>
      <c r="AN21">
        <v>0.36</v>
      </c>
      <c r="AO21">
        <v>0.53</v>
      </c>
      <c r="AP21">
        <v>8</v>
      </c>
      <c r="AQ21">
        <v>0.31</v>
      </c>
      <c r="AR21">
        <v>0</v>
      </c>
      <c r="AS21">
        <v>0.53</v>
      </c>
      <c r="AT21">
        <v>0.45</v>
      </c>
      <c r="AU21">
        <v>28.53</v>
      </c>
      <c r="AV21">
        <v>48.14</v>
      </c>
    </row>
    <row r="22" spans="1:48">
      <c r="A22" t="s">
        <v>255</v>
      </c>
      <c r="G22" t="s">
        <v>64</v>
      </c>
      <c r="H22" s="115">
        <v>439</v>
      </c>
      <c r="I22" s="88">
        <v>0.53</v>
      </c>
      <c r="J22" s="88">
        <v>28.919999999999998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0</v>
      </c>
      <c r="Y22">
        <v>0</v>
      </c>
      <c r="Z22">
        <v>0</v>
      </c>
      <c r="AA22">
        <v>99.66</v>
      </c>
      <c r="AB22">
        <v>2.89</v>
      </c>
      <c r="AC22">
        <v>9.6300000000000008</v>
      </c>
      <c r="AD22">
        <v>115.55</v>
      </c>
      <c r="AE22">
        <v>17.329999999999998</v>
      </c>
      <c r="AF22">
        <v>49.83</v>
      </c>
      <c r="AG22">
        <v>0.31</v>
      </c>
      <c r="AH22">
        <v>0.61</v>
      </c>
      <c r="AI22">
        <v>20.56</v>
      </c>
      <c r="AJ22">
        <v>0.6</v>
      </c>
      <c r="AK22">
        <v>14.44</v>
      </c>
      <c r="AL22">
        <v>0.36</v>
      </c>
      <c r="AM22">
        <v>49.83</v>
      </c>
      <c r="AN22">
        <v>0.36</v>
      </c>
      <c r="AO22">
        <v>0.53</v>
      </c>
      <c r="AP22">
        <v>8</v>
      </c>
      <c r="AQ22">
        <v>0.31</v>
      </c>
      <c r="AR22">
        <v>0</v>
      </c>
      <c r="AS22">
        <v>0.53</v>
      </c>
      <c r="AT22">
        <v>0.45</v>
      </c>
      <c r="AU22">
        <v>28.53</v>
      </c>
      <c r="AV22">
        <v>48.14</v>
      </c>
    </row>
    <row r="23" spans="1:48">
      <c r="A23" t="s">
        <v>256</v>
      </c>
      <c r="G23" t="s">
        <v>65</v>
      </c>
      <c r="H23" s="115">
        <v>439</v>
      </c>
      <c r="I23" s="88">
        <v>0.53</v>
      </c>
      <c r="J23" s="88">
        <v>28.83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0</v>
      </c>
      <c r="Y23">
        <v>0</v>
      </c>
      <c r="Z23">
        <v>0</v>
      </c>
      <c r="AA23">
        <v>99.66</v>
      </c>
      <c r="AB23">
        <v>2.89</v>
      </c>
      <c r="AC23">
        <v>9.6300000000000008</v>
      </c>
      <c r="AD23">
        <v>115.55</v>
      </c>
      <c r="AE23">
        <v>17.329999999999998</v>
      </c>
      <c r="AF23">
        <v>49.83</v>
      </c>
      <c r="AG23">
        <v>0.31</v>
      </c>
      <c r="AH23">
        <v>0.61</v>
      </c>
      <c r="AI23">
        <v>20.56</v>
      </c>
      <c r="AJ23">
        <v>0.6</v>
      </c>
      <c r="AK23">
        <v>14.44</v>
      </c>
      <c r="AL23">
        <v>0.36</v>
      </c>
      <c r="AM23">
        <v>49.83</v>
      </c>
      <c r="AN23">
        <v>0.36</v>
      </c>
      <c r="AO23">
        <v>0.53</v>
      </c>
      <c r="AP23">
        <v>7.91</v>
      </c>
      <c r="AQ23">
        <v>0.31</v>
      </c>
      <c r="AR23">
        <v>0</v>
      </c>
      <c r="AS23">
        <v>0.53</v>
      </c>
      <c r="AT23">
        <v>0.45</v>
      </c>
      <c r="AU23">
        <v>28.53</v>
      </c>
      <c r="AV23">
        <v>48.14</v>
      </c>
    </row>
    <row r="24" spans="1:48">
      <c r="A24" t="s">
        <v>257</v>
      </c>
      <c r="G24" t="s">
        <v>66</v>
      </c>
      <c r="H24" s="115">
        <v>439</v>
      </c>
      <c r="I24" s="88">
        <v>0.53</v>
      </c>
      <c r="J24" s="88">
        <v>28.83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0</v>
      </c>
      <c r="Y24">
        <v>0</v>
      </c>
      <c r="Z24">
        <v>0</v>
      </c>
      <c r="AA24">
        <v>99.66</v>
      </c>
      <c r="AB24">
        <v>2.89</v>
      </c>
      <c r="AC24">
        <v>9.6300000000000008</v>
      </c>
      <c r="AD24">
        <v>115.55</v>
      </c>
      <c r="AE24">
        <v>17.329999999999998</v>
      </c>
      <c r="AF24">
        <v>49.83</v>
      </c>
      <c r="AG24">
        <v>0.31</v>
      </c>
      <c r="AH24">
        <v>0.61</v>
      </c>
      <c r="AI24">
        <v>20.56</v>
      </c>
      <c r="AJ24">
        <v>0.6</v>
      </c>
      <c r="AK24">
        <v>14.44</v>
      </c>
      <c r="AL24">
        <v>0.36</v>
      </c>
      <c r="AM24">
        <v>49.83</v>
      </c>
      <c r="AN24">
        <v>0.36</v>
      </c>
      <c r="AO24">
        <v>0.53</v>
      </c>
      <c r="AP24">
        <v>7.91</v>
      </c>
      <c r="AQ24">
        <v>0.31</v>
      </c>
      <c r="AR24">
        <v>0</v>
      </c>
      <c r="AS24">
        <v>0.53</v>
      </c>
      <c r="AT24">
        <v>0.45</v>
      </c>
      <c r="AU24">
        <v>28.53</v>
      </c>
      <c r="AV24">
        <v>48.14</v>
      </c>
    </row>
    <row r="25" spans="1:48">
      <c r="A25" t="s">
        <v>258</v>
      </c>
      <c r="G25" t="s">
        <v>67</v>
      </c>
      <c r="H25" s="115">
        <v>439</v>
      </c>
      <c r="I25" s="88">
        <v>0.53</v>
      </c>
      <c r="J25" s="88">
        <v>28.83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0</v>
      </c>
      <c r="Y25">
        <v>0</v>
      </c>
      <c r="Z25">
        <v>0</v>
      </c>
      <c r="AA25">
        <v>99.66</v>
      </c>
      <c r="AB25">
        <v>2.89</v>
      </c>
      <c r="AC25">
        <v>9.6300000000000008</v>
      </c>
      <c r="AD25">
        <v>115.55</v>
      </c>
      <c r="AE25">
        <v>17.329999999999998</v>
      </c>
      <c r="AF25">
        <v>49.83</v>
      </c>
      <c r="AG25">
        <v>0.31</v>
      </c>
      <c r="AH25">
        <v>0.61</v>
      </c>
      <c r="AI25">
        <v>20.56</v>
      </c>
      <c r="AJ25">
        <v>0.6</v>
      </c>
      <c r="AK25">
        <v>14.44</v>
      </c>
      <c r="AL25">
        <v>0.36</v>
      </c>
      <c r="AM25">
        <v>49.83</v>
      </c>
      <c r="AN25">
        <v>0.36</v>
      </c>
      <c r="AO25">
        <v>0.53</v>
      </c>
      <c r="AP25">
        <v>7.91</v>
      </c>
      <c r="AQ25">
        <v>0.31</v>
      </c>
      <c r="AR25">
        <v>0</v>
      </c>
      <c r="AS25">
        <v>0.53</v>
      </c>
      <c r="AT25">
        <v>0.45</v>
      </c>
      <c r="AU25">
        <v>28.53</v>
      </c>
      <c r="AV25">
        <v>48.14</v>
      </c>
    </row>
    <row r="26" spans="1:48">
      <c r="A26" t="s">
        <v>259</v>
      </c>
      <c r="G26" t="s">
        <v>68</v>
      </c>
      <c r="H26" s="115">
        <v>439</v>
      </c>
      <c r="I26" s="88">
        <v>0.53</v>
      </c>
      <c r="J26" s="88">
        <v>28.83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0</v>
      </c>
      <c r="Y26">
        <v>0</v>
      </c>
      <c r="Z26">
        <v>0</v>
      </c>
      <c r="AA26">
        <v>99.66</v>
      </c>
      <c r="AB26">
        <v>2.89</v>
      </c>
      <c r="AC26">
        <v>9.6300000000000008</v>
      </c>
      <c r="AD26">
        <v>115.55</v>
      </c>
      <c r="AE26">
        <v>17.329999999999998</v>
      </c>
      <c r="AF26">
        <v>49.83</v>
      </c>
      <c r="AG26">
        <v>0.31</v>
      </c>
      <c r="AH26">
        <v>0.61</v>
      </c>
      <c r="AI26">
        <v>20.56</v>
      </c>
      <c r="AJ26">
        <v>0.6</v>
      </c>
      <c r="AK26">
        <v>14.44</v>
      </c>
      <c r="AL26">
        <v>0.36</v>
      </c>
      <c r="AM26">
        <v>49.83</v>
      </c>
      <c r="AN26">
        <v>0.36</v>
      </c>
      <c r="AO26">
        <v>0.53</v>
      </c>
      <c r="AP26">
        <v>7.91</v>
      </c>
      <c r="AQ26">
        <v>0.31</v>
      </c>
      <c r="AR26">
        <v>0</v>
      </c>
      <c r="AS26">
        <v>0.53</v>
      </c>
      <c r="AT26">
        <v>0.45</v>
      </c>
      <c r="AU26">
        <v>28.53</v>
      </c>
      <c r="AV26">
        <v>48.14</v>
      </c>
    </row>
    <row r="27" spans="1:48">
      <c r="A27" t="s">
        <v>260</v>
      </c>
      <c r="G27" t="s">
        <v>69</v>
      </c>
      <c r="H27" s="115">
        <v>439</v>
      </c>
      <c r="I27" s="88">
        <v>0.53</v>
      </c>
      <c r="J27" s="88">
        <v>28.729999999999997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0</v>
      </c>
      <c r="Y27">
        <v>0</v>
      </c>
      <c r="Z27">
        <v>0</v>
      </c>
      <c r="AA27">
        <v>99.66</v>
      </c>
      <c r="AB27">
        <v>2.89</v>
      </c>
      <c r="AC27">
        <v>9.6300000000000008</v>
      </c>
      <c r="AD27">
        <v>115.55</v>
      </c>
      <c r="AE27">
        <v>17.329999999999998</v>
      </c>
      <c r="AF27">
        <v>49.83</v>
      </c>
      <c r="AG27">
        <v>0.31</v>
      </c>
      <c r="AH27">
        <v>0.61</v>
      </c>
      <c r="AI27">
        <v>20.56</v>
      </c>
      <c r="AJ27">
        <v>0.6</v>
      </c>
      <c r="AK27">
        <v>14.44</v>
      </c>
      <c r="AL27">
        <v>0.36</v>
      </c>
      <c r="AM27">
        <v>49.83</v>
      </c>
      <c r="AN27">
        <v>0.36</v>
      </c>
      <c r="AO27">
        <v>0.53</v>
      </c>
      <c r="AP27">
        <v>7.81</v>
      </c>
      <c r="AQ27">
        <v>0.31</v>
      </c>
      <c r="AR27">
        <v>0</v>
      </c>
      <c r="AS27">
        <v>0.53</v>
      </c>
      <c r="AT27">
        <v>0.45</v>
      </c>
      <c r="AU27">
        <v>28.53</v>
      </c>
      <c r="AV27">
        <v>48.14</v>
      </c>
    </row>
    <row r="28" spans="1:48">
      <c r="A28" t="s">
        <v>261</v>
      </c>
      <c r="G28" t="s">
        <v>70</v>
      </c>
      <c r="H28" s="115">
        <v>439</v>
      </c>
      <c r="I28" s="88">
        <v>0.53</v>
      </c>
      <c r="J28" s="88">
        <v>28.729999999999997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0</v>
      </c>
      <c r="Y28">
        <v>0</v>
      </c>
      <c r="Z28">
        <v>0</v>
      </c>
      <c r="AA28">
        <v>99.66</v>
      </c>
      <c r="AB28">
        <v>2.89</v>
      </c>
      <c r="AC28">
        <v>9.6300000000000008</v>
      </c>
      <c r="AD28">
        <v>115.55</v>
      </c>
      <c r="AE28">
        <v>17.329999999999998</v>
      </c>
      <c r="AF28">
        <v>49.83</v>
      </c>
      <c r="AG28">
        <v>0.31</v>
      </c>
      <c r="AH28">
        <v>0.61</v>
      </c>
      <c r="AI28">
        <v>20.56</v>
      </c>
      <c r="AJ28">
        <v>0.6</v>
      </c>
      <c r="AK28">
        <v>14.44</v>
      </c>
      <c r="AL28">
        <v>0.36</v>
      </c>
      <c r="AM28">
        <v>49.83</v>
      </c>
      <c r="AN28">
        <v>0.36</v>
      </c>
      <c r="AO28">
        <v>0.53</v>
      </c>
      <c r="AP28">
        <v>7.81</v>
      </c>
      <c r="AQ28">
        <v>0.31</v>
      </c>
      <c r="AR28">
        <v>0</v>
      </c>
      <c r="AS28">
        <v>0.53</v>
      </c>
      <c r="AT28">
        <v>0.45</v>
      </c>
      <c r="AU28">
        <v>28.53</v>
      </c>
      <c r="AV28">
        <v>48.14</v>
      </c>
    </row>
    <row r="29" spans="1:48">
      <c r="A29" t="s">
        <v>269</v>
      </c>
      <c r="G29" t="s">
        <v>71</v>
      </c>
      <c r="H29" s="115">
        <v>439</v>
      </c>
      <c r="I29" s="88">
        <v>0.53</v>
      </c>
      <c r="J29" s="88">
        <v>28.729999999999997</v>
      </c>
      <c r="K29" s="88">
        <v>0</v>
      </c>
      <c r="L29" s="88">
        <v>0</v>
      </c>
      <c r="M29" s="116">
        <v>0</v>
      </c>
      <c r="N29" s="115">
        <v>93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93</v>
      </c>
      <c r="X29">
        <v>0</v>
      </c>
      <c r="Y29">
        <v>0</v>
      </c>
      <c r="Z29">
        <v>0</v>
      </c>
      <c r="AA29">
        <v>99.66</v>
      </c>
      <c r="AB29">
        <v>2.89</v>
      </c>
      <c r="AC29">
        <v>9.6300000000000008</v>
      </c>
      <c r="AD29">
        <v>115.55</v>
      </c>
      <c r="AE29">
        <v>17.329999999999998</v>
      </c>
      <c r="AF29">
        <v>49.83</v>
      </c>
      <c r="AG29">
        <v>0.31</v>
      </c>
      <c r="AH29">
        <v>0.61</v>
      </c>
      <c r="AI29">
        <v>20.56</v>
      </c>
      <c r="AJ29">
        <v>0.6</v>
      </c>
      <c r="AK29">
        <v>14.44</v>
      </c>
      <c r="AL29">
        <v>0.36</v>
      </c>
      <c r="AM29">
        <v>49.83</v>
      </c>
      <c r="AN29">
        <v>0.36</v>
      </c>
      <c r="AO29">
        <v>0.53</v>
      </c>
      <c r="AP29">
        <v>7.81</v>
      </c>
      <c r="AQ29">
        <v>0.31</v>
      </c>
      <c r="AR29">
        <v>0</v>
      </c>
      <c r="AS29">
        <v>0.53</v>
      </c>
      <c r="AT29">
        <v>0.45</v>
      </c>
      <c r="AU29">
        <v>28.53</v>
      </c>
      <c r="AV29">
        <v>48.14</v>
      </c>
    </row>
    <row r="30" spans="1:48">
      <c r="A30" t="s">
        <v>270</v>
      </c>
      <c r="G30" t="s">
        <v>72</v>
      </c>
      <c r="H30" s="115">
        <v>442.5</v>
      </c>
      <c r="I30" s="88">
        <v>2.0300000000000002</v>
      </c>
      <c r="J30" s="88">
        <v>28.729999999999997</v>
      </c>
      <c r="K30" s="88">
        <v>0</v>
      </c>
      <c r="L30" s="88">
        <v>0</v>
      </c>
      <c r="M30" s="116">
        <v>0</v>
      </c>
      <c r="N30" s="115">
        <v>93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93</v>
      </c>
      <c r="X30">
        <v>3.5</v>
      </c>
      <c r="Y30">
        <v>0</v>
      </c>
      <c r="Z30">
        <v>1.5</v>
      </c>
      <c r="AA30">
        <v>99.66</v>
      </c>
      <c r="AB30">
        <v>2.89</v>
      </c>
      <c r="AC30">
        <v>9.6300000000000008</v>
      </c>
      <c r="AD30">
        <v>115.55</v>
      </c>
      <c r="AE30">
        <v>17.329999999999998</v>
      </c>
      <c r="AF30">
        <v>49.83</v>
      </c>
      <c r="AG30">
        <v>0.31</v>
      </c>
      <c r="AH30">
        <v>0.61</v>
      </c>
      <c r="AI30">
        <v>20.56</v>
      </c>
      <c r="AJ30">
        <v>0.6</v>
      </c>
      <c r="AK30">
        <v>14.44</v>
      </c>
      <c r="AL30">
        <v>0.36</v>
      </c>
      <c r="AM30">
        <v>49.83</v>
      </c>
      <c r="AN30">
        <v>0.36</v>
      </c>
      <c r="AO30">
        <v>0.53</v>
      </c>
      <c r="AP30">
        <v>7.81</v>
      </c>
      <c r="AQ30">
        <v>0.31</v>
      </c>
      <c r="AR30">
        <v>0</v>
      </c>
      <c r="AS30">
        <v>0.53</v>
      </c>
      <c r="AT30">
        <v>0.45</v>
      </c>
      <c r="AU30">
        <v>28.53</v>
      </c>
      <c r="AV30">
        <v>48.14</v>
      </c>
    </row>
    <row r="31" spans="1:48">
      <c r="A31" t="s">
        <v>280</v>
      </c>
      <c r="G31" t="s">
        <v>73</v>
      </c>
      <c r="H31" s="115">
        <v>449.18999999999994</v>
      </c>
      <c r="I31" s="88">
        <v>5.33</v>
      </c>
      <c r="J31" s="88">
        <v>28.729999999999997</v>
      </c>
      <c r="K31" s="88">
        <v>0</v>
      </c>
      <c r="L31" s="88">
        <v>0</v>
      </c>
      <c r="M31" s="116">
        <v>0</v>
      </c>
      <c r="N31" s="115">
        <v>43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43</v>
      </c>
      <c r="X31">
        <v>11.2</v>
      </c>
      <c r="Y31">
        <v>0</v>
      </c>
      <c r="Z31">
        <v>4.8</v>
      </c>
      <c r="AA31">
        <v>99.66</v>
      </c>
      <c r="AB31">
        <v>2.89</v>
      </c>
      <c r="AC31">
        <v>9.6300000000000008</v>
      </c>
      <c r="AD31">
        <v>115.55</v>
      </c>
      <c r="AE31">
        <v>17.329999999999998</v>
      </c>
      <c r="AF31">
        <v>49.83</v>
      </c>
      <c r="AG31">
        <v>0.31</v>
      </c>
      <c r="AH31">
        <v>0.61</v>
      </c>
      <c r="AI31">
        <v>20.56</v>
      </c>
      <c r="AJ31">
        <v>0.6</v>
      </c>
      <c r="AK31">
        <v>14.44</v>
      </c>
      <c r="AL31">
        <v>0.36</v>
      </c>
      <c r="AM31">
        <v>49.83</v>
      </c>
      <c r="AN31">
        <v>0.36</v>
      </c>
      <c r="AO31">
        <v>0.53</v>
      </c>
      <c r="AP31">
        <v>7.81</v>
      </c>
      <c r="AQ31">
        <v>0.31</v>
      </c>
      <c r="AR31">
        <v>0</v>
      </c>
      <c r="AS31">
        <v>0.53</v>
      </c>
      <c r="AT31">
        <v>0.45</v>
      </c>
      <c r="AU31">
        <v>27.52</v>
      </c>
      <c r="AV31">
        <v>48.14</v>
      </c>
    </row>
    <row r="32" spans="1:48">
      <c r="A32" t="s">
        <v>281</v>
      </c>
      <c r="G32" t="s">
        <v>74</v>
      </c>
      <c r="H32" s="115">
        <v>461.78999999999991</v>
      </c>
      <c r="I32" s="88">
        <v>10.729999999999999</v>
      </c>
      <c r="J32" s="88">
        <v>28.729999999999997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</v>
      </c>
      <c r="X32">
        <v>23.8</v>
      </c>
      <c r="Y32">
        <v>0</v>
      </c>
      <c r="Z32">
        <v>10.199999999999999</v>
      </c>
      <c r="AA32">
        <v>99.66</v>
      </c>
      <c r="AB32">
        <v>2.89</v>
      </c>
      <c r="AC32">
        <v>9.6300000000000008</v>
      </c>
      <c r="AD32">
        <v>115.55</v>
      </c>
      <c r="AE32">
        <v>17.329999999999998</v>
      </c>
      <c r="AF32">
        <v>49.83</v>
      </c>
      <c r="AG32">
        <v>0.31</v>
      </c>
      <c r="AH32">
        <v>0.61</v>
      </c>
      <c r="AI32">
        <v>20.56</v>
      </c>
      <c r="AJ32">
        <v>0.6</v>
      </c>
      <c r="AK32">
        <v>14.44</v>
      </c>
      <c r="AL32">
        <v>0.36</v>
      </c>
      <c r="AM32">
        <v>49.83</v>
      </c>
      <c r="AN32">
        <v>0.36</v>
      </c>
      <c r="AO32">
        <v>0.53</v>
      </c>
      <c r="AP32">
        <v>7.81</v>
      </c>
      <c r="AQ32">
        <v>0.31</v>
      </c>
      <c r="AR32">
        <v>0</v>
      </c>
      <c r="AS32">
        <v>0.53</v>
      </c>
      <c r="AT32">
        <v>0.45</v>
      </c>
      <c r="AU32">
        <v>27.52</v>
      </c>
      <c r="AV32">
        <v>48.14</v>
      </c>
    </row>
    <row r="33" spans="1:48">
      <c r="A33" t="s">
        <v>282</v>
      </c>
      <c r="G33" t="s">
        <v>75</v>
      </c>
      <c r="H33" s="115">
        <v>475.78999999999991</v>
      </c>
      <c r="I33" s="88">
        <v>16.73</v>
      </c>
      <c r="J33" s="88">
        <v>28.729999999999997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</v>
      </c>
      <c r="X33">
        <v>37.799999999999997</v>
      </c>
      <c r="Y33">
        <v>0</v>
      </c>
      <c r="Z33">
        <v>16.2</v>
      </c>
      <c r="AA33">
        <v>99.66</v>
      </c>
      <c r="AB33">
        <v>2.89</v>
      </c>
      <c r="AC33">
        <v>9.6300000000000008</v>
      </c>
      <c r="AD33">
        <v>115.55</v>
      </c>
      <c r="AE33">
        <v>17.329999999999998</v>
      </c>
      <c r="AF33">
        <v>49.83</v>
      </c>
      <c r="AG33">
        <v>0.31</v>
      </c>
      <c r="AH33">
        <v>0.61</v>
      </c>
      <c r="AI33">
        <v>20.56</v>
      </c>
      <c r="AJ33">
        <v>0.6</v>
      </c>
      <c r="AK33">
        <v>14.44</v>
      </c>
      <c r="AL33">
        <v>0.36</v>
      </c>
      <c r="AM33">
        <v>49.83</v>
      </c>
      <c r="AN33">
        <v>0.36</v>
      </c>
      <c r="AO33">
        <v>0.53</v>
      </c>
      <c r="AP33">
        <v>7.81</v>
      </c>
      <c r="AQ33">
        <v>0.31</v>
      </c>
      <c r="AR33">
        <v>0</v>
      </c>
      <c r="AS33">
        <v>0.53</v>
      </c>
      <c r="AT33">
        <v>0.45</v>
      </c>
      <c r="AU33">
        <v>27.52</v>
      </c>
      <c r="AV33">
        <v>48.14</v>
      </c>
    </row>
    <row r="34" spans="1:48">
      <c r="A34" t="s">
        <v>283</v>
      </c>
      <c r="G34" t="s">
        <v>76</v>
      </c>
      <c r="H34" s="115">
        <v>486.9899999999999</v>
      </c>
      <c r="I34" s="88">
        <v>21.53</v>
      </c>
      <c r="J34" s="88">
        <v>28.729999999999997</v>
      </c>
      <c r="K34" s="88">
        <v>0</v>
      </c>
      <c r="L34" s="88">
        <v>2.16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</v>
      </c>
      <c r="X34">
        <v>49</v>
      </c>
      <c r="Y34">
        <v>2.16</v>
      </c>
      <c r="Z34">
        <v>21</v>
      </c>
      <c r="AA34">
        <v>99.66</v>
      </c>
      <c r="AB34">
        <v>2.89</v>
      </c>
      <c r="AC34">
        <v>9.6300000000000008</v>
      </c>
      <c r="AD34">
        <v>115.55</v>
      </c>
      <c r="AE34">
        <v>17.329999999999998</v>
      </c>
      <c r="AF34">
        <v>49.83</v>
      </c>
      <c r="AG34">
        <v>0.31</v>
      </c>
      <c r="AH34">
        <v>0.61</v>
      </c>
      <c r="AI34">
        <v>20.56</v>
      </c>
      <c r="AJ34">
        <v>0.6</v>
      </c>
      <c r="AK34">
        <v>14.44</v>
      </c>
      <c r="AL34">
        <v>0.36</v>
      </c>
      <c r="AM34">
        <v>49.83</v>
      </c>
      <c r="AN34">
        <v>0.36</v>
      </c>
      <c r="AO34">
        <v>0.53</v>
      </c>
      <c r="AP34">
        <v>7.81</v>
      </c>
      <c r="AQ34">
        <v>0.31</v>
      </c>
      <c r="AR34">
        <v>0</v>
      </c>
      <c r="AS34">
        <v>0.53</v>
      </c>
      <c r="AT34">
        <v>0.45</v>
      </c>
      <c r="AU34">
        <v>27.52</v>
      </c>
      <c r="AV34">
        <v>48.14</v>
      </c>
    </row>
    <row r="35" spans="1:48">
      <c r="A35" t="s">
        <v>298</v>
      </c>
      <c r="G35" t="s">
        <v>77</v>
      </c>
      <c r="H35" s="115">
        <v>499.57999999999993</v>
      </c>
      <c r="I35" s="88">
        <v>26.959999999999997</v>
      </c>
      <c r="J35" s="88">
        <v>28.63</v>
      </c>
      <c r="K35" s="88">
        <v>0</v>
      </c>
      <c r="L35" s="88">
        <v>2.69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</v>
      </c>
      <c r="X35">
        <v>61.6</v>
      </c>
      <c r="Y35">
        <v>2.69</v>
      </c>
      <c r="Z35">
        <v>26.4</v>
      </c>
      <c r="AA35">
        <v>99.66</v>
      </c>
      <c r="AB35">
        <v>2.89</v>
      </c>
      <c r="AC35">
        <v>9.6300000000000008</v>
      </c>
      <c r="AD35">
        <v>115.55</v>
      </c>
      <c r="AE35">
        <v>17.329999999999998</v>
      </c>
      <c r="AF35">
        <v>49.83</v>
      </c>
      <c r="AG35">
        <v>0.31</v>
      </c>
      <c r="AH35">
        <v>0.61</v>
      </c>
      <c r="AI35">
        <v>20.56</v>
      </c>
      <c r="AJ35">
        <v>0.59</v>
      </c>
      <c r="AK35">
        <v>14.44</v>
      </c>
      <c r="AL35">
        <v>0.35</v>
      </c>
      <c r="AM35">
        <v>49.83</v>
      </c>
      <c r="AN35">
        <v>0.35</v>
      </c>
      <c r="AO35">
        <v>0.56000000000000005</v>
      </c>
      <c r="AP35">
        <v>7.72</v>
      </c>
      <c r="AQ35">
        <v>0.3</v>
      </c>
      <c r="AR35">
        <v>0</v>
      </c>
      <c r="AS35">
        <v>0.56000000000000005</v>
      </c>
      <c r="AT35">
        <v>0.44</v>
      </c>
      <c r="AU35">
        <v>27.52</v>
      </c>
      <c r="AV35">
        <v>48.14</v>
      </c>
    </row>
    <row r="36" spans="1:48">
      <c r="A36" t="s">
        <v>331</v>
      </c>
      <c r="G36" t="s">
        <v>78</v>
      </c>
      <c r="H36" s="115">
        <v>519.17999999999995</v>
      </c>
      <c r="I36" s="88">
        <v>35.36</v>
      </c>
      <c r="J36" s="88">
        <v>28.63</v>
      </c>
      <c r="K36" s="88">
        <v>0</v>
      </c>
      <c r="L36" s="88">
        <v>3.23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</v>
      </c>
      <c r="X36">
        <v>81.2</v>
      </c>
      <c r="Y36">
        <v>3.23</v>
      </c>
      <c r="Z36">
        <v>34.799999999999997</v>
      </c>
      <c r="AA36">
        <v>99.66</v>
      </c>
      <c r="AB36">
        <v>2.89</v>
      </c>
      <c r="AC36">
        <v>9.6300000000000008</v>
      </c>
      <c r="AD36">
        <v>115.55</v>
      </c>
      <c r="AE36">
        <v>17.329999999999998</v>
      </c>
      <c r="AF36">
        <v>49.83</v>
      </c>
      <c r="AG36">
        <v>0.31</v>
      </c>
      <c r="AH36">
        <v>0.61</v>
      </c>
      <c r="AI36">
        <v>20.56</v>
      </c>
      <c r="AJ36">
        <v>0.59</v>
      </c>
      <c r="AK36">
        <v>14.44</v>
      </c>
      <c r="AL36">
        <v>0.35</v>
      </c>
      <c r="AM36">
        <v>49.83</v>
      </c>
      <c r="AN36">
        <v>0.35</v>
      </c>
      <c r="AO36">
        <v>0.56000000000000005</v>
      </c>
      <c r="AP36">
        <v>7.72</v>
      </c>
      <c r="AQ36">
        <v>0.3</v>
      </c>
      <c r="AR36">
        <v>0</v>
      </c>
      <c r="AS36">
        <v>0.56000000000000005</v>
      </c>
      <c r="AT36">
        <v>0.44</v>
      </c>
      <c r="AU36">
        <v>27.52</v>
      </c>
      <c r="AV36">
        <v>48.14</v>
      </c>
    </row>
    <row r="37" spans="1:48">
      <c r="A37" t="s">
        <v>332</v>
      </c>
      <c r="G37" t="s">
        <v>79</v>
      </c>
      <c r="H37" s="115">
        <v>535.9799999999999</v>
      </c>
      <c r="I37" s="88">
        <v>42.56</v>
      </c>
      <c r="J37" s="88">
        <v>28.63</v>
      </c>
      <c r="K37" s="88">
        <v>0</v>
      </c>
      <c r="L37" s="88">
        <v>3.8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</v>
      </c>
      <c r="X37">
        <v>98</v>
      </c>
      <c r="Y37">
        <v>3.8</v>
      </c>
      <c r="Z37">
        <v>42</v>
      </c>
      <c r="AA37">
        <v>99.66</v>
      </c>
      <c r="AB37">
        <v>2.89</v>
      </c>
      <c r="AC37">
        <v>9.6300000000000008</v>
      </c>
      <c r="AD37">
        <v>115.55</v>
      </c>
      <c r="AE37">
        <v>17.329999999999998</v>
      </c>
      <c r="AF37">
        <v>49.83</v>
      </c>
      <c r="AG37">
        <v>0.31</v>
      </c>
      <c r="AH37">
        <v>0.61</v>
      </c>
      <c r="AI37">
        <v>20.56</v>
      </c>
      <c r="AJ37">
        <v>0.59</v>
      </c>
      <c r="AK37">
        <v>14.44</v>
      </c>
      <c r="AL37">
        <v>0.35</v>
      </c>
      <c r="AM37">
        <v>49.83</v>
      </c>
      <c r="AN37">
        <v>0.35</v>
      </c>
      <c r="AO37">
        <v>0.56000000000000005</v>
      </c>
      <c r="AP37">
        <v>7.72</v>
      </c>
      <c r="AQ37">
        <v>0.3</v>
      </c>
      <c r="AR37">
        <v>0</v>
      </c>
      <c r="AS37">
        <v>0.56000000000000005</v>
      </c>
      <c r="AT37">
        <v>0.44</v>
      </c>
      <c r="AU37">
        <v>27.52</v>
      </c>
      <c r="AV37">
        <v>48.14</v>
      </c>
    </row>
    <row r="38" spans="1:48">
      <c r="A38" t="s">
        <v>333</v>
      </c>
      <c r="G38" t="s">
        <v>80</v>
      </c>
      <c r="H38" s="115">
        <v>549.9799999999999</v>
      </c>
      <c r="I38" s="88">
        <v>48.56</v>
      </c>
      <c r="J38" s="88">
        <v>28.63</v>
      </c>
      <c r="K38" s="88">
        <v>0</v>
      </c>
      <c r="L38" s="88">
        <v>4.2300000000000004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</v>
      </c>
      <c r="X38">
        <v>112</v>
      </c>
      <c r="Y38">
        <v>4.2300000000000004</v>
      </c>
      <c r="Z38">
        <v>48</v>
      </c>
      <c r="AA38">
        <v>99.66</v>
      </c>
      <c r="AB38">
        <v>2.89</v>
      </c>
      <c r="AC38">
        <v>9.6300000000000008</v>
      </c>
      <c r="AD38">
        <v>115.55</v>
      </c>
      <c r="AE38">
        <v>17.329999999999998</v>
      </c>
      <c r="AF38">
        <v>49.83</v>
      </c>
      <c r="AG38">
        <v>0.31</v>
      </c>
      <c r="AH38">
        <v>0.61</v>
      </c>
      <c r="AI38">
        <v>20.56</v>
      </c>
      <c r="AJ38">
        <v>0.59</v>
      </c>
      <c r="AK38">
        <v>14.44</v>
      </c>
      <c r="AL38">
        <v>0.35</v>
      </c>
      <c r="AM38">
        <v>49.83</v>
      </c>
      <c r="AN38">
        <v>0.35</v>
      </c>
      <c r="AO38">
        <v>0.56000000000000005</v>
      </c>
      <c r="AP38">
        <v>7.72</v>
      </c>
      <c r="AQ38">
        <v>0.3</v>
      </c>
      <c r="AR38">
        <v>0</v>
      </c>
      <c r="AS38">
        <v>0.56000000000000005</v>
      </c>
      <c r="AT38">
        <v>0.44</v>
      </c>
      <c r="AU38">
        <v>27.52</v>
      </c>
      <c r="AV38">
        <v>48.14</v>
      </c>
    </row>
    <row r="39" spans="1:48">
      <c r="A39" t="s">
        <v>334</v>
      </c>
      <c r="G39" t="s">
        <v>81</v>
      </c>
      <c r="H39" s="115">
        <v>565.38</v>
      </c>
      <c r="I39" s="88">
        <v>55.160000000000004</v>
      </c>
      <c r="J39" s="88">
        <v>28.63</v>
      </c>
      <c r="K39" s="88">
        <v>24.07</v>
      </c>
      <c r="L39" s="88">
        <v>4.42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127.4</v>
      </c>
      <c r="Y39">
        <v>4.42</v>
      </c>
      <c r="Z39">
        <v>54.6</v>
      </c>
      <c r="AA39">
        <v>99.66</v>
      </c>
      <c r="AB39">
        <v>2.89</v>
      </c>
      <c r="AC39">
        <v>9.6300000000000008</v>
      </c>
      <c r="AD39">
        <v>115.55</v>
      </c>
      <c r="AE39">
        <v>17.329999999999998</v>
      </c>
      <c r="AF39">
        <v>49.83</v>
      </c>
      <c r="AG39">
        <v>0.31</v>
      </c>
      <c r="AH39">
        <v>0.61</v>
      </c>
      <c r="AI39">
        <v>20.56</v>
      </c>
      <c r="AJ39">
        <v>0.59</v>
      </c>
      <c r="AK39">
        <v>14.44</v>
      </c>
      <c r="AL39">
        <v>0.35</v>
      </c>
      <c r="AM39">
        <v>49.83</v>
      </c>
      <c r="AN39">
        <v>0.35</v>
      </c>
      <c r="AO39">
        <v>0.56000000000000005</v>
      </c>
      <c r="AP39">
        <v>7.72</v>
      </c>
      <c r="AQ39">
        <v>0.3</v>
      </c>
      <c r="AR39">
        <v>24.07</v>
      </c>
      <c r="AS39">
        <v>0.56000000000000005</v>
      </c>
      <c r="AT39">
        <v>0.44</v>
      </c>
      <c r="AU39">
        <v>27.52</v>
      </c>
      <c r="AV39">
        <v>48.14</v>
      </c>
    </row>
    <row r="40" spans="1:48">
      <c r="A40" t="s">
        <v>355</v>
      </c>
      <c r="G40" t="s">
        <v>82</v>
      </c>
      <c r="H40" s="115">
        <v>572.38</v>
      </c>
      <c r="I40" s="88">
        <v>58.160000000000004</v>
      </c>
      <c r="J40" s="88">
        <v>28.63</v>
      </c>
      <c r="K40" s="88">
        <v>24.07</v>
      </c>
      <c r="L40" s="88">
        <v>4.8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134.4</v>
      </c>
      <c r="Y40">
        <v>4.8</v>
      </c>
      <c r="Z40">
        <v>57.6</v>
      </c>
      <c r="AA40">
        <v>99.66</v>
      </c>
      <c r="AB40">
        <v>2.89</v>
      </c>
      <c r="AC40">
        <v>9.6300000000000008</v>
      </c>
      <c r="AD40">
        <v>115.55</v>
      </c>
      <c r="AE40">
        <v>17.329999999999998</v>
      </c>
      <c r="AF40">
        <v>49.83</v>
      </c>
      <c r="AG40">
        <v>0.31</v>
      </c>
      <c r="AH40">
        <v>0.61</v>
      </c>
      <c r="AI40">
        <v>20.56</v>
      </c>
      <c r="AJ40">
        <v>0.59</v>
      </c>
      <c r="AK40">
        <v>14.44</v>
      </c>
      <c r="AL40">
        <v>0.35</v>
      </c>
      <c r="AM40">
        <v>49.83</v>
      </c>
      <c r="AN40">
        <v>0.35</v>
      </c>
      <c r="AO40">
        <v>0.56000000000000005</v>
      </c>
      <c r="AP40">
        <v>7.72</v>
      </c>
      <c r="AQ40">
        <v>0.3</v>
      </c>
      <c r="AR40">
        <v>24.07</v>
      </c>
      <c r="AS40">
        <v>0.56000000000000005</v>
      </c>
      <c r="AT40">
        <v>0.44</v>
      </c>
      <c r="AU40">
        <v>27.52</v>
      </c>
      <c r="AV40">
        <v>48.14</v>
      </c>
    </row>
    <row r="41" spans="1:48">
      <c r="A41" t="s">
        <v>356</v>
      </c>
      <c r="G41" t="s">
        <v>83</v>
      </c>
      <c r="H41" s="115">
        <v>581.4799999999999</v>
      </c>
      <c r="I41" s="88">
        <v>62.06</v>
      </c>
      <c r="J41" s="88">
        <v>28.63</v>
      </c>
      <c r="K41" s="88">
        <v>24.07</v>
      </c>
      <c r="L41" s="88">
        <v>5.19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143.5</v>
      </c>
      <c r="Y41">
        <v>5.19</v>
      </c>
      <c r="Z41">
        <v>61.5</v>
      </c>
      <c r="AA41">
        <v>99.66</v>
      </c>
      <c r="AB41">
        <v>2.89</v>
      </c>
      <c r="AC41">
        <v>9.6300000000000008</v>
      </c>
      <c r="AD41">
        <v>115.55</v>
      </c>
      <c r="AE41">
        <v>17.329999999999998</v>
      </c>
      <c r="AF41">
        <v>49.83</v>
      </c>
      <c r="AG41">
        <v>0.31</v>
      </c>
      <c r="AH41">
        <v>0.61</v>
      </c>
      <c r="AI41">
        <v>20.56</v>
      </c>
      <c r="AJ41">
        <v>0.59</v>
      </c>
      <c r="AK41">
        <v>14.44</v>
      </c>
      <c r="AL41">
        <v>0.35</v>
      </c>
      <c r="AM41">
        <v>49.83</v>
      </c>
      <c r="AN41">
        <v>0.35</v>
      </c>
      <c r="AO41">
        <v>0.56000000000000005</v>
      </c>
      <c r="AP41">
        <v>7.72</v>
      </c>
      <c r="AQ41">
        <v>0.3</v>
      </c>
      <c r="AR41">
        <v>24.07</v>
      </c>
      <c r="AS41">
        <v>0.56000000000000005</v>
      </c>
      <c r="AT41">
        <v>0.44</v>
      </c>
      <c r="AU41">
        <v>27.52</v>
      </c>
      <c r="AV41">
        <v>48.14</v>
      </c>
    </row>
    <row r="42" spans="1:48">
      <c r="A42" t="s">
        <v>357</v>
      </c>
      <c r="G42" t="s">
        <v>84</v>
      </c>
      <c r="H42" s="115">
        <v>595.4799999999999</v>
      </c>
      <c r="I42" s="88">
        <v>68.06</v>
      </c>
      <c r="J42" s="88">
        <v>28.63</v>
      </c>
      <c r="K42" s="88">
        <v>24.07</v>
      </c>
      <c r="L42" s="88">
        <v>5.73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157.5</v>
      </c>
      <c r="Y42">
        <v>5.73</v>
      </c>
      <c r="Z42">
        <v>67.5</v>
      </c>
      <c r="AA42">
        <v>99.66</v>
      </c>
      <c r="AB42">
        <v>2.89</v>
      </c>
      <c r="AC42">
        <v>9.6300000000000008</v>
      </c>
      <c r="AD42">
        <v>115.55</v>
      </c>
      <c r="AE42">
        <v>17.329999999999998</v>
      </c>
      <c r="AF42">
        <v>49.83</v>
      </c>
      <c r="AG42">
        <v>0.31</v>
      </c>
      <c r="AH42">
        <v>0.61</v>
      </c>
      <c r="AI42">
        <v>20.56</v>
      </c>
      <c r="AJ42">
        <v>0.59</v>
      </c>
      <c r="AK42">
        <v>14.44</v>
      </c>
      <c r="AL42">
        <v>0.35</v>
      </c>
      <c r="AM42">
        <v>49.83</v>
      </c>
      <c r="AN42">
        <v>0.35</v>
      </c>
      <c r="AO42">
        <v>0.56000000000000005</v>
      </c>
      <c r="AP42">
        <v>7.72</v>
      </c>
      <c r="AQ42">
        <v>0.3</v>
      </c>
      <c r="AR42">
        <v>24.07</v>
      </c>
      <c r="AS42">
        <v>0.56000000000000005</v>
      </c>
      <c r="AT42">
        <v>0.44</v>
      </c>
      <c r="AU42">
        <v>27.52</v>
      </c>
      <c r="AV42">
        <v>48.14</v>
      </c>
    </row>
    <row r="43" spans="1:48">
      <c r="A43" t="s">
        <v>363</v>
      </c>
      <c r="G43" t="s">
        <v>85</v>
      </c>
      <c r="H43" s="115">
        <v>606.3599999999999</v>
      </c>
      <c r="I43" s="88">
        <v>73.16</v>
      </c>
      <c r="J43" s="88">
        <v>28.54</v>
      </c>
      <c r="K43" s="88">
        <v>24.07</v>
      </c>
      <c r="L43" s="88">
        <v>6.05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169.4</v>
      </c>
      <c r="Y43">
        <v>6.05</v>
      </c>
      <c r="Z43">
        <v>72.599999999999994</v>
      </c>
      <c r="AA43">
        <v>99.66</v>
      </c>
      <c r="AB43">
        <v>2.89</v>
      </c>
      <c r="AC43">
        <v>9.6300000000000008</v>
      </c>
      <c r="AD43">
        <v>115.55</v>
      </c>
      <c r="AE43">
        <v>17.329999999999998</v>
      </c>
      <c r="AF43">
        <v>49.83</v>
      </c>
      <c r="AG43">
        <v>0.31</v>
      </c>
      <c r="AH43">
        <v>0.61</v>
      </c>
      <c r="AI43">
        <v>20.56</v>
      </c>
      <c r="AJ43">
        <v>0.59</v>
      </c>
      <c r="AK43">
        <v>14.44</v>
      </c>
      <c r="AL43">
        <v>0.35</v>
      </c>
      <c r="AM43">
        <v>49.83</v>
      </c>
      <c r="AN43">
        <v>0.35</v>
      </c>
      <c r="AO43">
        <v>0.56000000000000005</v>
      </c>
      <c r="AP43">
        <v>7.63</v>
      </c>
      <c r="AQ43">
        <v>0.3</v>
      </c>
      <c r="AR43">
        <v>24.07</v>
      </c>
      <c r="AS43">
        <v>0.56000000000000005</v>
      </c>
      <c r="AT43">
        <v>0.44</v>
      </c>
      <c r="AU43">
        <v>26.5</v>
      </c>
      <c r="AV43">
        <v>48.14</v>
      </c>
    </row>
    <row r="44" spans="1:48">
      <c r="A44" t="s">
        <v>367</v>
      </c>
      <c r="G44" t="s">
        <v>86</v>
      </c>
      <c r="H44" s="115">
        <v>613.3599999999999</v>
      </c>
      <c r="I44" s="88">
        <v>76.16</v>
      </c>
      <c r="J44" s="88">
        <v>28.54</v>
      </c>
      <c r="K44" s="88">
        <v>24.07</v>
      </c>
      <c r="L44" s="88">
        <v>6.72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176.4</v>
      </c>
      <c r="Y44">
        <v>6.72</v>
      </c>
      <c r="Z44">
        <v>75.599999999999994</v>
      </c>
      <c r="AA44">
        <v>99.66</v>
      </c>
      <c r="AB44">
        <v>2.89</v>
      </c>
      <c r="AC44">
        <v>9.6300000000000008</v>
      </c>
      <c r="AD44">
        <v>115.55</v>
      </c>
      <c r="AE44">
        <v>17.329999999999998</v>
      </c>
      <c r="AF44">
        <v>49.83</v>
      </c>
      <c r="AG44">
        <v>0.31</v>
      </c>
      <c r="AH44">
        <v>0.61</v>
      </c>
      <c r="AI44">
        <v>20.56</v>
      </c>
      <c r="AJ44">
        <v>0.59</v>
      </c>
      <c r="AK44">
        <v>14.44</v>
      </c>
      <c r="AL44">
        <v>0.35</v>
      </c>
      <c r="AM44">
        <v>49.83</v>
      </c>
      <c r="AN44">
        <v>0.35</v>
      </c>
      <c r="AO44">
        <v>0.56000000000000005</v>
      </c>
      <c r="AP44">
        <v>7.63</v>
      </c>
      <c r="AQ44">
        <v>0.3</v>
      </c>
      <c r="AR44">
        <v>24.07</v>
      </c>
      <c r="AS44">
        <v>0.56000000000000005</v>
      </c>
      <c r="AT44">
        <v>0.44</v>
      </c>
      <c r="AU44">
        <v>26.5</v>
      </c>
      <c r="AV44">
        <v>48.14</v>
      </c>
    </row>
    <row r="45" spans="1:48">
      <c r="A45" t="s">
        <v>390</v>
      </c>
      <c r="G45" t="s">
        <v>87</v>
      </c>
      <c r="H45" s="115">
        <v>620.3599999999999</v>
      </c>
      <c r="I45" s="88">
        <v>79.16</v>
      </c>
      <c r="J45" s="88">
        <v>28.54</v>
      </c>
      <c r="K45" s="88">
        <v>24.07</v>
      </c>
      <c r="L45" s="88">
        <v>6.72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183.4</v>
      </c>
      <c r="Y45">
        <v>6.72</v>
      </c>
      <c r="Z45">
        <v>78.599999999999994</v>
      </c>
      <c r="AA45">
        <v>99.66</v>
      </c>
      <c r="AB45">
        <v>2.89</v>
      </c>
      <c r="AC45">
        <v>9.6300000000000008</v>
      </c>
      <c r="AD45">
        <v>115.55</v>
      </c>
      <c r="AE45">
        <v>17.329999999999998</v>
      </c>
      <c r="AF45">
        <v>49.83</v>
      </c>
      <c r="AG45">
        <v>0.31</v>
      </c>
      <c r="AH45">
        <v>0.61</v>
      </c>
      <c r="AI45">
        <v>20.56</v>
      </c>
      <c r="AJ45">
        <v>0.59</v>
      </c>
      <c r="AK45">
        <v>14.44</v>
      </c>
      <c r="AL45">
        <v>0.35</v>
      </c>
      <c r="AM45">
        <v>49.83</v>
      </c>
      <c r="AN45">
        <v>0.35</v>
      </c>
      <c r="AO45">
        <v>0.56000000000000005</v>
      </c>
      <c r="AP45">
        <v>7.63</v>
      </c>
      <c r="AQ45">
        <v>0.3</v>
      </c>
      <c r="AR45">
        <v>24.07</v>
      </c>
      <c r="AS45">
        <v>0.56000000000000005</v>
      </c>
      <c r="AT45">
        <v>0.44</v>
      </c>
      <c r="AU45">
        <v>26.5</v>
      </c>
      <c r="AV45">
        <v>48.14</v>
      </c>
    </row>
    <row r="46" spans="1:48">
      <c r="A46" t="s">
        <v>391</v>
      </c>
      <c r="G46" t="s">
        <v>88</v>
      </c>
      <c r="H46" s="115">
        <v>622.45999999999992</v>
      </c>
      <c r="I46" s="88">
        <v>80.06</v>
      </c>
      <c r="J46" s="88">
        <v>28.54</v>
      </c>
      <c r="K46" s="88">
        <v>24.07</v>
      </c>
      <c r="L46" s="88">
        <v>6.96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185.5</v>
      </c>
      <c r="Y46">
        <v>6.96</v>
      </c>
      <c r="Z46">
        <v>79.5</v>
      </c>
      <c r="AA46">
        <v>99.66</v>
      </c>
      <c r="AB46">
        <v>2.89</v>
      </c>
      <c r="AC46">
        <v>9.6300000000000008</v>
      </c>
      <c r="AD46">
        <v>115.55</v>
      </c>
      <c r="AE46">
        <v>17.329999999999998</v>
      </c>
      <c r="AF46">
        <v>49.83</v>
      </c>
      <c r="AG46">
        <v>0.31</v>
      </c>
      <c r="AH46">
        <v>0.61</v>
      </c>
      <c r="AI46">
        <v>20.56</v>
      </c>
      <c r="AJ46">
        <v>0.59</v>
      </c>
      <c r="AK46">
        <v>14.44</v>
      </c>
      <c r="AL46">
        <v>0.35</v>
      </c>
      <c r="AM46">
        <v>49.83</v>
      </c>
      <c r="AN46">
        <v>0.35</v>
      </c>
      <c r="AO46">
        <v>0.56000000000000005</v>
      </c>
      <c r="AP46">
        <v>7.63</v>
      </c>
      <c r="AQ46">
        <v>0.3</v>
      </c>
      <c r="AR46">
        <v>24.07</v>
      </c>
      <c r="AS46">
        <v>0.56000000000000005</v>
      </c>
      <c r="AT46">
        <v>0.44</v>
      </c>
      <c r="AU46">
        <v>26.5</v>
      </c>
      <c r="AV46">
        <v>48.14</v>
      </c>
    </row>
    <row r="47" spans="1:48">
      <c r="A47" t="s">
        <v>395</v>
      </c>
      <c r="G47" t="s">
        <v>89</v>
      </c>
      <c r="H47" s="115">
        <v>622.45999999999992</v>
      </c>
      <c r="I47" s="88">
        <v>80.06</v>
      </c>
      <c r="J47" s="88">
        <v>28.54</v>
      </c>
      <c r="K47" s="88">
        <v>24.07</v>
      </c>
      <c r="L47" s="88">
        <v>7.3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185.5</v>
      </c>
      <c r="Y47">
        <v>7.3</v>
      </c>
      <c r="Z47">
        <v>79.5</v>
      </c>
      <c r="AA47">
        <v>99.66</v>
      </c>
      <c r="AB47">
        <v>2.89</v>
      </c>
      <c r="AC47">
        <v>9.6300000000000008</v>
      </c>
      <c r="AD47">
        <v>115.55</v>
      </c>
      <c r="AE47">
        <v>17.329999999999998</v>
      </c>
      <c r="AF47">
        <v>49.83</v>
      </c>
      <c r="AG47">
        <v>0.31</v>
      </c>
      <c r="AH47">
        <v>0.61</v>
      </c>
      <c r="AI47">
        <v>20.56</v>
      </c>
      <c r="AJ47">
        <v>0.59</v>
      </c>
      <c r="AK47">
        <v>14.44</v>
      </c>
      <c r="AL47">
        <v>0.35</v>
      </c>
      <c r="AM47">
        <v>49.83</v>
      </c>
      <c r="AN47">
        <v>0.35</v>
      </c>
      <c r="AO47">
        <v>0.56000000000000005</v>
      </c>
      <c r="AP47">
        <v>7.63</v>
      </c>
      <c r="AQ47">
        <v>0.3</v>
      </c>
      <c r="AR47">
        <v>24.07</v>
      </c>
      <c r="AS47">
        <v>0.56000000000000005</v>
      </c>
      <c r="AT47">
        <v>0.44</v>
      </c>
      <c r="AU47">
        <v>26.5</v>
      </c>
      <c r="AV47">
        <v>48.14</v>
      </c>
    </row>
    <row r="48" spans="1:48">
      <c r="A48" t="s">
        <v>399</v>
      </c>
      <c r="G48" t="s">
        <v>90</v>
      </c>
      <c r="H48" s="115">
        <v>622.45999999999992</v>
      </c>
      <c r="I48" s="88">
        <v>80.06</v>
      </c>
      <c r="J48" s="88">
        <v>28.54</v>
      </c>
      <c r="K48" s="88">
        <v>24.07</v>
      </c>
      <c r="L48" s="88">
        <v>7.4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185.5</v>
      </c>
      <c r="Y48">
        <v>7.4</v>
      </c>
      <c r="Z48">
        <v>79.5</v>
      </c>
      <c r="AA48">
        <v>99.66</v>
      </c>
      <c r="AB48">
        <v>2.89</v>
      </c>
      <c r="AC48">
        <v>9.6300000000000008</v>
      </c>
      <c r="AD48">
        <v>115.55</v>
      </c>
      <c r="AE48">
        <v>17.329999999999998</v>
      </c>
      <c r="AF48">
        <v>49.83</v>
      </c>
      <c r="AG48">
        <v>0.31</v>
      </c>
      <c r="AH48">
        <v>0.61</v>
      </c>
      <c r="AI48">
        <v>20.56</v>
      </c>
      <c r="AJ48">
        <v>0.59</v>
      </c>
      <c r="AK48">
        <v>14.44</v>
      </c>
      <c r="AL48">
        <v>0.35</v>
      </c>
      <c r="AM48">
        <v>49.83</v>
      </c>
      <c r="AN48">
        <v>0.35</v>
      </c>
      <c r="AO48">
        <v>0.56000000000000005</v>
      </c>
      <c r="AP48">
        <v>7.63</v>
      </c>
      <c r="AQ48">
        <v>0.3</v>
      </c>
      <c r="AR48">
        <v>24.07</v>
      </c>
      <c r="AS48">
        <v>0.56000000000000005</v>
      </c>
      <c r="AT48">
        <v>0.44</v>
      </c>
      <c r="AU48">
        <v>26.5</v>
      </c>
      <c r="AV48">
        <v>48.14</v>
      </c>
    </row>
    <row r="49" spans="1:48">
      <c r="A49" t="s">
        <v>400</v>
      </c>
      <c r="G49" t="s">
        <v>91</v>
      </c>
      <c r="H49" s="115">
        <v>622.45999999999992</v>
      </c>
      <c r="I49" s="88">
        <v>80.06</v>
      </c>
      <c r="J49" s="88">
        <v>28.54</v>
      </c>
      <c r="K49" s="88">
        <v>24.07</v>
      </c>
      <c r="L49" s="88">
        <v>7.49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185.5</v>
      </c>
      <c r="Y49">
        <v>7.49</v>
      </c>
      <c r="Z49">
        <v>79.5</v>
      </c>
      <c r="AA49">
        <v>99.66</v>
      </c>
      <c r="AB49">
        <v>2.89</v>
      </c>
      <c r="AC49">
        <v>9.6300000000000008</v>
      </c>
      <c r="AD49">
        <v>115.55</v>
      </c>
      <c r="AE49">
        <v>17.329999999999998</v>
      </c>
      <c r="AF49">
        <v>49.83</v>
      </c>
      <c r="AG49">
        <v>0.31</v>
      </c>
      <c r="AH49">
        <v>0.61</v>
      </c>
      <c r="AI49">
        <v>20.56</v>
      </c>
      <c r="AJ49">
        <v>0.59</v>
      </c>
      <c r="AK49">
        <v>14.44</v>
      </c>
      <c r="AL49">
        <v>0.35</v>
      </c>
      <c r="AM49">
        <v>49.83</v>
      </c>
      <c r="AN49">
        <v>0.35</v>
      </c>
      <c r="AO49">
        <v>0.56000000000000005</v>
      </c>
      <c r="AP49">
        <v>7.63</v>
      </c>
      <c r="AQ49">
        <v>0.3</v>
      </c>
      <c r="AR49">
        <v>24.07</v>
      </c>
      <c r="AS49">
        <v>0.56000000000000005</v>
      </c>
      <c r="AT49">
        <v>0.44</v>
      </c>
      <c r="AU49">
        <v>26.5</v>
      </c>
      <c r="AV49">
        <v>48.14</v>
      </c>
    </row>
    <row r="50" spans="1:48">
      <c r="A50" t="s">
        <v>401</v>
      </c>
      <c r="G50" t="s">
        <v>92</v>
      </c>
      <c r="H50" s="115">
        <v>622.45999999999992</v>
      </c>
      <c r="I50" s="88">
        <v>80.06</v>
      </c>
      <c r="J50" s="88">
        <v>28.54</v>
      </c>
      <c r="K50" s="88">
        <v>24.07</v>
      </c>
      <c r="L50" s="88">
        <v>7.59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185.5</v>
      </c>
      <c r="Y50">
        <v>7.59</v>
      </c>
      <c r="Z50">
        <v>79.5</v>
      </c>
      <c r="AA50">
        <v>99.66</v>
      </c>
      <c r="AB50">
        <v>2.89</v>
      </c>
      <c r="AC50">
        <v>9.6300000000000008</v>
      </c>
      <c r="AD50">
        <v>115.55</v>
      </c>
      <c r="AE50">
        <v>17.329999999999998</v>
      </c>
      <c r="AF50">
        <v>49.83</v>
      </c>
      <c r="AG50">
        <v>0.31</v>
      </c>
      <c r="AH50">
        <v>0.61</v>
      </c>
      <c r="AI50">
        <v>20.56</v>
      </c>
      <c r="AJ50">
        <v>0.59</v>
      </c>
      <c r="AK50">
        <v>14.44</v>
      </c>
      <c r="AL50">
        <v>0.35</v>
      </c>
      <c r="AM50">
        <v>49.83</v>
      </c>
      <c r="AN50">
        <v>0.35</v>
      </c>
      <c r="AO50">
        <v>0.56000000000000005</v>
      </c>
      <c r="AP50">
        <v>7.63</v>
      </c>
      <c r="AQ50">
        <v>0.3</v>
      </c>
      <c r="AR50">
        <v>24.07</v>
      </c>
      <c r="AS50">
        <v>0.56000000000000005</v>
      </c>
      <c r="AT50">
        <v>0.44</v>
      </c>
      <c r="AU50">
        <v>26.5</v>
      </c>
      <c r="AV50">
        <v>48.14</v>
      </c>
    </row>
    <row r="51" spans="1:48">
      <c r="A51" t="s">
        <v>403</v>
      </c>
      <c r="G51" t="s">
        <v>93</v>
      </c>
      <c r="H51" s="115">
        <v>622.45999999999992</v>
      </c>
      <c r="I51" s="88">
        <v>80.06</v>
      </c>
      <c r="J51" s="88">
        <v>28.45</v>
      </c>
      <c r="K51" s="88">
        <v>24.07</v>
      </c>
      <c r="L51" s="88">
        <v>7.69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185.5</v>
      </c>
      <c r="Y51">
        <v>7.69</v>
      </c>
      <c r="Z51">
        <v>79.5</v>
      </c>
      <c r="AA51">
        <v>99.66</v>
      </c>
      <c r="AB51">
        <v>2.89</v>
      </c>
      <c r="AC51">
        <v>9.6300000000000008</v>
      </c>
      <c r="AD51">
        <v>115.55</v>
      </c>
      <c r="AE51">
        <v>17.329999999999998</v>
      </c>
      <c r="AF51">
        <v>49.83</v>
      </c>
      <c r="AG51">
        <v>0.31</v>
      </c>
      <c r="AH51">
        <v>0.61</v>
      </c>
      <c r="AI51">
        <v>20.56</v>
      </c>
      <c r="AJ51">
        <v>0.59</v>
      </c>
      <c r="AK51">
        <v>14.44</v>
      </c>
      <c r="AL51">
        <v>0.35</v>
      </c>
      <c r="AM51">
        <v>49.83</v>
      </c>
      <c r="AN51">
        <v>0.35</v>
      </c>
      <c r="AO51">
        <v>0.56000000000000005</v>
      </c>
      <c r="AP51">
        <v>7.54</v>
      </c>
      <c r="AQ51">
        <v>0.3</v>
      </c>
      <c r="AR51">
        <v>24.07</v>
      </c>
      <c r="AS51">
        <v>0.56000000000000005</v>
      </c>
      <c r="AT51">
        <v>0.44</v>
      </c>
      <c r="AU51">
        <v>26.5</v>
      </c>
      <c r="AV51">
        <v>48.14</v>
      </c>
    </row>
    <row r="52" spans="1:48">
      <c r="A52" t="s">
        <v>404</v>
      </c>
      <c r="G52" t="s">
        <v>94</v>
      </c>
      <c r="H52" s="115">
        <v>622.45999999999992</v>
      </c>
      <c r="I52" s="88">
        <v>80.06</v>
      </c>
      <c r="J52" s="88">
        <v>28.45</v>
      </c>
      <c r="K52" s="88">
        <v>24.07</v>
      </c>
      <c r="L52" s="88">
        <v>7.69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185.5</v>
      </c>
      <c r="Y52">
        <v>7.69</v>
      </c>
      <c r="Z52">
        <v>79.5</v>
      </c>
      <c r="AA52">
        <v>99.66</v>
      </c>
      <c r="AB52">
        <v>2.89</v>
      </c>
      <c r="AC52">
        <v>9.6300000000000008</v>
      </c>
      <c r="AD52">
        <v>115.55</v>
      </c>
      <c r="AE52">
        <v>17.329999999999998</v>
      </c>
      <c r="AF52">
        <v>49.83</v>
      </c>
      <c r="AG52">
        <v>0.31</v>
      </c>
      <c r="AH52">
        <v>0.61</v>
      </c>
      <c r="AI52">
        <v>20.56</v>
      </c>
      <c r="AJ52">
        <v>0.59</v>
      </c>
      <c r="AK52">
        <v>14.44</v>
      </c>
      <c r="AL52">
        <v>0.35</v>
      </c>
      <c r="AM52">
        <v>49.83</v>
      </c>
      <c r="AN52">
        <v>0.35</v>
      </c>
      <c r="AO52">
        <v>0.56000000000000005</v>
      </c>
      <c r="AP52">
        <v>7.54</v>
      </c>
      <c r="AQ52">
        <v>0.3</v>
      </c>
      <c r="AR52">
        <v>24.07</v>
      </c>
      <c r="AS52">
        <v>0.56000000000000005</v>
      </c>
      <c r="AT52">
        <v>0.44</v>
      </c>
      <c r="AU52">
        <v>26.5</v>
      </c>
      <c r="AV52">
        <v>48.14</v>
      </c>
    </row>
    <row r="53" spans="1:48">
      <c r="A53" t="s">
        <v>445</v>
      </c>
      <c r="G53" t="s">
        <v>95</v>
      </c>
      <c r="H53" s="115">
        <v>622.45999999999992</v>
      </c>
      <c r="I53" s="88">
        <v>80.06</v>
      </c>
      <c r="J53" s="88">
        <v>28.45</v>
      </c>
      <c r="K53" s="88">
        <v>24.07</v>
      </c>
      <c r="L53" s="88">
        <v>7.69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185.5</v>
      </c>
      <c r="Y53">
        <v>7.69</v>
      </c>
      <c r="Z53">
        <v>79.5</v>
      </c>
      <c r="AA53">
        <v>99.66</v>
      </c>
      <c r="AB53">
        <v>2.89</v>
      </c>
      <c r="AC53">
        <v>9.6300000000000008</v>
      </c>
      <c r="AD53">
        <v>115.55</v>
      </c>
      <c r="AE53">
        <v>17.329999999999998</v>
      </c>
      <c r="AF53">
        <v>49.83</v>
      </c>
      <c r="AG53">
        <v>0.31</v>
      </c>
      <c r="AH53">
        <v>0.61</v>
      </c>
      <c r="AI53">
        <v>20.56</v>
      </c>
      <c r="AJ53">
        <v>0.59</v>
      </c>
      <c r="AK53">
        <v>14.44</v>
      </c>
      <c r="AL53">
        <v>0.35</v>
      </c>
      <c r="AM53">
        <v>49.83</v>
      </c>
      <c r="AN53">
        <v>0.35</v>
      </c>
      <c r="AO53">
        <v>0.56000000000000005</v>
      </c>
      <c r="AP53">
        <v>7.54</v>
      </c>
      <c r="AQ53">
        <v>0.3</v>
      </c>
      <c r="AR53">
        <v>24.07</v>
      </c>
      <c r="AS53">
        <v>0.56000000000000005</v>
      </c>
      <c r="AT53">
        <v>0.44</v>
      </c>
      <c r="AU53">
        <v>26.5</v>
      </c>
      <c r="AV53">
        <v>48.14</v>
      </c>
    </row>
    <row r="54" spans="1:48">
      <c r="A54" t="s">
        <v>444</v>
      </c>
      <c r="G54" t="s">
        <v>96</v>
      </c>
      <c r="H54" s="115">
        <v>622.45999999999992</v>
      </c>
      <c r="I54" s="88">
        <v>80.06</v>
      </c>
      <c r="J54" s="88">
        <v>28.45</v>
      </c>
      <c r="K54" s="88">
        <v>24.07</v>
      </c>
      <c r="L54" s="88">
        <v>8.6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185.5</v>
      </c>
      <c r="Y54">
        <v>8.6</v>
      </c>
      <c r="Z54">
        <v>79.5</v>
      </c>
      <c r="AA54">
        <v>99.66</v>
      </c>
      <c r="AB54">
        <v>2.89</v>
      </c>
      <c r="AC54">
        <v>9.6300000000000008</v>
      </c>
      <c r="AD54">
        <v>115.55</v>
      </c>
      <c r="AE54">
        <v>17.329999999999998</v>
      </c>
      <c r="AF54">
        <v>49.83</v>
      </c>
      <c r="AG54">
        <v>0.31</v>
      </c>
      <c r="AH54">
        <v>0.61</v>
      </c>
      <c r="AI54">
        <v>20.56</v>
      </c>
      <c r="AJ54">
        <v>0.59</v>
      </c>
      <c r="AK54">
        <v>14.44</v>
      </c>
      <c r="AL54">
        <v>0.35</v>
      </c>
      <c r="AM54">
        <v>49.83</v>
      </c>
      <c r="AN54">
        <v>0.35</v>
      </c>
      <c r="AO54">
        <v>0.56000000000000005</v>
      </c>
      <c r="AP54">
        <v>7.54</v>
      </c>
      <c r="AQ54">
        <v>0.3</v>
      </c>
      <c r="AR54">
        <v>24.07</v>
      </c>
      <c r="AS54">
        <v>0.56000000000000005</v>
      </c>
      <c r="AT54">
        <v>0.44</v>
      </c>
      <c r="AU54">
        <v>26.5</v>
      </c>
      <c r="AV54">
        <v>48.14</v>
      </c>
    </row>
    <row r="55" spans="1:48">
      <c r="A55" t="s">
        <v>446</v>
      </c>
      <c r="G55" t="s">
        <v>97</v>
      </c>
      <c r="H55" s="115">
        <v>622.45999999999992</v>
      </c>
      <c r="I55" s="88">
        <v>80.06</v>
      </c>
      <c r="J55" s="88">
        <v>28.45</v>
      </c>
      <c r="K55" s="88">
        <v>24.07</v>
      </c>
      <c r="L55" s="88">
        <v>8.26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185.5</v>
      </c>
      <c r="Y55">
        <v>8.26</v>
      </c>
      <c r="Z55">
        <v>79.5</v>
      </c>
      <c r="AA55">
        <v>99.66</v>
      </c>
      <c r="AB55">
        <v>2.89</v>
      </c>
      <c r="AC55">
        <v>9.6300000000000008</v>
      </c>
      <c r="AD55">
        <v>115.55</v>
      </c>
      <c r="AE55">
        <v>17.329999999999998</v>
      </c>
      <c r="AF55">
        <v>49.83</v>
      </c>
      <c r="AG55">
        <v>0.31</v>
      </c>
      <c r="AH55">
        <v>0.61</v>
      </c>
      <c r="AI55">
        <v>20.56</v>
      </c>
      <c r="AJ55">
        <v>0.59</v>
      </c>
      <c r="AK55">
        <v>14.44</v>
      </c>
      <c r="AL55">
        <v>0.35</v>
      </c>
      <c r="AM55">
        <v>49.83</v>
      </c>
      <c r="AN55">
        <v>0.35</v>
      </c>
      <c r="AO55">
        <v>0.56000000000000005</v>
      </c>
      <c r="AP55">
        <v>7.54</v>
      </c>
      <c r="AQ55">
        <v>0.3</v>
      </c>
      <c r="AR55">
        <v>24.07</v>
      </c>
      <c r="AS55">
        <v>0.56000000000000005</v>
      </c>
      <c r="AT55">
        <v>0.44</v>
      </c>
      <c r="AU55">
        <v>26.5</v>
      </c>
      <c r="AV55">
        <v>48.14</v>
      </c>
    </row>
    <row r="56" spans="1:48">
      <c r="A56" t="s">
        <v>446</v>
      </c>
      <c r="G56" t="s">
        <v>98</v>
      </c>
      <c r="H56" s="115">
        <v>622.45999999999992</v>
      </c>
      <c r="I56" s="88">
        <v>80.06</v>
      </c>
      <c r="J56" s="88">
        <v>28.45</v>
      </c>
      <c r="K56" s="88">
        <v>24.07</v>
      </c>
      <c r="L56" s="88">
        <v>7.97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185.5</v>
      </c>
      <c r="Y56">
        <v>7.97</v>
      </c>
      <c r="Z56">
        <v>79.5</v>
      </c>
      <c r="AA56">
        <v>99.66</v>
      </c>
      <c r="AB56">
        <v>2.89</v>
      </c>
      <c r="AC56">
        <v>9.6300000000000008</v>
      </c>
      <c r="AD56">
        <v>115.55</v>
      </c>
      <c r="AE56">
        <v>17.329999999999998</v>
      </c>
      <c r="AF56">
        <v>49.83</v>
      </c>
      <c r="AG56">
        <v>0.31</v>
      </c>
      <c r="AH56">
        <v>0.61</v>
      </c>
      <c r="AI56">
        <v>20.56</v>
      </c>
      <c r="AJ56">
        <v>0.59</v>
      </c>
      <c r="AK56">
        <v>14.44</v>
      </c>
      <c r="AL56">
        <v>0.35</v>
      </c>
      <c r="AM56">
        <v>49.83</v>
      </c>
      <c r="AN56">
        <v>0.35</v>
      </c>
      <c r="AO56">
        <v>0.56000000000000005</v>
      </c>
      <c r="AP56">
        <v>7.54</v>
      </c>
      <c r="AQ56">
        <v>0.3</v>
      </c>
      <c r="AR56">
        <v>24.07</v>
      </c>
      <c r="AS56">
        <v>0.56000000000000005</v>
      </c>
      <c r="AT56">
        <v>0.44</v>
      </c>
      <c r="AU56">
        <v>26.5</v>
      </c>
      <c r="AV56">
        <v>48.14</v>
      </c>
    </row>
    <row r="57" spans="1:48">
      <c r="G57" t="s">
        <v>99</v>
      </c>
      <c r="H57" s="115">
        <v>620.3599999999999</v>
      </c>
      <c r="I57" s="88">
        <v>79.16</v>
      </c>
      <c r="J57" s="88">
        <v>28.45</v>
      </c>
      <c r="K57" s="88">
        <v>24.07</v>
      </c>
      <c r="L57" s="88">
        <v>7.69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183.4</v>
      </c>
      <c r="Y57">
        <v>7.69</v>
      </c>
      <c r="Z57">
        <v>78.599999999999994</v>
      </c>
      <c r="AA57">
        <v>99.66</v>
      </c>
      <c r="AB57">
        <v>2.89</v>
      </c>
      <c r="AC57">
        <v>9.6300000000000008</v>
      </c>
      <c r="AD57">
        <v>115.55</v>
      </c>
      <c r="AE57">
        <v>17.329999999999998</v>
      </c>
      <c r="AF57">
        <v>49.83</v>
      </c>
      <c r="AG57">
        <v>0.31</v>
      </c>
      <c r="AH57">
        <v>0.61</v>
      </c>
      <c r="AI57">
        <v>20.56</v>
      </c>
      <c r="AJ57">
        <v>0.59</v>
      </c>
      <c r="AK57">
        <v>14.44</v>
      </c>
      <c r="AL57">
        <v>0.35</v>
      </c>
      <c r="AM57">
        <v>49.83</v>
      </c>
      <c r="AN57">
        <v>0.35</v>
      </c>
      <c r="AO57">
        <v>0.56000000000000005</v>
      </c>
      <c r="AP57">
        <v>7.54</v>
      </c>
      <c r="AQ57">
        <v>0.3</v>
      </c>
      <c r="AR57">
        <v>24.07</v>
      </c>
      <c r="AS57">
        <v>0.56000000000000005</v>
      </c>
      <c r="AT57">
        <v>0.44</v>
      </c>
      <c r="AU57">
        <v>26.5</v>
      </c>
      <c r="AV57">
        <v>48.14</v>
      </c>
    </row>
    <row r="58" spans="1:48">
      <c r="G58" t="s">
        <v>100</v>
      </c>
      <c r="H58" s="115">
        <v>618.95999999999992</v>
      </c>
      <c r="I58" s="88">
        <v>78.56</v>
      </c>
      <c r="J58" s="88">
        <v>28.45</v>
      </c>
      <c r="K58" s="88">
        <v>24.07</v>
      </c>
      <c r="L58" s="88">
        <v>7.11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182</v>
      </c>
      <c r="Y58">
        <v>7.11</v>
      </c>
      <c r="Z58">
        <v>78</v>
      </c>
      <c r="AA58">
        <v>99.66</v>
      </c>
      <c r="AB58">
        <v>2.89</v>
      </c>
      <c r="AC58">
        <v>9.6300000000000008</v>
      </c>
      <c r="AD58">
        <v>115.55</v>
      </c>
      <c r="AE58">
        <v>17.329999999999998</v>
      </c>
      <c r="AF58">
        <v>49.83</v>
      </c>
      <c r="AG58">
        <v>0.31</v>
      </c>
      <c r="AH58">
        <v>0.61</v>
      </c>
      <c r="AI58">
        <v>20.56</v>
      </c>
      <c r="AJ58">
        <v>0.59</v>
      </c>
      <c r="AK58">
        <v>14.44</v>
      </c>
      <c r="AL58">
        <v>0.35</v>
      </c>
      <c r="AM58">
        <v>49.83</v>
      </c>
      <c r="AN58">
        <v>0.35</v>
      </c>
      <c r="AO58">
        <v>0.56000000000000005</v>
      </c>
      <c r="AP58">
        <v>7.54</v>
      </c>
      <c r="AQ58">
        <v>0.3</v>
      </c>
      <c r="AR58">
        <v>24.07</v>
      </c>
      <c r="AS58">
        <v>0.56000000000000005</v>
      </c>
      <c r="AT58">
        <v>0.44</v>
      </c>
      <c r="AU58">
        <v>26.5</v>
      </c>
      <c r="AV58">
        <v>48.14</v>
      </c>
    </row>
    <row r="59" spans="1:48">
      <c r="G59" t="s">
        <v>101</v>
      </c>
      <c r="H59" s="115">
        <v>615.45999999999992</v>
      </c>
      <c r="I59" s="88">
        <v>77.06</v>
      </c>
      <c r="J59" s="88">
        <v>28.45</v>
      </c>
      <c r="K59" s="88">
        <v>24.07</v>
      </c>
      <c r="L59" s="88">
        <v>6.92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178.5</v>
      </c>
      <c r="Y59">
        <v>6.92</v>
      </c>
      <c r="Z59">
        <v>76.5</v>
      </c>
      <c r="AA59">
        <v>99.66</v>
      </c>
      <c r="AB59">
        <v>2.89</v>
      </c>
      <c r="AC59">
        <v>9.6300000000000008</v>
      </c>
      <c r="AD59">
        <v>115.55</v>
      </c>
      <c r="AE59">
        <v>17.329999999999998</v>
      </c>
      <c r="AF59">
        <v>49.83</v>
      </c>
      <c r="AG59">
        <v>0.31</v>
      </c>
      <c r="AH59">
        <v>0.61</v>
      </c>
      <c r="AI59">
        <v>20.56</v>
      </c>
      <c r="AJ59">
        <v>0.59</v>
      </c>
      <c r="AK59">
        <v>14.44</v>
      </c>
      <c r="AL59">
        <v>0.35</v>
      </c>
      <c r="AM59">
        <v>49.83</v>
      </c>
      <c r="AN59">
        <v>0.35</v>
      </c>
      <c r="AO59">
        <v>0.56000000000000005</v>
      </c>
      <c r="AP59">
        <v>7.54</v>
      </c>
      <c r="AQ59">
        <v>0.3</v>
      </c>
      <c r="AR59">
        <v>24.07</v>
      </c>
      <c r="AS59">
        <v>0.56000000000000005</v>
      </c>
      <c r="AT59">
        <v>0.44</v>
      </c>
      <c r="AU59">
        <v>26.5</v>
      </c>
      <c r="AV59">
        <v>48.14</v>
      </c>
    </row>
    <row r="60" spans="1:48">
      <c r="G60" t="s">
        <v>102</v>
      </c>
      <c r="H60" s="115">
        <v>611.95999999999992</v>
      </c>
      <c r="I60" s="88">
        <v>75.56</v>
      </c>
      <c r="J60" s="88">
        <v>28.45</v>
      </c>
      <c r="K60" s="88">
        <v>24.07</v>
      </c>
      <c r="L60" s="88">
        <v>6.82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175</v>
      </c>
      <c r="Y60">
        <v>6.82</v>
      </c>
      <c r="Z60">
        <v>75</v>
      </c>
      <c r="AA60">
        <v>99.66</v>
      </c>
      <c r="AB60">
        <v>2.89</v>
      </c>
      <c r="AC60">
        <v>9.6300000000000008</v>
      </c>
      <c r="AD60">
        <v>115.55</v>
      </c>
      <c r="AE60">
        <v>17.329999999999998</v>
      </c>
      <c r="AF60">
        <v>49.83</v>
      </c>
      <c r="AG60">
        <v>0.31</v>
      </c>
      <c r="AH60">
        <v>0.61</v>
      </c>
      <c r="AI60">
        <v>20.56</v>
      </c>
      <c r="AJ60">
        <v>0.59</v>
      </c>
      <c r="AK60">
        <v>14.44</v>
      </c>
      <c r="AL60">
        <v>0.35</v>
      </c>
      <c r="AM60">
        <v>49.83</v>
      </c>
      <c r="AN60">
        <v>0.35</v>
      </c>
      <c r="AO60">
        <v>0.56000000000000005</v>
      </c>
      <c r="AP60">
        <v>7.54</v>
      </c>
      <c r="AQ60">
        <v>0.3</v>
      </c>
      <c r="AR60">
        <v>24.07</v>
      </c>
      <c r="AS60">
        <v>0.56000000000000005</v>
      </c>
      <c r="AT60">
        <v>0.44</v>
      </c>
      <c r="AU60">
        <v>26.5</v>
      </c>
      <c r="AV60">
        <v>48.14</v>
      </c>
    </row>
    <row r="61" spans="1:48">
      <c r="G61" t="s">
        <v>103</v>
      </c>
      <c r="H61" s="115">
        <v>614.05999999999995</v>
      </c>
      <c r="I61" s="88">
        <v>76.460000000000008</v>
      </c>
      <c r="J61" s="88">
        <v>28.45</v>
      </c>
      <c r="K61" s="88">
        <v>24.07</v>
      </c>
      <c r="L61" s="88">
        <v>6.63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177.1</v>
      </c>
      <c r="Y61">
        <v>6.63</v>
      </c>
      <c r="Z61">
        <v>75.900000000000006</v>
      </c>
      <c r="AA61">
        <v>99.66</v>
      </c>
      <c r="AB61">
        <v>2.89</v>
      </c>
      <c r="AC61">
        <v>9.6300000000000008</v>
      </c>
      <c r="AD61">
        <v>115.55</v>
      </c>
      <c r="AE61">
        <v>17.329999999999998</v>
      </c>
      <c r="AF61">
        <v>49.83</v>
      </c>
      <c r="AG61">
        <v>0.31</v>
      </c>
      <c r="AH61">
        <v>0.61</v>
      </c>
      <c r="AI61">
        <v>20.56</v>
      </c>
      <c r="AJ61">
        <v>0.59</v>
      </c>
      <c r="AK61">
        <v>14.44</v>
      </c>
      <c r="AL61">
        <v>0.35</v>
      </c>
      <c r="AM61">
        <v>49.83</v>
      </c>
      <c r="AN61">
        <v>0.35</v>
      </c>
      <c r="AO61">
        <v>0.56000000000000005</v>
      </c>
      <c r="AP61">
        <v>7.54</v>
      </c>
      <c r="AQ61">
        <v>0.3</v>
      </c>
      <c r="AR61">
        <v>24.07</v>
      </c>
      <c r="AS61">
        <v>0.56000000000000005</v>
      </c>
      <c r="AT61">
        <v>0.44</v>
      </c>
      <c r="AU61">
        <v>26.5</v>
      </c>
      <c r="AV61">
        <v>48.14</v>
      </c>
    </row>
    <row r="62" spans="1:48">
      <c r="G62" t="s">
        <v>104</v>
      </c>
      <c r="H62" s="115">
        <v>606.3599999999999</v>
      </c>
      <c r="I62" s="88">
        <v>73.16</v>
      </c>
      <c r="J62" s="88">
        <v>28.45</v>
      </c>
      <c r="K62" s="88">
        <v>24.07</v>
      </c>
      <c r="L62" s="88">
        <v>6.24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169.4</v>
      </c>
      <c r="Y62">
        <v>6.24</v>
      </c>
      <c r="Z62">
        <v>72.599999999999994</v>
      </c>
      <c r="AA62">
        <v>99.66</v>
      </c>
      <c r="AB62">
        <v>2.89</v>
      </c>
      <c r="AC62">
        <v>9.6300000000000008</v>
      </c>
      <c r="AD62">
        <v>115.55</v>
      </c>
      <c r="AE62">
        <v>17.329999999999998</v>
      </c>
      <c r="AF62">
        <v>49.83</v>
      </c>
      <c r="AG62">
        <v>0.31</v>
      </c>
      <c r="AH62">
        <v>0.61</v>
      </c>
      <c r="AI62">
        <v>20.56</v>
      </c>
      <c r="AJ62">
        <v>0.59</v>
      </c>
      <c r="AK62">
        <v>14.44</v>
      </c>
      <c r="AL62">
        <v>0.35</v>
      </c>
      <c r="AM62">
        <v>49.83</v>
      </c>
      <c r="AN62">
        <v>0.35</v>
      </c>
      <c r="AO62">
        <v>0.56000000000000005</v>
      </c>
      <c r="AP62">
        <v>7.54</v>
      </c>
      <c r="AQ62">
        <v>0.3</v>
      </c>
      <c r="AR62">
        <v>24.07</v>
      </c>
      <c r="AS62">
        <v>0.56000000000000005</v>
      </c>
      <c r="AT62">
        <v>0.44</v>
      </c>
      <c r="AU62">
        <v>26.5</v>
      </c>
      <c r="AV62">
        <v>48.14</v>
      </c>
    </row>
    <row r="63" spans="1:48">
      <c r="G63" t="s">
        <v>105</v>
      </c>
      <c r="H63" s="115">
        <v>596.55999999999995</v>
      </c>
      <c r="I63" s="88">
        <v>68.960000000000008</v>
      </c>
      <c r="J63" s="88">
        <v>28.35</v>
      </c>
      <c r="K63" s="88">
        <v>24.07</v>
      </c>
      <c r="L63" s="88">
        <v>6.05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159.6</v>
      </c>
      <c r="Y63">
        <v>6.05</v>
      </c>
      <c r="Z63">
        <v>68.400000000000006</v>
      </c>
      <c r="AA63">
        <v>99.66</v>
      </c>
      <c r="AB63">
        <v>2.89</v>
      </c>
      <c r="AC63">
        <v>9.6300000000000008</v>
      </c>
      <c r="AD63">
        <v>115.55</v>
      </c>
      <c r="AE63">
        <v>17.329999999999998</v>
      </c>
      <c r="AF63">
        <v>49.83</v>
      </c>
      <c r="AG63">
        <v>0.31</v>
      </c>
      <c r="AH63">
        <v>0.61</v>
      </c>
      <c r="AI63">
        <v>20.56</v>
      </c>
      <c r="AJ63">
        <v>0.59</v>
      </c>
      <c r="AK63">
        <v>14.44</v>
      </c>
      <c r="AL63">
        <v>0.35</v>
      </c>
      <c r="AM63">
        <v>49.83</v>
      </c>
      <c r="AN63">
        <v>0.35</v>
      </c>
      <c r="AO63">
        <v>0.56000000000000005</v>
      </c>
      <c r="AP63">
        <v>7.44</v>
      </c>
      <c r="AQ63">
        <v>0.3</v>
      </c>
      <c r="AR63">
        <v>24.07</v>
      </c>
      <c r="AS63">
        <v>0.56000000000000005</v>
      </c>
      <c r="AT63">
        <v>0.44</v>
      </c>
      <c r="AU63">
        <v>26.5</v>
      </c>
      <c r="AV63">
        <v>48.14</v>
      </c>
    </row>
    <row r="64" spans="1:48">
      <c r="G64" t="s">
        <v>106</v>
      </c>
      <c r="H64" s="115">
        <v>587.46</v>
      </c>
      <c r="I64" s="88">
        <v>65.06</v>
      </c>
      <c r="J64" s="88">
        <v>28.35</v>
      </c>
      <c r="K64" s="88">
        <v>24.07</v>
      </c>
      <c r="L64" s="88">
        <v>5.19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150.5</v>
      </c>
      <c r="Y64">
        <v>5.19</v>
      </c>
      <c r="Z64">
        <v>64.5</v>
      </c>
      <c r="AA64">
        <v>99.66</v>
      </c>
      <c r="AB64">
        <v>2.89</v>
      </c>
      <c r="AC64">
        <v>9.6300000000000008</v>
      </c>
      <c r="AD64">
        <v>115.55</v>
      </c>
      <c r="AE64">
        <v>17.329999999999998</v>
      </c>
      <c r="AF64">
        <v>49.83</v>
      </c>
      <c r="AG64">
        <v>0.31</v>
      </c>
      <c r="AH64">
        <v>0.61</v>
      </c>
      <c r="AI64">
        <v>20.56</v>
      </c>
      <c r="AJ64">
        <v>0.59</v>
      </c>
      <c r="AK64">
        <v>14.44</v>
      </c>
      <c r="AL64">
        <v>0.35</v>
      </c>
      <c r="AM64">
        <v>49.83</v>
      </c>
      <c r="AN64">
        <v>0.35</v>
      </c>
      <c r="AO64">
        <v>0.56000000000000005</v>
      </c>
      <c r="AP64">
        <v>7.44</v>
      </c>
      <c r="AQ64">
        <v>0.3</v>
      </c>
      <c r="AR64">
        <v>24.07</v>
      </c>
      <c r="AS64">
        <v>0.56000000000000005</v>
      </c>
      <c r="AT64">
        <v>0.44</v>
      </c>
      <c r="AU64">
        <v>26.5</v>
      </c>
      <c r="AV64">
        <v>48.14</v>
      </c>
    </row>
    <row r="65" spans="7:48">
      <c r="G65" t="s">
        <v>107</v>
      </c>
      <c r="H65" s="115">
        <v>576.95999999999992</v>
      </c>
      <c r="I65" s="88">
        <v>60.56</v>
      </c>
      <c r="J65" s="88">
        <v>28.35</v>
      </c>
      <c r="K65" s="88">
        <v>24.07</v>
      </c>
      <c r="L65" s="88">
        <v>4.32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140</v>
      </c>
      <c r="Y65">
        <v>4.32</v>
      </c>
      <c r="Z65">
        <v>60</v>
      </c>
      <c r="AA65">
        <v>99.66</v>
      </c>
      <c r="AB65">
        <v>2.89</v>
      </c>
      <c r="AC65">
        <v>9.6300000000000008</v>
      </c>
      <c r="AD65">
        <v>115.55</v>
      </c>
      <c r="AE65">
        <v>17.329999999999998</v>
      </c>
      <c r="AF65">
        <v>49.83</v>
      </c>
      <c r="AG65">
        <v>0.31</v>
      </c>
      <c r="AH65">
        <v>0.61</v>
      </c>
      <c r="AI65">
        <v>20.56</v>
      </c>
      <c r="AJ65">
        <v>0.59</v>
      </c>
      <c r="AK65">
        <v>14.44</v>
      </c>
      <c r="AL65">
        <v>0.35</v>
      </c>
      <c r="AM65">
        <v>49.83</v>
      </c>
      <c r="AN65">
        <v>0.35</v>
      </c>
      <c r="AO65">
        <v>0.56000000000000005</v>
      </c>
      <c r="AP65">
        <v>7.44</v>
      </c>
      <c r="AQ65">
        <v>0.3</v>
      </c>
      <c r="AR65">
        <v>24.07</v>
      </c>
      <c r="AS65">
        <v>0.56000000000000005</v>
      </c>
      <c r="AT65">
        <v>0.44</v>
      </c>
      <c r="AU65">
        <v>26.5</v>
      </c>
      <c r="AV65">
        <v>48.14</v>
      </c>
    </row>
    <row r="66" spans="7:48">
      <c r="G66" t="s">
        <v>108</v>
      </c>
      <c r="H66" s="115">
        <v>565.75999999999988</v>
      </c>
      <c r="I66" s="88">
        <v>55.760000000000005</v>
      </c>
      <c r="J66" s="88">
        <v>28.35</v>
      </c>
      <c r="K66" s="88">
        <v>24.07</v>
      </c>
      <c r="L66" s="88">
        <v>3.84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128.80000000000001</v>
      </c>
      <c r="Y66">
        <v>3.84</v>
      </c>
      <c r="Z66">
        <v>55.2</v>
      </c>
      <c r="AA66">
        <v>99.66</v>
      </c>
      <c r="AB66">
        <v>2.89</v>
      </c>
      <c r="AC66">
        <v>9.6300000000000008</v>
      </c>
      <c r="AD66">
        <v>115.55</v>
      </c>
      <c r="AE66">
        <v>17.329999999999998</v>
      </c>
      <c r="AF66">
        <v>49.83</v>
      </c>
      <c r="AG66">
        <v>0.31</v>
      </c>
      <c r="AH66">
        <v>0.61</v>
      </c>
      <c r="AI66">
        <v>20.56</v>
      </c>
      <c r="AJ66">
        <v>0.59</v>
      </c>
      <c r="AK66">
        <v>14.44</v>
      </c>
      <c r="AL66">
        <v>0.35</v>
      </c>
      <c r="AM66">
        <v>49.83</v>
      </c>
      <c r="AN66">
        <v>0.35</v>
      </c>
      <c r="AO66">
        <v>0.56000000000000005</v>
      </c>
      <c r="AP66">
        <v>7.44</v>
      </c>
      <c r="AQ66">
        <v>0.3</v>
      </c>
      <c r="AR66">
        <v>24.07</v>
      </c>
      <c r="AS66">
        <v>0.56000000000000005</v>
      </c>
      <c r="AT66">
        <v>0.44</v>
      </c>
      <c r="AU66">
        <v>26.5</v>
      </c>
      <c r="AV66">
        <v>48.14</v>
      </c>
    </row>
    <row r="67" spans="7:48">
      <c r="G67" t="s">
        <v>109</v>
      </c>
      <c r="H67" s="115">
        <v>555.51</v>
      </c>
      <c r="I67" s="88">
        <v>50.06</v>
      </c>
      <c r="J67" s="88">
        <v>28.35</v>
      </c>
      <c r="K67" s="88">
        <v>24.07</v>
      </c>
      <c r="L67" s="88">
        <v>3.46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115.5</v>
      </c>
      <c r="Y67">
        <v>3.46</v>
      </c>
      <c r="Z67">
        <v>49.5</v>
      </c>
      <c r="AA67">
        <v>99.66</v>
      </c>
      <c r="AB67">
        <v>2.89</v>
      </c>
      <c r="AC67">
        <v>9.6300000000000008</v>
      </c>
      <c r="AD67">
        <v>115.55</v>
      </c>
      <c r="AE67">
        <v>17.329999999999998</v>
      </c>
      <c r="AF67">
        <v>49.83</v>
      </c>
      <c r="AG67">
        <v>0.31</v>
      </c>
      <c r="AH67">
        <v>0.61</v>
      </c>
      <c r="AI67">
        <v>20.56</v>
      </c>
      <c r="AJ67">
        <v>0.59</v>
      </c>
      <c r="AK67">
        <v>14.44</v>
      </c>
      <c r="AL67">
        <v>0.35</v>
      </c>
      <c r="AM67">
        <v>49.83</v>
      </c>
      <c r="AN67">
        <v>0.35</v>
      </c>
      <c r="AO67">
        <v>0.56000000000000005</v>
      </c>
      <c r="AP67">
        <v>7.44</v>
      </c>
      <c r="AQ67">
        <v>0.3</v>
      </c>
      <c r="AR67">
        <v>24.07</v>
      </c>
      <c r="AS67">
        <v>0.56000000000000005</v>
      </c>
      <c r="AT67">
        <v>0.44</v>
      </c>
      <c r="AU67">
        <v>29.55</v>
      </c>
      <c r="AV67">
        <v>48.14</v>
      </c>
    </row>
    <row r="68" spans="7:48">
      <c r="G68" t="s">
        <v>110</v>
      </c>
      <c r="H68" s="115">
        <v>540.80999999999995</v>
      </c>
      <c r="I68" s="88">
        <v>43.760000000000005</v>
      </c>
      <c r="J68" s="88">
        <v>28.35</v>
      </c>
      <c r="K68" s="88">
        <v>24.07</v>
      </c>
      <c r="L68" s="88">
        <v>2.5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100.8</v>
      </c>
      <c r="Y68">
        <v>2.5</v>
      </c>
      <c r="Z68">
        <v>43.2</v>
      </c>
      <c r="AA68">
        <v>99.66</v>
      </c>
      <c r="AB68">
        <v>2.89</v>
      </c>
      <c r="AC68">
        <v>9.6300000000000008</v>
      </c>
      <c r="AD68">
        <v>115.55</v>
      </c>
      <c r="AE68">
        <v>17.329999999999998</v>
      </c>
      <c r="AF68">
        <v>49.83</v>
      </c>
      <c r="AG68">
        <v>0.31</v>
      </c>
      <c r="AH68">
        <v>0.61</v>
      </c>
      <c r="AI68">
        <v>20.56</v>
      </c>
      <c r="AJ68">
        <v>0.59</v>
      </c>
      <c r="AK68">
        <v>14.44</v>
      </c>
      <c r="AL68">
        <v>0.35</v>
      </c>
      <c r="AM68">
        <v>49.83</v>
      </c>
      <c r="AN68">
        <v>0.35</v>
      </c>
      <c r="AO68">
        <v>0.56000000000000005</v>
      </c>
      <c r="AP68">
        <v>7.44</v>
      </c>
      <c r="AQ68">
        <v>0.3</v>
      </c>
      <c r="AR68">
        <v>24.07</v>
      </c>
      <c r="AS68">
        <v>0.56000000000000005</v>
      </c>
      <c r="AT68">
        <v>0.44</v>
      </c>
      <c r="AU68">
        <v>29.55</v>
      </c>
      <c r="AV68">
        <v>48.14</v>
      </c>
    </row>
    <row r="69" spans="7:48">
      <c r="G69" t="s">
        <v>111</v>
      </c>
      <c r="H69" s="115">
        <v>528.21</v>
      </c>
      <c r="I69" s="88">
        <v>38.36</v>
      </c>
      <c r="J69" s="88">
        <v>28.35</v>
      </c>
      <c r="K69" s="88">
        <v>24.07</v>
      </c>
      <c r="L69" s="88">
        <v>2.31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0</v>
      </c>
      <c r="X69">
        <v>88.2</v>
      </c>
      <c r="Y69">
        <v>2.31</v>
      </c>
      <c r="Z69">
        <v>37.799999999999997</v>
      </c>
      <c r="AA69">
        <v>99.66</v>
      </c>
      <c r="AB69">
        <v>2.89</v>
      </c>
      <c r="AC69">
        <v>9.6300000000000008</v>
      </c>
      <c r="AD69">
        <v>115.55</v>
      </c>
      <c r="AE69">
        <v>17.329999999999998</v>
      </c>
      <c r="AF69">
        <v>49.83</v>
      </c>
      <c r="AG69">
        <v>0.31</v>
      </c>
      <c r="AH69">
        <v>0.61</v>
      </c>
      <c r="AI69">
        <v>20.56</v>
      </c>
      <c r="AJ69">
        <v>0.59</v>
      </c>
      <c r="AK69">
        <v>14.44</v>
      </c>
      <c r="AL69">
        <v>0.35</v>
      </c>
      <c r="AM69">
        <v>49.83</v>
      </c>
      <c r="AN69">
        <v>0.35</v>
      </c>
      <c r="AO69">
        <v>0.56000000000000005</v>
      </c>
      <c r="AP69">
        <v>7.44</v>
      </c>
      <c r="AQ69">
        <v>0.3</v>
      </c>
      <c r="AR69">
        <v>24.07</v>
      </c>
      <c r="AS69">
        <v>0.56000000000000005</v>
      </c>
      <c r="AT69">
        <v>0.44</v>
      </c>
      <c r="AU69">
        <v>29.55</v>
      </c>
      <c r="AV69">
        <v>48.14</v>
      </c>
    </row>
    <row r="70" spans="7:48">
      <c r="G70" t="s">
        <v>112</v>
      </c>
      <c r="H70" s="115">
        <v>513.51</v>
      </c>
      <c r="I70" s="88">
        <v>32.06</v>
      </c>
      <c r="J70" s="88">
        <v>28.35</v>
      </c>
      <c r="K70" s="88">
        <v>24.07</v>
      </c>
      <c r="L70" s="88">
        <v>1.63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0</v>
      </c>
      <c r="X70">
        <v>73.5</v>
      </c>
      <c r="Y70">
        <v>1.63</v>
      </c>
      <c r="Z70">
        <v>31.5</v>
      </c>
      <c r="AA70">
        <v>99.66</v>
      </c>
      <c r="AB70">
        <v>2.89</v>
      </c>
      <c r="AC70">
        <v>9.6300000000000008</v>
      </c>
      <c r="AD70">
        <v>115.55</v>
      </c>
      <c r="AE70">
        <v>17.329999999999998</v>
      </c>
      <c r="AF70">
        <v>49.83</v>
      </c>
      <c r="AG70">
        <v>0.31</v>
      </c>
      <c r="AH70">
        <v>0.61</v>
      </c>
      <c r="AI70">
        <v>20.56</v>
      </c>
      <c r="AJ70">
        <v>0.59</v>
      </c>
      <c r="AK70">
        <v>14.44</v>
      </c>
      <c r="AL70">
        <v>0.35</v>
      </c>
      <c r="AM70">
        <v>49.83</v>
      </c>
      <c r="AN70">
        <v>0.35</v>
      </c>
      <c r="AO70">
        <v>0.56000000000000005</v>
      </c>
      <c r="AP70">
        <v>7.44</v>
      </c>
      <c r="AQ70">
        <v>0.3</v>
      </c>
      <c r="AR70">
        <v>24.07</v>
      </c>
      <c r="AS70">
        <v>0.56000000000000005</v>
      </c>
      <c r="AT70">
        <v>0.44</v>
      </c>
      <c r="AU70">
        <v>29.55</v>
      </c>
      <c r="AV70">
        <v>48.14</v>
      </c>
    </row>
    <row r="71" spans="7:48">
      <c r="G71" t="s">
        <v>113</v>
      </c>
      <c r="H71" s="115">
        <v>500.52999999999992</v>
      </c>
      <c r="I71" s="88">
        <v>26.06</v>
      </c>
      <c r="J71" s="88">
        <v>28.27</v>
      </c>
      <c r="K71" s="88">
        <v>0</v>
      </c>
      <c r="L71" s="88">
        <v>1.44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0</v>
      </c>
      <c r="X71">
        <v>59.5</v>
      </c>
      <c r="Y71">
        <v>1.44</v>
      </c>
      <c r="Z71">
        <v>25.5</v>
      </c>
      <c r="AA71">
        <v>99.66</v>
      </c>
      <c r="AB71">
        <v>2.89</v>
      </c>
      <c r="AC71">
        <v>9.6300000000000008</v>
      </c>
      <c r="AD71">
        <v>115.55</v>
      </c>
      <c r="AE71">
        <v>17.329999999999998</v>
      </c>
      <c r="AF71">
        <v>49.83</v>
      </c>
      <c r="AG71">
        <v>0.31</v>
      </c>
      <c r="AH71">
        <v>0.61</v>
      </c>
      <c r="AI71">
        <v>20.56</v>
      </c>
      <c r="AJ71">
        <v>0.59</v>
      </c>
      <c r="AK71">
        <v>14.44</v>
      </c>
      <c r="AL71">
        <v>0.35</v>
      </c>
      <c r="AM71">
        <v>49.83</v>
      </c>
      <c r="AN71">
        <v>0.35</v>
      </c>
      <c r="AO71">
        <v>0.56000000000000005</v>
      </c>
      <c r="AP71">
        <v>7.36</v>
      </c>
      <c r="AQ71">
        <v>0.3</v>
      </c>
      <c r="AR71">
        <v>0</v>
      </c>
      <c r="AS71">
        <v>0.56000000000000005</v>
      </c>
      <c r="AT71">
        <v>0.44</v>
      </c>
      <c r="AU71">
        <v>30.57</v>
      </c>
      <c r="AV71">
        <v>48.14</v>
      </c>
    </row>
    <row r="72" spans="7:48">
      <c r="G72" t="s">
        <v>114</v>
      </c>
      <c r="H72" s="115">
        <v>485.12999999999994</v>
      </c>
      <c r="I72" s="88">
        <v>19.459999999999997</v>
      </c>
      <c r="J72" s="88">
        <v>28.27</v>
      </c>
      <c r="K72" s="88">
        <v>0</v>
      </c>
      <c r="L72" s="88">
        <v>1.34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0</v>
      </c>
      <c r="X72">
        <v>44.1</v>
      </c>
      <c r="Y72">
        <v>1.34</v>
      </c>
      <c r="Z72">
        <v>18.899999999999999</v>
      </c>
      <c r="AA72">
        <v>99.66</v>
      </c>
      <c r="AB72">
        <v>2.89</v>
      </c>
      <c r="AC72">
        <v>9.6300000000000008</v>
      </c>
      <c r="AD72">
        <v>115.55</v>
      </c>
      <c r="AE72">
        <v>17.329999999999998</v>
      </c>
      <c r="AF72">
        <v>49.83</v>
      </c>
      <c r="AG72">
        <v>0.31</v>
      </c>
      <c r="AH72">
        <v>0.61</v>
      </c>
      <c r="AI72">
        <v>20.56</v>
      </c>
      <c r="AJ72">
        <v>0.59</v>
      </c>
      <c r="AK72">
        <v>14.44</v>
      </c>
      <c r="AL72">
        <v>0.35</v>
      </c>
      <c r="AM72">
        <v>49.83</v>
      </c>
      <c r="AN72">
        <v>0.35</v>
      </c>
      <c r="AO72">
        <v>0.56000000000000005</v>
      </c>
      <c r="AP72">
        <v>7.36</v>
      </c>
      <c r="AQ72">
        <v>0.3</v>
      </c>
      <c r="AR72">
        <v>0</v>
      </c>
      <c r="AS72">
        <v>0.56000000000000005</v>
      </c>
      <c r="AT72">
        <v>0.44</v>
      </c>
      <c r="AU72">
        <v>30.57</v>
      </c>
      <c r="AV72">
        <v>48.14</v>
      </c>
    </row>
    <row r="73" spans="7:48">
      <c r="G73" t="s">
        <v>115</v>
      </c>
      <c r="H73" s="115">
        <v>469.02999999999992</v>
      </c>
      <c r="I73" s="88">
        <v>12.56</v>
      </c>
      <c r="J73" s="88">
        <v>28.27</v>
      </c>
      <c r="K73" s="88">
        <v>0</v>
      </c>
      <c r="L73" s="88">
        <v>1.25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0</v>
      </c>
      <c r="X73">
        <v>28</v>
      </c>
      <c r="Y73">
        <v>1.25</v>
      </c>
      <c r="Z73">
        <v>12</v>
      </c>
      <c r="AA73">
        <v>99.66</v>
      </c>
      <c r="AB73">
        <v>2.89</v>
      </c>
      <c r="AC73">
        <v>9.6300000000000008</v>
      </c>
      <c r="AD73">
        <v>115.55</v>
      </c>
      <c r="AE73">
        <v>17.329999999999998</v>
      </c>
      <c r="AF73">
        <v>49.83</v>
      </c>
      <c r="AG73">
        <v>0.31</v>
      </c>
      <c r="AH73">
        <v>0.61</v>
      </c>
      <c r="AI73">
        <v>20.56</v>
      </c>
      <c r="AJ73">
        <v>0.59</v>
      </c>
      <c r="AK73">
        <v>14.44</v>
      </c>
      <c r="AL73">
        <v>0.35</v>
      </c>
      <c r="AM73">
        <v>49.83</v>
      </c>
      <c r="AN73">
        <v>0.35</v>
      </c>
      <c r="AO73">
        <v>0.56000000000000005</v>
      </c>
      <c r="AP73">
        <v>7.36</v>
      </c>
      <c r="AQ73">
        <v>0.3</v>
      </c>
      <c r="AR73">
        <v>0</v>
      </c>
      <c r="AS73">
        <v>0.56000000000000005</v>
      </c>
      <c r="AT73">
        <v>0.44</v>
      </c>
      <c r="AU73">
        <v>30.57</v>
      </c>
      <c r="AV73">
        <v>48.14</v>
      </c>
    </row>
    <row r="74" spans="7:48">
      <c r="G74" t="s">
        <v>116</v>
      </c>
      <c r="H74" s="115">
        <v>465.53</v>
      </c>
      <c r="I74" s="88">
        <v>11.06</v>
      </c>
      <c r="J74" s="88">
        <v>28.27</v>
      </c>
      <c r="K74" s="88">
        <v>0</v>
      </c>
      <c r="L74" s="88">
        <v>0.93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0</v>
      </c>
      <c r="X74">
        <v>24.5</v>
      </c>
      <c r="Y74">
        <v>0.93</v>
      </c>
      <c r="Z74">
        <v>10.5</v>
      </c>
      <c r="AA74">
        <v>99.66</v>
      </c>
      <c r="AB74">
        <v>2.89</v>
      </c>
      <c r="AC74">
        <v>9.6300000000000008</v>
      </c>
      <c r="AD74">
        <v>115.55</v>
      </c>
      <c r="AE74">
        <v>17.329999999999998</v>
      </c>
      <c r="AF74">
        <v>49.83</v>
      </c>
      <c r="AG74">
        <v>0.31</v>
      </c>
      <c r="AH74">
        <v>0.61</v>
      </c>
      <c r="AI74">
        <v>20.56</v>
      </c>
      <c r="AJ74">
        <v>0.59</v>
      </c>
      <c r="AK74">
        <v>14.44</v>
      </c>
      <c r="AL74">
        <v>0.35</v>
      </c>
      <c r="AM74">
        <v>49.83</v>
      </c>
      <c r="AN74">
        <v>0.35</v>
      </c>
      <c r="AO74">
        <v>0.56000000000000005</v>
      </c>
      <c r="AP74">
        <v>7.36</v>
      </c>
      <c r="AQ74">
        <v>0.3</v>
      </c>
      <c r="AR74">
        <v>0</v>
      </c>
      <c r="AS74">
        <v>0.56000000000000005</v>
      </c>
      <c r="AT74">
        <v>0.44</v>
      </c>
      <c r="AU74">
        <v>30.57</v>
      </c>
      <c r="AV74">
        <v>48.14</v>
      </c>
    </row>
    <row r="75" spans="7:48">
      <c r="G75" t="s">
        <v>117</v>
      </c>
      <c r="H75" s="115">
        <v>462.03</v>
      </c>
      <c r="I75" s="88">
        <v>9.56</v>
      </c>
      <c r="J75" s="88">
        <v>28.27</v>
      </c>
      <c r="K75" s="88">
        <v>0</v>
      </c>
      <c r="L75" s="88">
        <v>0.45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0</v>
      </c>
      <c r="X75">
        <v>21</v>
      </c>
      <c r="Y75">
        <v>0.45</v>
      </c>
      <c r="Z75">
        <v>9</v>
      </c>
      <c r="AA75">
        <v>99.66</v>
      </c>
      <c r="AB75">
        <v>2.89</v>
      </c>
      <c r="AC75">
        <v>9.6300000000000008</v>
      </c>
      <c r="AD75">
        <v>115.55</v>
      </c>
      <c r="AE75">
        <v>17.329999999999998</v>
      </c>
      <c r="AF75">
        <v>49.83</v>
      </c>
      <c r="AG75">
        <v>0.31</v>
      </c>
      <c r="AH75">
        <v>0.61</v>
      </c>
      <c r="AI75">
        <v>20.56</v>
      </c>
      <c r="AJ75">
        <v>0.59</v>
      </c>
      <c r="AK75">
        <v>14.44</v>
      </c>
      <c r="AL75">
        <v>0.35</v>
      </c>
      <c r="AM75">
        <v>49.83</v>
      </c>
      <c r="AN75">
        <v>0.35</v>
      </c>
      <c r="AO75">
        <v>0.56000000000000005</v>
      </c>
      <c r="AP75">
        <v>7.36</v>
      </c>
      <c r="AQ75">
        <v>0.3</v>
      </c>
      <c r="AR75">
        <v>0</v>
      </c>
      <c r="AS75">
        <v>0.56000000000000005</v>
      </c>
      <c r="AT75">
        <v>0.44</v>
      </c>
      <c r="AU75">
        <v>30.57</v>
      </c>
      <c r="AV75">
        <v>48.14</v>
      </c>
    </row>
    <row r="76" spans="7:48">
      <c r="G76" t="s">
        <v>118</v>
      </c>
      <c r="H76" s="115">
        <v>448.03</v>
      </c>
      <c r="I76" s="88">
        <v>3.56</v>
      </c>
      <c r="J76" s="88">
        <v>28.27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0</v>
      </c>
      <c r="X76">
        <v>7</v>
      </c>
      <c r="Y76">
        <v>0</v>
      </c>
      <c r="Z76">
        <v>3</v>
      </c>
      <c r="AA76">
        <v>99.66</v>
      </c>
      <c r="AB76">
        <v>2.89</v>
      </c>
      <c r="AC76">
        <v>9.6300000000000008</v>
      </c>
      <c r="AD76">
        <v>115.55</v>
      </c>
      <c r="AE76">
        <v>17.329999999999998</v>
      </c>
      <c r="AF76">
        <v>49.83</v>
      </c>
      <c r="AG76">
        <v>0.31</v>
      </c>
      <c r="AH76">
        <v>0.61</v>
      </c>
      <c r="AI76">
        <v>20.56</v>
      </c>
      <c r="AJ76">
        <v>0.59</v>
      </c>
      <c r="AK76">
        <v>14.44</v>
      </c>
      <c r="AL76">
        <v>0.35</v>
      </c>
      <c r="AM76">
        <v>49.83</v>
      </c>
      <c r="AN76">
        <v>0.35</v>
      </c>
      <c r="AO76">
        <v>0.56000000000000005</v>
      </c>
      <c r="AP76">
        <v>7.36</v>
      </c>
      <c r="AQ76">
        <v>0.3</v>
      </c>
      <c r="AR76">
        <v>0</v>
      </c>
      <c r="AS76">
        <v>0.56000000000000005</v>
      </c>
      <c r="AT76">
        <v>0.44</v>
      </c>
      <c r="AU76">
        <v>30.57</v>
      </c>
      <c r="AV76">
        <v>48.14</v>
      </c>
    </row>
    <row r="77" spans="7:48">
      <c r="G77" t="s">
        <v>119</v>
      </c>
      <c r="H77" s="115">
        <v>444.53</v>
      </c>
      <c r="I77" s="88">
        <v>2.06</v>
      </c>
      <c r="J77" s="88">
        <v>28.27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0</v>
      </c>
      <c r="X77">
        <v>3.5</v>
      </c>
      <c r="Y77">
        <v>0</v>
      </c>
      <c r="Z77">
        <v>1.5</v>
      </c>
      <c r="AA77">
        <v>99.66</v>
      </c>
      <c r="AB77">
        <v>2.89</v>
      </c>
      <c r="AC77">
        <v>9.6300000000000008</v>
      </c>
      <c r="AD77">
        <v>115.55</v>
      </c>
      <c r="AE77">
        <v>17.329999999999998</v>
      </c>
      <c r="AF77">
        <v>49.83</v>
      </c>
      <c r="AG77">
        <v>0.31</v>
      </c>
      <c r="AH77">
        <v>0.61</v>
      </c>
      <c r="AI77">
        <v>20.56</v>
      </c>
      <c r="AJ77">
        <v>0.59</v>
      </c>
      <c r="AK77">
        <v>14.44</v>
      </c>
      <c r="AL77">
        <v>0.35</v>
      </c>
      <c r="AM77">
        <v>49.83</v>
      </c>
      <c r="AN77">
        <v>0.35</v>
      </c>
      <c r="AO77">
        <v>0.56000000000000005</v>
      </c>
      <c r="AP77">
        <v>7.36</v>
      </c>
      <c r="AQ77">
        <v>0.3</v>
      </c>
      <c r="AR77">
        <v>0</v>
      </c>
      <c r="AS77">
        <v>0.56000000000000005</v>
      </c>
      <c r="AT77">
        <v>0.44</v>
      </c>
      <c r="AU77">
        <v>30.57</v>
      </c>
      <c r="AV77">
        <v>48.14</v>
      </c>
    </row>
    <row r="78" spans="7:48">
      <c r="G78" t="s">
        <v>120</v>
      </c>
      <c r="H78" s="115">
        <v>441.03</v>
      </c>
      <c r="I78" s="88">
        <v>0.56000000000000005</v>
      </c>
      <c r="J78" s="88">
        <v>28.27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0</v>
      </c>
      <c r="X78">
        <v>0</v>
      </c>
      <c r="Y78">
        <v>0</v>
      </c>
      <c r="Z78">
        <v>0</v>
      </c>
      <c r="AA78">
        <v>99.66</v>
      </c>
      <c r="AB78">
        <v>2.89</v>
      </c>
      <c r="AC78">
        <v>9.6300000000000008</v>
      </c>
      <c r="AD78">
        <v>115.55</v>
      </c>
      <c r="AE78">
        <v>17.329999999999998</v>
      </c>
      <c r="AF78">
        <v>49.83</v>
      </c>
      <c r="AG78">
        <v>0.31</v>
      </c>
      <c r="AH78">
        <v>0.61</v>
      </c>
      <c r="AI78">
        <v>20.56</v>
      </c>
      <c r="AJ78">
        <v>0.59</v>
      </c>
      <c r="AK78">
        <v>14.44</v>
      </c>
      <c r="AL78">
        <v>0.35</v>
      </c>
      <c r="AM78">
        <v>49.83</v>
      </c>
      <c r="AN78">
        <v>0.35</v>
      </c>
      <c r="AO78">
        <v>0.56000000000000005</v>
      </c>
      <c r="AP78">
        <v>7.36</v>
      </c>
      <c r="AQ78">
        <v>0.3</v>
      </c>
      <c r="AR78">
        <v>0</v>
      </c>
      <c r="AS78">
        <v>0.56000000000000005</v>
      </c>
      <c r="AT78">
        <v>0.44</v>
      </c>
      <c r="AU78">
        <v>30.57</v>
      </c>
      <c r="AV78">
        <v>48.14</v>
      </c>
    </row>
    <row r="79" spans="7:48">
      <c r="G79" t="s">
        <v>121</v>
      </c>
      <c r="H79" s="115">
        <v>441.57</v>
      </c>
      <c r="I79" s="88">
        <v>0.66</v>
      </c>
      <c r="J79" s="88">
        <v>28.33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0</v>
      </c>
      <c r="X79">
        <v>0</v>
      </c>
      <c r="Y79">
        <v>0</v>
      </c>
      <c r="Z79">
        <v>0</v>
      </c>
      <c r="AA79">
        <v>99.66</v>
      </c>
      <c r="AB79">
        <v>2.89</v>
      </c>
      <c r="AC79">
        <v>9.6300000000000008</v>
      </c>
      <c r="AD79">
        <v>115.55</v>
      </c>
      <c r="AE79">
        <v>17.329999999999998</v>
      </c>
      <c r="AF79">
        <v>49.83</v>
      </c>
      <c r="AG79">
        <v>0.34</v>
      </c>
      <c r="AH79">
        <v>0.72</v>
      </c>
      <c r="AI79">
        <v>20.56</v>
      </c>
      <c r="AJ79">
        <v>0.69</v>
      </c>
      <c r="AK79">
        <v>14.44</v>
      </c>
      <c r="AL79">
        <v>0.41</v>
      </c>
      <c r="AM79">
        <v>49.83</v>
      </c>
      <c r="AN79">
        <v>0.41</v>
      </c>
      <c r="AO79">
        <v>0.66</v>
      </c>
      <c r="AP79">
        <v>7.36</v>
      </c>
      <c r="AQ79">
        <v>0.36</v>
      </c>
      <c r="AR79">
        <v>0</v>
      </c>
      <c r="AS79">
        <v>0.66</v>
      </c>
      <c r="AT79">
        <v>0.52</v>
      </c>
      <c r="AU79">
        <v>30.57</v>
      </c>
      <c r="AV79">
        <v>48.14</v>
      </c>
    </row>
    <row r="80" spans="7:48">
      <c r="G80" t="s">
        <v>122</v>
      </c>
      <c r="H80" s="115">
        <v>441.57</v>
      </c>
      <c r="I80" s="88">
        <v>0.66</v>
      </c>
      <c r="J80" s="88">
        <v>28.33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0</v>
      </c>
      <c r="X80">
        <v>0</v>
      </c>
      <c r="Y80">
        <v>0</v>
      </c>
      <c r="Z80">
        <v>0</v>
      </c>
      <c r="AA80">
        <v>99.66</v>
      </c>
      <c r="AB80">
        <v>2.89</v>
      </c>
      <c r="AC80">
        <v>9.6300000000000008</v>
      </c>
      <c r="AD80">
        <v>115.55</v>
      </c>
      <c r="AE80">
        <v>17.329999999999998</v>
      </c>
      <c r="AF80">
        <v>49.83</v>
      </c>
      <c r="AG80">
        <v>0.34</v>
      </c>
      <c r="AH80">
        <v>0.72</v>
      </c>
      <c r="AI80">
        <v>20.56</v>
      </c>
      <c r="AJ80">
        <v>0.69</v>
      </c>
      <c r="AK80">
        <v>14.44</v>
      </c>
      <c r="AL80">
        <v>0.41</v>
      </c>
      <c r="AM80">
        <v>49.83</v>
      </c>
      <c r="AN80">
        <v>0.41</v>
      </c>
      <c r="AO80">
        <v>0.66</v>
      </c>
      <c r="AP80">
        <v>7.36</v>
      </c>
      <c r="AQ80">
        <v>0.36</v>
      </c>
      <c r="AR80">
        <v>0</v>
      </c>
      <c r="AS80">
        <v>0.66</v>
      </c>
      <c r="AT80">
        <v>0.52</v>
      </c>
      <c r="AU80">
        <v>30.57</v>
      </c>
      <c r="AV80">
        <v>48.14</v>
      </c>
    </row>
    <row r="81" spans="7:48">
      <c r="G81" t="s">
        <v>123</v>
      </c>
      <c r="H81" s="115">
        <v>441.57</v>
      </c>
      <c r="I81" s="88">
        <v>0.66</v>
      </c>
      <c r="J81" s="88">
        <v>28.33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0</v>
      </c>
      <c r="X81">
        <v>0</v>
      </c>
      <c r="Y81">
        <v>0</v>
      </c>
      <c r="Z81">
        <v>0</v>
      </c>
      <c r="AA81">
        <v>99.66</v>
      </c>
      <c r="AB81">
        <v>2.89</v>
      </c>
      <c r="AC81">
        <v>9.6300000000000008</v>
      </c>
      <c r="AD81">
        <v>115.55</v>
      </c>
      <c r="AE81">
        <v>17.329999999999998</v>
      </c>
      <c r="AF81">
        <v>49.83</v>
      </c>
      <c r="AG81">
        <v>0.34</v>
      </c>
      <c r="AH81">
        <v>0.72</v>
      </c>
      <c r="AI81">
        <v>20.56</v>
      </c>
      <c r="AJ81">
        <v>0.69</v>
      </c>
      <c r="AK81">
        <v>14.44</v>
      </c>
      <c r="AL81">
        <v>0.41</v>
      </c>
      <c r="AM81">
        <v>49.83</v>
      </c>
      <c r="AN81">
        <v>0.41</v>
      </c>
      <c r="AO81">
        <v>0.66</v>
      </c>
      <c r="AP81">
        <v>7.36</v>
      </c>
      <c r="AQ81">
        <v>0.36</v>
      </c>
      <c r="AR81">
        <v>0</v>
      </c>
      <c r="AS81">
        <v>0.66</v>
      </c>
      <c r="AT81">
        <v>0.52</v>
      </c>
      <c r="AU81">
        <v>30.57</v>
      </c>
      <c r="AV81">
        <v>48.14</v>
      </c>
    </row>
    <row r="82" spans="7:48">
      <c r="G82" t="s">
        <v>124</v>
      </c>
      <c r="H82" s="115">
        <v>441.57</v>
      </c>
      <c r="I82" s="88">
        <v>0.66</v>
      </c>
      <c r="J82" s="88">
        <v>28.33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0</v>
      </c>
      <c r="X82">
        <v>0</v>
      </c>
      <c r="Y82">
        <v>0</v>
      </c>
      <c r="Z82">
        <v>0</v>
      </c>
      <c r="AA82">
        <v>99.66</v>
      </c>
      <c r="AB82">
        <v>2.89</v>
      </c>
      <c r="AC82">
        <v>9.6300000000000008</v>
      </c>
      <c r="AD82">
        <v>115.55</v>
      </c>
      <c r="AE82">
        <v>17.329999999999998</v>
      </c>
      <c r="AF82">
        <v>49.83</v>
      </c>
      <c r="AG82">
        <v>0.34</v>
      </c>
      <c r="AH82">
        <v>0.72</v>
      </c>
      <c r="AI82">
        <v>20.56</v>
      </c>
      <c r="AJ82">
        <v>0.69</v>
      </c>
      <c r="AK82">
        <v>14.44</v>
      </c>
      <c r="AL82">
        <v>0.41</v>
      </c>
      <c r="AM82">
        <v>49.83</v>
      </c>
      <c r="AN82">
        <v>0.41</v>
      </c>
      <c r="AO82">
        <v>0.66</v>
      </c>
      <c r="AP82">
        <v>7.36</v>
      </c>
      <c r="AQ82">
        <v>0.36</v>
      </c>
      <c r="AR82">
        <v>0</v>
      </c>
      <c r="AS82">
        <v>0.66</v>
      </c>
      <c r="AT82">
        <v>0.52</v>
      </c>
      <c r="AU82">
        <v>30.57</v>
      </c>
      <c r="AV82">
        <v>48.14</v>
      </c>
    </row>
    <row r="83" spans="7:48">
      <c r="G83" t="s">
        <v>125</v>
      </c>
      <c r="H83" s="115">
        <v>441.6099999999999</v>
      </c>
      <c r="I83" s="88">
        <v>0.62</v>
      </c>
      <c r="J83" s="88">
        <v>28.34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0</v>
      </c>
      <c r="X83">
        <v>0</v>
      </c>
      <c r="Y83">
        <v>0</v>
      </c>
      <c r="Z83">
        <v>0</v>
      </c>
      <c r="AA83">
        <v>99.66</v>
      </c>
      <c r="AB83">
        <v>2.89</v>
      </c>
      <c r="AC83">
        <v>9.6300000000000008</v>
      </c>
      <c r="AD83">
        <v>115.55</v>
      </c>
      <c r="AE83">
        <v>17.329999999999998</v>
      </c>
      <c r="AF83">
        <v>49.83</v>
      </c>
      <c r="AG83">
        <v>0.34</v>
      </c>
      <c r="AH83">
        <v>0.72</v>
      </c>
      <c r="AI83">
        <v>20.56</v>
      </c>
      <c r="AJ83">
        <v>0.71</v>
      </c>
      <c r="AK83">
        <v>14.44</v>
      </c>
      <c r="AL83">
        <v>0.42</v>
      </c>
      <c r="AM83">
        <v>49.83</v>
      </c>
      <c r="AN83">
        <v>0.42</v>
      </c>
      <c r="AO83">
        <v>0.62</v>
      </c>
      <c r="AP83">
        <v>7.36</v>
      </c>
      <c r="AQ83">
        <v>0.4</v>
      </c>
      <c r="AR83">
        <v>0</v>
      </c>
      <c r="AS83">
        <v>0.62</v>
      </c>
      <c r="AT83">
        <v>0.53</v>
      </c>
      <c r="AU83">
        <v>30.57</v>
      </c>
      <c r="AV83">
        <v>48.14</v>
      </c>
    </row>
    <row r="84" spans="7:48">
      <c r="G84" t="s">
        <v>126</v>
      </c>
      <c r="H84" s="115">
        <v>441.6099999999999</v>
      </c>
      <c r="I84" s="88">
        <v>0.62</v>
      </c>
      <c r="J84" s="88">
        <v>28.34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0</v>
      </c>
      <c r="X84">
        <v>0</v>
      </c>
      <c r="Y84">
        <v>0</v>
      </c>
      <c r="Z84">
        <v>0</v>
      </c>
      <c r="AA84">
        <v>99.66</v>
      </c>
      <c r="AB84">
        <v>2.89</v>
      </c>
      <c r="AC84">
        <v>9.6300000000000008</v>
      </c>
      <c r="AD84">
        <v>115.55</v>
      </c>
      <c r="AE84">
        <v>17.329999999999998</v>
      </c>
      <c r="AF84">
        <v>49.83</v>
      </c>
      <c r="AG84">
        <v>0.34</v>
      </c>
      <c r="AH84">
        <v>0.72</v>
      </c>
      <c r="AI84">
        <v>20.56</v>
      </c>
      <c r="AJ84">
        <v>0.71</v>
      </c>
      <c r="AK84">
        <v>14.44</v>
      </c>
      <c r="AL84">
        <v>0.42</v>
      </c>
      <c r="AM84">
        <v>49.83</v>
      </c>
      <c r="AN84">
        <v>0.42</v>
      </c>
      <c r="AO84">
        <v>0.62</v>
      </c>
      <c r="AP84">
        <v>7.36</v>
      </c>
      <c r="AQ84">
        <v>0.4</v>
      </c>
      <c r="AR84">
        <v>0</v>
      </c>
      <c r="AS84">
        <v>0.62</v>
      </c>
      <c r="AT84">
        <v>0.53</v>
      </c>
      <c r="AU84">
        <v>30.57</v>
      </c>
      <c r="AV84">
        <v>48.14</v>
      </c>
    </row>
    <row r="85" spans="7:48">
      <c r="G85" t="s">
        <v>127</v>
      </c>
      <c r="H85" s="115">
        <v>441.6099999999999</v>
      </c>
      <c r="I85" s="88">
        <v>0.62</v>
      </c>
      <c r="J85" s="88">
        <v>28.34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0</v>
      </c>
      <c r="X85">
        <v>0</v>
      </c>
      <c r="Y85">
        <v>0</v>
      </c>
      <c r="Z85">
        <v>0</v>
      </c>
      <c r="AA85">
        <v>99.66</v>
      </c>
      <c r="AB85">
        <v>2.89</v>
      </c>
      <c r="AC85">
        <v>9.6300000000000008</v>
      </c>
      <c r="AD85">
        <v>115.55</v>
      </c>
      <c r="AE85">
        <v>17.329999999999998</v>
      </c>
      <c r="AF85">
        <v>49.83</v>
      </c>
      <c r="AG85">
        <v>0.34</v>
      </c>
      <c r="AH85">
        <v>0.72</v>
      </c>
      <c r="AI85">
        <v>20.56</v>
      </c>
      <c r="AJ85">
        <v>0.71</v>
      </c>
      <c r="AK85">
        <v>14.44</v>
      </c>
      <c r="AL85">
        <v>0.42</v>
      </c>
      <c r="AM85">
        <v>49.83</v>
      </c>
      <c r="AN85">
        <v>0.42</v>
      </c>
      <c r="AO85">
        <v>0.62</v>
      </c>
      <c r="AP85">
        <v>7.36</v>
      </c>
      <c r="AQ85">
        <v>0.4</v>
      </c>
      <c r="AR85">
        <v>0</v>
      </c>
      <c r="AS85">
        <v>0.62</v>
      </c>
      <c r="AT85">
        <v>0.53</v>
      </c>
      <c r="AU85">
        <v>30.57</v>
      </c>
      <c r="AV85">
        <v>48.14</v>
      </c>
    </row>
    <row r="86" spans="7:48">
      <c r="G86" t="s">
        <v>128</v>
      </c>
      <c r="H86" s="115">
        <v>441.6099999999999</v>
      </c>
      <c r="I86" s="88">
        <v>0.62</v>
      </c>
      <c r="J86" s="88">
        <v>28.34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0</v>
      </c>
      <c r="X86">
        <v>0</v>
      </c>
      <c r="Y86">
        <v>0</v>
      </c>
      <c r="Z86">
        <v>0</v>
      </c>
      <c r="AA86">
        <v>99.66</v>
      </c>
      <c r="AB86">
        <v>2.89</v>
      </c>
      <c r="AC86">
        <v>9.6300000000000008</v>
      </c>
      <c r="AD86">
        <v>115.55</v>
      </c>
      <c r="AE86">
        <v>17.329999999999998</v>
      </c>
      <c r="AF86">
        <v>49.83</v>
      </c>
      <c r="AG86">
        <v>0.34</v>
      </c>
      <c r="AH86">
        <v>0.72</v>
      </c>
      <c r="AI86">
        <v>20.56</v>
      </c>
      <c r="AJ86">
        <v>0.71</v>
      </c>
      <c r="AK86">
        <v>14.44</v>
      </c>
      <c r="AL86">
        <v>0.42</v>
      </c>
      <c r="AM86">
        <v>49.83</v>
      </c>
      <c r="AN86">
        <v>0.42</v>
      </c>
      <c r="AO86">
        <v>0.62</v>
      </c>
      <c r="AP86">
        <v>7.36</v>
      </c>
      <c r="AQ86">
        <v>0.4</v>
      </c>
      <c r="AR86">
        <v>0</v>
      </c>
      <c r="AS86">
        <v>0.62</v>
      </c>
      <c r="AT86">
        <v>0.53</v>
      </c>
      <c r="AU86">
        <v>30.57</v>
      </c>
      <c r="AV86">
        <v>48.14</v>
      </c>
    </row>
    <row r="87" spans="7:48">
      <c r="G87" t="s">
        <v>129</v>
      </c>
      <c r="H87" s="115">
        <v>441.6099999999999</v>
      </c>
      <c r="I87" s="88">
        <v>0.62</v>
      </c>
      <c r="J87" s="88">
        <v>28.34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0</v>
      </c>
      <c r="X87">
        <v>0</v>
      </c>
      <c r="Y87">
        <v>0</v>
      </c>
      <c r="Z87">
        <v>0</v>
      </c>
      <c r="AA87">
        <v>99.66</v>
      </c>
      <c r="AB87">
        <v>2.89</v>
      </c>
      <c r="AC87">
        <v>9.6300000000000008</v>
      </c>
      <c r="AD87">
        <v>115.55</v>
      </c>
      <c r="AE87">
        <v>17.329999999999998</v>
      </c>
      <c r="AF87">
        <v>49.83</v>
      </c>
      <c r="AG87">
        <v>0.34</v>
      </c>
      <c r="AH87">
        <v>0.72</v>
      </c>
      <c r="AI87">
        <v>20.56</v>
      </c>
      <c r="AJ87">
        <v>0.71</v>
      </c>
      <c r="AK87">
        <v>14.44</v>
      </c>
      <c r="AL87">
        <v>0.42</v>
      </c>
      <c r="AM87">
        <v>49.83</v>
      </c>
      <c r="AN87">
        <v>0.42</v>
      </c>
      <c r="AO87">
        <v>0.62</v>
      </c>
      <c r="AP87">
        <v>7.36</v>
      </c>
      <c r="AQ87">
        <v>0.4</v>
      </c>
      <c r="AR87">
        <v>0</v>
      </c>
      <c r="AS87">
        <v>0.62</v>
      </c>
      <c r="AT87">
        <v>0.53</v>
      </c>
      <c r="AU87">
        <v>30.57</v>
      </c>
      <c r="AV87">
        <v>48.14</v>
      </c>
    </row>
    <row r="88" spans="7:48">
      <c r="G88" t="s">
        <v>130</v>
      </c>
      <c r="H88" s="115">
        <v>441.6099999999999</v>
      </c>
      <c r="I88" s="88">
        <v>0.62</v>
      </c>
      <c r="J88" s="88">
        <v>28.34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0</v>
      </c>
      <c r="X88">
        <v>0</v>
      </c>
      <c r="Y88">
        <v>0</v>
      </c>
      <c r="Z88">
        <v>0</v>
      </c>
      <c r="AA88">
        <v>99.66</v>
      </c>
      <c r="AB88">
        <v>2.89</v>
      </c>
      <c r="AC88">
        <v>9.6300000000000008</v>
      </c>
      <c r="AD88">
        <v>115.55</v>
      </c>
      <c r="AE88">
        <v>17.329999999999998</v>
      </c>
      <c r="AF88">
        <v>49.83</v>
      </c>
      <c r="AG88">
        <v>0.34</v>
      </c>
      <c r="AH88">
        <v>0.72</v>
      </c>
      <c r="AI88">
        <v>20.56</v>
      </c>
      <c r="AJ88">
        <v>0.71</v>
      </c>
      <c r="AK88">
        <v>14.44</v>
      </c>
      <c r="AL88">
        <v>0.42</v>
      </c>
      <c r="AM88">
        <v>49.83</v>
      </c>
      <c r="AN88">
        <v>0.42</v>
      </c>
      <c r="AO88">
        <v>0.62</v>
      </c>
      <c r="AP88">
        <v>7.36</v>
      </c>
      <c r="AQ88">
        <v>0.4</v>
      </c>
      <c r="AR88">
        <v>0</v>
      </c>
      <c r="AS88">
        <v>0.62</v>
      </c>
      <c r="AT88">
        <v>0.53</v>
      </c>
      <c r="AU88">
        <v>30.57</v>
      </c>
      <c r="AV88">
        <v>48.14</v>
      </c>
    </row>
    <row r="89" spans="7:48">
      <c r="G89" t="s">
        <v>131</v>
      </c>
      <c r="H89" s="115">
        <v>441.6099999999999</v>
      </c>
      <c r="I89" s="88">
        <v>0.62</v>
      </c>
      <c r="J89" s="88">
        <v>28.34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0</v>
      </c>
      <c r="X89">
        <v>0</v>
      </c>
      <c r="Y89">
        <v>0</v>
      </c>
      <c r="Z89">
        <v>0</v>
      </c>
      <c r="AA89">
        <v>99.66</v>
      </c>
      <c r="AB89">
        <v>2.89</v>
      </c>
      <c r="AC89">
        <v>9.6300000000000008</v>
      </c>
      <c r="AD89">
        <v>115.55</v>
      </c>
      <c r="AE89">
        <v>17.329999999999998</v>
      </c>
      <c r="AF89">
        <v>49.83</v>
      </c>
      <c r="AG89">
        <v>0.34</v>
      </c>
      <c r="AH89">
        <v>0.72</v>
      </c>
      <c r="AI89">
        <v>20.56</v>
      </c>
      <c r="AJ89">
        <v>0.71</v>
      </c>
      <c r="AK89">
        <v>14.44</v>
      </c>
      <c r="AL89">
        <v>0.42</v>
      </c>
      <c r="AM89">
        <v>49.83</v>
      </c>
      <c r="AN89">
        <v>0.42</v>
      </c>
      <c r="AO89">
        <v>0.62</v>
      </c>
      <c r="AP89">
        <v>7.36</v>
      </c>
      <c r="AQ89">
        <v>0.4</v>
      </c>
      <c r="AR89">
        <v>0</v>
      </c>
      <c r="AS89">
        <v>0.62</v>
      </c>
      <c r="AT89">
        <v>0.53</v>
      </c>
      <c r="AU89">
        <v>30.57</v>
      </c>
      <c r="AV89">
        <v>48.14</v>
      </c>
    </row>
    <row r="90" spans="7:48">
      <c r="G90" t="s">
        <v>132</v>
      </c>
      <c r="H90" s="115">
        <v>441.6099999999999</v>
      </c>
      <c r="I90" s="88">
        <v>0.62</v>
      </c>
      <c r="J90" s="88">
        <v>28.34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0</v>
      </c>
      <c r="X90">
        <v>0</v>
      </c>
      <c r="Y90">
        <v>0</v>
      </c>
      <c r="Z90">
        <v>0</v>
      </c>
      <c r="AA90">
        <v>99.66</v>
      </c>
      <c r="AB90">
        <v>2.89</v>
      </c>
      <c r="AC90">
        <v>9.6300000000000008</v>
      </c>
      <c r="AD90">
        <v>115.55</v>
      </c>
      <c r="AE90">
        <v>17.329999999999998</v>
      </c>
      <c r="AF90">
        <v>49.83</v>
      </c>
      <c r="AG90">
        <v>0.34</v>
      </c>
      <c r="AH90">
        <v>0.72</v>
      </c>
      <c r="AI90">
        <v>20.56</v>
      </c>
      <c r="AJ90">
        <v>0.71</v>
      </c>
      <c r="AK90">
        <v>14.44</v>
      </c>
      <c r="AL90">
        <v>0.42</v>
      </c>
      <c r="AM90">
        <v>49.83</v>
      </c>
      <c r="AN90">
        <v>0.42</v>
      </c>
      <c r="AO90">
        <v>0.62</v>
      </c>
      <c r="AP90">
        <v>7.36</v>
      </c>
      <c r="AQ90">
        <v>0.4</v>
      </c>
      <c r="AR90">
        <v>0</v>
      </c>
      <c r="AS90">
        <v>0.62</v>
      </c>
      <c r="AT90">
        <v>0.53</v>
      </c>
      <c r="AU90">
        <v>30.57</v>
      </c>
      <c r="AV90">
        <v>48.14</v>
      </c>
    </row>
    <row r="91" spans="7:48">
      <c r="G91" t="s">
        <v>133</v>
      </c>
      <c r="H91" s="115">
        <v>440.58999999999992</v>
      </c>
      <c r="I91" s="88">
        <v>0.62</v>
      </c>
      <c r="J91" s="88">
        <v>28.34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0</v>
      </c>
      <c r="X91">
        <v>0</v>
      </c>
      <c r="Y91">
        <v>0</v>
      </c>
      <c r="Z91">
        <v>0</v>
      </c>
      <c r="AA91">
        <v>99.66</v>
      </c>
      <c r="AB91">
        <v>2.89</v>
      </c>
      <c r="AC91">
        <v>9.6300000000000008</v>
      </c>
      <c r="AD91">
        <v>115.55</v>
      </c>
      <c r="AE91">
        <v>17.329999999999998</v>
      </c>
      <c r="AF91">
        <v>49.83</v>
      </c>
      <c r="AG91">
        <v>0.34</v>
      </c>
      <c r="AH91">
        <v>0.72</v>
      </c>
      <c r="AI91">
        <v>20.56</v>
      </c>
      <c r="AJ91">
        <v>0.71</v>
      </c>
      <c r="AK91">
        <v>14.44</v>
      </c>
      <c r="AL91">
        <v>0.42</v>
      </c>
      <c r="AM91">
        <v>49.83</v>
      </c>
      <c r="AN91">
        <v>0.42</v>
      </c>
      <c r="AO91">
        <v>0.62</v>
      </c>
      <c r="AP91">
        <v>7.36</v>
      </c>
      <c r="AQ91">
        <v>0.4</v>
      </c>
      <c r="AR91">
        <v>0</v>
      </c>
      <c r="AS91">
        <v>0.62</v>
      </c>
      <c r="AT91">
        <v>0.53</v>
      </c>
      <c r="AU91">
        <v>29.55</v>
      </c>
      <c r="AV91">
        <v>48.14</v>
      </c>
    </row>
    <row r="92" spans="7:48">
      <c r="G92" t="s">
        <v>134</v>
      </c>
      <c r="H92" s="115">
        <v>440.58999999999992</v>
      </c>
      <c r="I92" s="88">
        <v>0.62</v>
      </c>
      <c r="J92" s="88">
        <v>28.34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0</v>
      </c>
      <c r="X92">
        <v>0</v>
      </c>
      <c r="Y92">
        <v>0</v>
      </c>
      <c r="Z92">
        <v>0</v>
      </c>
      <c r="AA92">
        <v>99.66</v>
      </c>
      <c r="AB92">
        <v>2.89</v>
      </c>
      <c r="AC92">
        <v>9.6300000000000008</v>
      </c>
      <c r="AD92">
        <v>115.55</v>
      </c>
      <c r="AE92">
        <v>17.329999999999998</v>
      </c>
      <c r="AF92">
        <v>49.83</v>
      </c>
      <c r="AG92">
        <v>0.34</v>
      </c>
      <c r="AH92">
        <v>0.72</v>
      </c>
      <c r="AI92">
        <v>20.56</v>
      </c>
      <c r="AJ92">
        <v>0.71</v>
      </c>
      <c r="AK92">
        <v>14.44</v>
      </c>
      <c r="AL92">
        <v>0.42</v>
      </c>
      <c r="AM92">
        <v>49.83</v>
      </c>
      <c r="AN92">
        <v>0.42</v>
      </c>
      <c r="AO92">
        <v>0.62</v>
      </c>
      <c r="AP92">
        <v>7.36</v>
      </c>
      <c r="AQ92">
        <v>0.4</v>
      </c>
      <c r="AR92">
        <v>0</v>
      </c>
      <c r="AS92">
        <v>0.62</v>
      </c>
      <c r="AT92">
        <v>0.53</v>
      </c>
      <c r="AU92">
        <v>29.55</v>
      </c>
      <c r="AV92">
        <v>48.14</v>
      </c>
    </row>
    <row r="93" spans="7:48">
      <c r="G93" t="s">
        <v>135</v>
      </c>
      <c r="H93" s="115">
        <v>440.58999999999992</v>
      </c>
      <c r="I93" s="88">
        <v>0.62</v>
      </c>
      <c r="J93" s="88">
        <v>28.34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0</v>
      </c>
      <c r="X93">
        <v>0</v>
      </c>
      <c r="Y93">
        <v>0</v>
      </c>
      <c r="Z93">
        <v>0</v>
      </c>
      <c r="AA93">
        <v>99.66</v>
      </c>
      <c r="AB93">
        <v>2.89</v>
      </c>
      <c r="AC93">
        <v>9.6300000000000008</v>
      </c>
      <c r="AD93">
        <v>115.55</v>
      </c>
      <c r="AE93">
        <v>17.329999999999998</v>
      </c>
      <c r="AF93">
        <v>49.83</v>
      </c>
      <c r="AG93">
        <v>0.34</v>
      </c>
      <c r="AH93">
        <v>0.72</v>
      </c>
      <c r="AI93">
        <v>20.56</v>
      </c>
      <c r="AJ93">
        <v>0.71</v>
      </c>
      <c r="AK93">
        <v>14.44</v>
      </c>
      <c r="AL93">
        <v>0.42</v>
      </c>
      <c r="AM93">
        <v>49.83</v>
      </c>
      <c r="AN93">
        <v>0.42</v>
      </c>
      <c r="AO93">
        <v>0.62</v>
      </c>
      <c r="AP93">
        <v>7.36</v>
      </c>
      <c r="AQ93">
        <v>0.4</v>
      </c>
      <c r="AR93">
        <v>0</v>
      </c>
      <c r="AS93">
        <v>0.62</v>
      </c>
      <c r="AT93">
        <v>0.53</v>
      </c>
      <c r="AU93">
        <v>29.55</v>
      </c>
      <c r="AV93">
        <v>48.14</v>
      </c>
    </row>
    <row r="94" spans="7:48">
      <c r="G94" t="s">
        <v>136</v>
      </c>
      <c r="H94" s="115">
        <v>440.58999999999992</v>
      </c>
      <c r="I94" s="88">
        <v>0.62</v>
      </c>
      <c r="J94" s="88">
        <v>28.34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0</v>
      </c>
      <c r="X94">
        <v>0</v>
      </c>
      <c r="Y94">
        <v>0</v>
      </c>
      <c r="Z94">
        <v>0</v>
      </c>
      <c r="AA94">
        <v>99.66</v>
      </c>
      <c r="AB94">
        <v>2.89</v>
      </c>
      <c r="AC94">
        <v>9.6300000000000008</v>
      </c>
      <c r="AD94">
        <v>115.55</v>
      </c>
      <c r="AE94">
        <v>17.329999999999998</v>
      </c>
      <c r="AF94">
        <v>49.83</v>
      </c>
      <c r="AG94">
        <v>0.34</v>
      </c>
      <c r="AH94">
        <v>0.72</v>
      </c>
      <c r="AI94">
        <v>20.56</v>
      </c>
      <c r="AJ94">
        <v>0.71</v>
      </c>
      <c r="AK94">
        <v>14.44</v>
      </c>
      <c r="AL94">
        <v>0.42</v>
      </c>
      <c r="AM94">
        <v>49.83</v>
      </c>
      <c r="AN94">
        <v>0.42</v>
      </c>
      <c r="AO94">
        <v>0.62</v>
      </c>
      <c r="AP94">
        <v>7.36</v>
      </c>
      <c r="AQ94">
        <v>0.4</v>
      </c>
      <c r="AR94">
        <v>0</v>
      </c>
      <c r="AS94">
        <v>0.62</v>
      </c>
      <c r="AT94">
        <v>0.53</v>
      </c>
      <c r="AU94">
        <v>29.55</v>
      </c>
      <c r="AV94">
        <v>48.14</v>
      </c>
    </row>
    <row r="95" spans="7:48">
      <c r="G95" t="s">
        <v>137</v>
      </c>
      <c r="H95" s="115">
        <v>440.58999999999992</v>
      </c>
      <c r="I95" s="88">
        <v>0.62</v>
      </c>
      <c r="J95" s="88">
        <v>28.34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0</v>
      </c>
      <c r="X95">
        <v>0</v>
      </c>
      <c r="Y95">
        <v>0</v>
      </c>
      <c r="Z95">
        <v>0</v>
      </c>
      <c r="AA95">
        <v>99.66</v>
      </c>
      <c r="AB95">
        <v>2.89</v>
      </c>
      <c r="AC95">
        <v>9.6300000000000008</v>
      </c>
      <c r="AD95">
        <v>115.55</v>
      </c>
      <c r="AE95">
        <v>17.329999999999998</v>
      </c>
      <c r="AF95">
        <v>49.83</v>
      </c>
      <c r="AG95">
        <v>0.34</v>
      </c>
      <c r="AH95">
        <v>0.72</v>
      </c>
      <c r="AI95">
        <v>20.56</v>
      </c>
      <c r="AJ95">
        <v>0.71</v>
      </c>
      <c r="AK95">
        <v>14.44</v>
      </c>
      <c r="AL95">
        <v>0.42</v>
      </c>
      <c r="AM95">
        <v>49.83</v>
      </c>
      <c r="AN95">
        <v>0.42</v>
      </c>
      <c r="AO95">
        <v>0.62</v>
      </c>
      <c r="AP95">
        <v>7.36</v>
      </c>
      <c r="AQ95">
        <v>0.4</v>
      </c>
      <c r="AR95">
        <v>0</v>
      </c>
      <c r="AS95">
        <v>0.62</v>
      </c>
      <c r="AT95">
        <v>0.53</v>
      </c>
      <c r="AU95">
        <v>29.55</v>
      </c>
      <c r="AV95">
        <v>48.14</v>
      </c>
    </row>
    <row r="96" spans="7:48">
      <c r="G96" t="s">
        <v>138</v>
      </c>
      <c r="H96" s="115">
        <v>440.58999999999992</v>
      </c>
      <c r="I96" s="88">
        <v>0.62</v>
      </c>
      <c r="J96" s="88">
        <v>28.34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0</v>
      </c>
      <c r="X96">
        <v>0</v>
      </c>
      <c r="Y96">
        <v>0</v>
      </c>
      <c r="Z96">
        <v>0</v>
      </c>
      <c r="AA96">
        <v>99.66</v>
      </c>
      <c r="AB96">
        <v>2.89</v>
      </c>
      <c r="AC96">
        <v>9.6300000000000008</v>
      </c>
      <c r="AD96">
        <v>115.55</v>
      </c>
      <c r="AE96">
        <v>17.329999999999998</v>
      </c>
      <c r="AF96">
        <v>49.83</v>
      </c>
      <c r="AG96">
        <v>0.34</v>
      </c>
      <c r="AH96">
        <v>0.72</v>
      </c>
      <c r="AI96">
        <v>20.56</v>
      </c>
      <c r="AJ96">
        <v>0.71</v>
      </c>
      <c r="AK96">
        <v>14.44</v>
      </c>
      <c r="AL96">
        <v>0.42</v>
      </c>
      <c r="AM96">
        <v>49.83</v>
      </c>
      <c r="AN96">
        <v>0.42</v>
      </c>
      <c r="AO96">
        <v>0.62</v>
      </c>
      <c r="AP96">
        <v>7.36</v>
      </c>
      <c r="AQ96">
        <v>0.4</v>
      </c>
      <c r="AR96">
        <v>0</v>
      </c>
      <c r="AS96">
        <v>0.62</v>
      </c>
      <c r="AT96">
        <v>0.53</v>
      </c>
      <c r="AU96">
        <v>29.55</v>
      </c>
      <c r="AV96">
        <v>48.14</v>
      </c>
    </row>
    <row r="97" spans="1:133">
      <c r="G97" t="s">
        <v>139</v>
      </c>
      <c r="H97" s="115">
        <v>440.58999999999992</v>
      </c>
      <c r="I97" s="88">
        <v>0.62</v>
      </c>
      <c r="J97" s="88">
        <v>28.34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0</v>
      </c>
      <c r="X97">
        <v>0</v>
      </c>
      <c r="Y97">
        <v>0</v>
      </c>
      <c r="Z97">
        <v>0</v>
      </c>
      <c r="AA97">
        <v>99.66</v>
      </c>
      <c r="AB97">
        <v>2.89</v>
      </c>
      <c r="AC97">
        <v>9.6300000000000008</v>
      </c>
      <c r="AD97">
        <v>115.55</v>
      </c>
      <c r="AE97">
        <v>17.329999999999998</v>
      </c>
      <c r="AF97">
        <v>49.83</v>
      </c>
      <c r="AG97">
        <v>0.34</v>
      </c>
      <c r="AH97">
        <v>0.72</v>
      </c>
      <c r="AI97">
        <v>20.56</v>
      </c>
      <c r="AJ97">
        <v>0.71</v>
      </c>
      <c r="AK97">
        <v>14.44</v>
      </c>
      <c r="AL97">
        <v>0.42</v>
      </c>
      <c r="AM97">
        <v>49.83</v>
      </c>
      <c r="AN97">
        <v>0.42</v>
      </c>
      <c r="AO97">
        <v>0.62</v>
      </c>
      <c r="AP97">
        <v>7.36</v>
      </c>
      <c r="AQ97">
        <v>0.4</v>
      </c>
      <c r="AR97">
        <v>0</v>
      </c>
      <c r="AS97">
        <v>0.62</v>
      </c>
      <c r="AT97">
        <v>0.53</v>
      </c>
      <c r="AU97">
        <v>29.55</v>
      </c>
      <c r="AV97">
        <v>48.14</v>
      </c>
    </row>
    <row r="98" spans="1:133">
      <c r="G98" t="s">
        <v>140</v>
      </c>
      <c r="H98" s="115">
        <v>440.58999999999992</v>
      </c>
      <c r="I98" s="88">
        <v>0.62</v>
      </c>
      <c r="J98" s="88">
        <v>28.34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0</v>
      </c>
      <c r="X98">
        <v>0</v>
      </c>
      <c r="Y98">
        <v>0</v>
      </c>
      <c r="Z98">
        <v>0</v>
      </c>
      <c r="AA98">
        <v>99.66</v>
      </c>
      <c r="AB98">
        <v>2.89</v>
      </c>
      <c r="AC98">
        <v>9.6300000000000008</v>
      </c>
      <c r="AD98">
        <v>115.55</v>
      </c>
      <c r="AE98">
        <v>17.329999999999998</v>
      </c>
      <c r="AF98">
        <v>49.83</v>
      </c>
      <c r="AG98">
        <v>0.34</v>
      </c>
      <c r="AH98">
        <v>0.72</v>
      </c>
      <c r="AI98">
        <v>20.56</v>
      </c>
      <c r="AJ98">
        <v>0.71</v>
      </c>
      <c r="AK98">
        <v>14.44</v>
      </c>
      <c r="AL98">
        <v>0.42</v>
      </c>
      <c r="AM98">
        <v>49.83</v>
      </c>
      <c r="AN98">
        <v>0.42</v>
      </c>
      <c r="AO98">
        <v>0.62</v>
      </c>
      <c r="AP98">
        <v>7.36</v>
      </c>
      <c r="AQ98">
        <v>0.4</v>
      </c>
      <c r="AR98">
        <v>0</v>
      </c>
      <c r="AS98">
        <v>0.62</v>
      </c>
      <c r="AT98">
        <v>0.53</v>
      </c>
      <c r="AU98">
        <v>29.55</v>
      </c>
      <c r="AV98">
        <v>48.14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11.99187499999999</v>
      </c>
      <c r="I99" s="111">
        <f t="shared" ref="I99:BU99" si="1">SUM(I3:I98)/4000</f>
        <v>0.63716499999999932</v>
      </c>
      <c r="J99" s="111">
        <f t="shared" si="1"/>
        <v>0.6863200000000006</v>
      </c>
      <c r="K99" s="111">
        <f t="shared" si="1"/>
        <v>0.19256000000000012</v>
      </c>
      <c r="L99" s="111">
        <f t="shared" si="1"/>
        <v>5.4125E-2</v>
      </c>
      <c r="M99" s="111">
        <f t="shared" si="1"/>
        <v>0</v>
      </c>
      <c r="N99" s="110">
        <f t="shared" si="1"/>
        <v>5.7250000000000002E-2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5.7250000000000002E-2</v>
      </c>
      <c r="X99">
        <f t="shared" si="1"/>
        <v>1.4551250000000002</v>
      </c>
      <c r="Y99">
        <f t="shared" si="1"/>
        <v>5.4125E-2</v>
      </c>
      <c r="Z99">
        <f t="shared" si="1"/>
        <v>0.62362499999999998</v>
      </c>
      <c r="AA99">
        <f t="shared" si="1"/>
        <v>2.3918399999999975</v>
      </c>
      <c r="AB99">
        <f t="shared" si="1"/>
        <v>6.9359999999999825E-2</v>
      </c>
      <c r="AC99">
        <f t="shared" si="1"/>
        <v>0.23111999999999991</v>
      </c>
      <c r="AD99">
        <f t="shared" si="1"/>
        <v>2.7731999999999974</v>
      </c>
      <c r="AE99">
        <f t="shared" si="1"/>
        <v>0.41591999999999957</v>
      </c>
      <c r="AF99">
        <f t="shared" si="1"/>
        <v>1.1959199999999988</v>
      </c>
      <c r="AG99">
        <f t="shared" si="1"/>
        <v>7.5899999999999935E-3</v>
      </c>
      <c r="AH99">
        <f t="shared" si="1"/>
        <v>1.5189999999999986E-2</v>
      </c>
      <c r="AI99">
        <f t="shared" si="1"/>
        <v>0.49343999999999905</v>
      </c>
      <c r="AJ99">
        <f t="shared" si="1"/>
        <v>1.4820000000000021E-2</v>
      </c>
      <c r="AK99">
        <f t="shared" si="1"/>
        <v>0.34656000000000081</v>
      </c>
      <c r="AL99">
        <f t="shared" si="1"/>
        <v>8.8200000000000171E-3</v>
      </c>
      <c r="AM99">
        <f t="shared" si="1"/>
        <v>1.1959199999999988</v>
      </c>
      <c r="AN99">
        <f t="shared" si="1"/>
        <v>8.8200000000000171E-3</v>
      </c>
      <c r="AO99">
        <f t="shared" si="1"/>
        <v>1.3539999999999986E-2</v>
      </c>
      <c r="AP99">
        <f t="shared" si="1"/>
        <v>0.18406000000000022</v>
      </c>
      <c r="AQ99">
        <f t="shared" si="1"/>
        <v>7.7400000000000012E-3</v>
      </c>
      <c r="AR99">
        <f t="shared" si="1"/>
        <v>0.19256000000000012</v>
      </c>
      <c r="AS99">
        <f t="shared" si="1"/>
        <v>1.3539999999999986E-2</v>
      </c>
      <c r="AT99">
        <f t="shared" si="1"/>
        <v>1.1080000000000013E-2</v>
      </c>
      <c r="AU99">
        <f t="shared" si="1"/>
        <v>0.68277000000000065</v>
      </c>
      <c r="AV99">
        <f t="shared" si="1"/>
        <v>1.1553599999999999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5" t="s">
        <v>229</v>
      </c>
      <c r="B1" s="235"/>
      <c r="C1" s="235"/>
      <c r="D1" s="235"/>
      <c r="E1" s="183"/>
      <c r="F1" s="183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45039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7">
      <c r="A1" s="235" t="s">
        <v>229</v>
      </c>
      <c r="B1" s="235"/>
      <c r="C1" s="235"/>
      <c r="D1" s="235"/>
      <c r="E1" s="183"/>
      <c r="F1" s="183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45039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490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10.59</v>
      </c>
      <c r="M3" s="114">
        <v>0</v>
      </c>
      <c r="N3" s="113">
        <v>-70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-70</v>
      </c>
      <c r="V3" s="116">
        <v>10.59</v>
      </c>
      <c r="W3">
        <v>-70</v>
      </c>
      <c r="X3">
        <v>0</v>
      </c>
      <c r="Y3">
        <v>10.59</v>
      </c>
      <c r="Z3">
        <v>0</v>
      </c>
      <c r="AA3">
        <v>0</v>
      </c>
    </row>
    <row r="4" spans="1:27">
      <c r="B4" t="s">
        <v>263</v>
      </c>
      <c r="D4" t="s">
        <v>490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10.59</v>
      </c>
      <c r="M4" s="116">
        <v>0</v>
      </c>
      <c r="N4" s="115">
        <v>-58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-58</v>
      </c>
      <c r="V4" s="116">
        <v>10.59</v>
      </c>
      <c r="W4">
        <v>-58</v>
      </c>
      <c r="X4">
        <v>0</v>
      </c>
      <c r="Y4">
        <v>10.59</v>
      </c>
      <c r="Z4">
        <v>0</v>
      </c>
      <c r="AA4">
        <v>0</v>
      </c>
    </row>
    <row r="5" spans="1:27">
      <c r="G5" t="s">
        <v>47</v>
      </c>
      <c r="H5" s="115">
        <v>0</v>
      </c>
      <c r="I5" s="88">
        <v>9.6300000000000008</v>
      </c>
      <c r="J5" s="88">
        <v>14.44</v>
      </c>
      <c r="K5" s="88">
        <v>0</v>
      </c>
      <c r="L5" s="88">
        <v>10.59</v>
      </c>
      <c r="M5" s="116">
        <v>0</v>
      </c>
      <c r="N5" s="115">
        <v>-86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-86</v>
      </c>
      <c r="V5" s="116">
        <v>34.659999999999997</v>
      </c>
      <c r="W5">
        <v>-86</v>
      </c>
      <c r="X5">
        <v>9.6300000000000008</v>
      </c>
      <c r="Y5">
        <v>10.59</v>
      </c>
      <c r="Z5">
        <v>0</v>
      </c>
      <c r="AA5">
        <v>14.44</v>
      </c>
    </row>
    <row r="6" spans="1:27">
      <c r="G6" t="s">
        <v>48</v>
      </c>
      <c r="H6" s="115">
        <v>0</v>
      </c>
      <c r="I6" s="88">
        <v>9.6300000000000008</v>
      </c>
      <c r="J6" s="88">
        <v>14.44</v>
      </c>
      <c r="K6" s="88">
        <v>0</v>
      </c>
      <c r="L6" s="88">
        <v>10.59</v>
      </c>
      <c r="M6" s="116">
        <v>0</v>
      </c>
      <c r="N6" s="115">
        <v>-97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-97</v>
      </c>
      <c r="V6" s="116">
        <v>34.659999999999997</v>
      </c>
      <c r="W6">
        <v>-97</v>
      </c>
      <c r="X6">
        <v>9.6300000000000008</v>
      </c>
      <c r="Y6">
        <v>10.59</v>
      </c>
      <c r="Z6">
        <v>0</v>
      </c>
      <c r="AA6">
        <v>14.44</v>
      </c>
    </row>
    <row r="7" spans="1:27">
      <c r="G7" t="s">
        <v>49</v>
      </c>
      <c r="H7" s="115">
        <v>0</v>
      </c>
      <c r="I7" s="88">
        <v>52.96</v>
      </c>
      <c r="J7" s="88">
        <v>43.33</v>
      </c>
      <c r="K7" s="88">
        <v>0</v>
      </c>
      <c r="L7" s="88">
        <v>10.11</v>
      </c>
      <c r="M7" s="116">
        <v>0</v>
      </c>
      <c r="N7" s="115">
        <v>-79</v>
      </c>
      <c r="O7" s="88">
        <v>0</v>
      </c>
      <c r="P7" s="88">
        <v>0</v>
      </c>
      <c r="Q7" s="88">
        <v>-10</v>
      </c>
      <c r="R7" s="88">
        <v>0</v>
      </c>
      <c r="S7" s="116">
        <v>0</v>
      </c>
      <c r="U7" s="115">
        <v>-89</v>
      </c>
      <c r="V7" s="116">
        <v>106.4</v>
      </c>
      <c r="W7">
        <v>-79</v>
      </c>
      <c r="X7">
        <v>52.96</v>
      </c>
      <c r="Y7">
        <v>10.11</v>
      </c>
      <c r="Z7">
        <v>-10</v>
      </c>
      <c r="AA7">
        <v>43.33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10.11</v>
      </c>
      <c r="M8" s="116">
        <v>0</v>
      </c>
      <c r="N8" s="115">
        <v>-115</v>
      </c>
      <c r="O8" s="88">
        <v>-15</v>
      </c>
      <c r="P8" s="88">
        <v>0</v>
      </c>
      <c r="Q8" s="88">
        <v>-10</v>
      </c>
      <c r="R8" s="88">
        <v>0</v>
      </c>
      <c r="S8" s="116">
        <v>0</v>
      </c>
      <c r="U8" s="115">
        <v>-140</v>
      </c>
      <c r="V8" s="116">
        <v>10.11</v>
      </c>
      <c r="W8">
        <v>-115</v>
      </c>
      <c r="X8">
        <v>-15</v>
      </c>
      <c r="Y8">
        <v>10.11</v>
      </c>
      <c r="Z8">
        <v>-10</v>
      </c>
      <c r="AA8">
        <v>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10.11</v>
      </c>
      <c r="M9" s="116">
        <v>0</v>
      </c>
      <c r="N9" s="115">
        <v>-135</v>
      </c>
      <c r="O9" s="88">
        <v>-80</v>
      </c>
      <c r="P9" s="88">
        <v>-30</v>
      </c>
      <c r="Q9" s="88">
        <v>-10</v>
      </c>
      <c r="R9" s="88">
        <v>0</v>
      </c>
      <c r="S9" s="116">
        <v>0</v>
      </c>
      <c r="U9" s="115">
        <v>-255</v>
      </c>
      <c r="V9" s="116">
        <v>10.11</v>
      </c>
      <c r="W9">
        <v>-135</v>
      </c>
      <c r="X9">
        <v>-80</v>
      </c>
      <c r="Y9">
        <v>10.11</v>
      </c>
      <c r="Z9">
        <v>-10</v>
      </c>
      <c r="AA9">
        <v>-30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10.11</v>
      </c>
      <c r="M10" s="116">
        <v>0</v>
      </c>
      <c r="N10" s="115">
        <v>-177</v>
      </c>
      <c r="O10" s="88">
        <v>-82</v>
      </c>
      <c r="P10" s="88">
        <v>-20</v>
      </c>
      <c r="Q10" s="88">
        <v>-10</v>
      </c>
      <c r="R10" s="88">
        <v>0</v>
      </c>
      <c r="S10" s="116">
        <v>0</v>
      </c>
      <c r="U10" s="115">
        <v>-289</v>
      </c>
      <c r="V10" s="116">
        <v>10.11</v>
      </c>
      <c r="W10">
        <v>-177</v>
      </c>
      <c r="X10">
        <v>-82</v>
      </c>
      <c r="Y10">
        <v>10.11</v>
      </c>
      <c r="Z10">
        <v>-10</v>
      </c>
      <c r="AA10">
        <v>-20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9.82</v>
      </c>
      <c r="M11" s="116">
        <v>0</v>
      </c>
      <c r="N11" s="115">
        <v>-195</v>
      </c>
      <c r="O11" s="88">
        <v>-96</v>
      </c>
      <c r="P11" s="88">
        <v>-10</v>
      </c>
      <c r="Q11" s="88">
        <v>-10</v>
      </c>
      <c r="R11" s="88">
        <v>0</v>
      </c>
      <c r="S11" s="116">
        <v>0</v>
      </c>
      <c r="U11" s="115">
        <v>-311</v>
      </c>
      <c r="V11" s="116">
        <v>9.82</v>
      </c>
      <c r="W11">
        <v>-195</v>
      </c>
      <c r="X11">
        <v>-96</v>
      </c>
      <c r="Y11">
        <v>9.82</v>
      </c>
      <c r="Z11">
        <v>-10</v>
      </c>
      <c r="AA11">
        <v>-10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9.6300000000000008</v>
      </c>
      <c r="M12" s="116">
        <v>0</v>
      </c>
      <c r="N12" s="115">
        <v>-211</v>
      </c>
      <c r="O12" s="88">
        <v>-103</v>
      </c>
      <c r="P12" s="88">
        <v>-10</v>
      </c>
      <c r="Q12" s="88">
        <v>-10</v>
      </c>
      <c r="R12" s="88">
        <v>0</v>
      </c>
      <c r="S12" s="116">
        <v>0</v>
      </c>
      <c r="U12" s="115">
        <v>-334</v>
      </c>
      <c r="V12" s="116">
        <v>9.6300000000000008</v>
      </c>
      <c r="W12">
        <v>-211</v>
      </c>
      <c r="X12">
        <v>-103</v>
      </c>
      <c r="Y12">
        <v>9.6300000000000008</v>
      </c>
      <c r="Z12">
        <v>-10</v>
      </c>
      <c r="AA12">
        <v>-10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9.6300000000000008</v>
      </c>
      <c r="M13" s="116">
        <v>0</v>
      </c>
      <c r="N13" s="115">
        <v>-201</v>
      </c>
      <c r="O13" s="88">
        <v>-111</v>
      </c>
      <c r="P13" s="88">
        <v>0</v>
      </c>
      <c r="Q13" s="88">
        <v>-10</v>
      </c>
      <c r="R13" s="88">
        <v>0</v>
      </c>
      <c r="S13" s="116">
        <v>0</v>
      </c>
      <c r="U13" s="115">
        <v>-322</v>
      </c>
      <c r="V13" s="116">
        <v>9.6300000000000008</v>
      </c>
      <c r="W13">
        <v>-201</v>
      </c>
      <c r="X13">
        <v>-111</v>
      </c>
      <c r="Y13">
        <v>9.6300000000000008</v>
      </c>
      <c r="Z13">
        <v>-10</v>
      </c>
      <c r="AA13">
        <v>0</v>
      </c>
    </row>
    <row r="14" spans="1:27">
      <c r="G14" t="s">
        <v>56</v>
      </c>
      <c r="H14" s="115">
        <v>0</v>
      </c>
      <c r="I14" s="88">
        <v>0</v>
      </c>
      <c r="J14" s="88">
        <v>9.6300000000000008</v>
      </c>
      <c r="K14" s="88">
        <v>0</v>
      </c>
      <c r="L14" s="88">
        <v>9.6300000000000008</v>
      </c>
      <c r="M14" s="116">
        <v>0</v>
      </c>
      <c r="N14" s="115">
        <v>-220</v>
      </c>
      <c r="O14" s="88">
        <v>-117</v>
      </c>
      <c r="P14" s="88">
        <v>0</v>
      </c>
      <c r="Q14" s="88">
        <v>-10</v>
      </c>
      <c r="R14" s="88">
        <v>0</v>
      </c>
      <c r="S14" s="116">
        <v>0</v>
      </c>
      <c r="U14" s="115">
        <v>-347</v>
      </c>
      <c r="V14" s="116">
        <v>19.260000000000002</v>
      </c>
      <c r="W14">
        <v>-220</v>
      </c>
      <c r="X14">
        <v>-117</v>
      </c>
      <c r="Y14">
        <v>9.6300000000000008</v>
      </c>
      <c r="Z14">
        <v>-10</v>
      </c>
      <c r="AA14">
        <v>9.6300000000000008</v>
      </c>
    </row>
    <row r="15" spans="1:27">
      <c r="G15" t="s">
        <v>57</v>
      </c>
      <c r="H15" s="115">
        <v>0</v>
      </c>
      <c r="I15" s="88">
        <v>0</v>
      </c>
      <c r="J15" s="88">
        <v>26.96</v>
      </c>
      <c r="K15" s="88">
        <v>0</v>
      </c>
      <c r="L15" s="88">
        <v>8.67</v>
      </c>
      <c r="M15" s="116">
        <v>0</v>
      </c>
      <c r="N15" s="115">
        <v>-224</v>
      </c>
      <c r="O15" s="88">
        <v>-62</v>
      </c>
      <c r="P15" s="88">
        <v>0</v>
      </c>
      <c r="Q15" s="88">
        <v>-20</v>
      </c>
      <c r="R15" s="88">
        <v>0</v>
      </c>
      <c r="S15" s="116">
        <v>0</v>
      </c>
      <c r="U15" s="115">
        <v>-306</v>
      </c>
      <c r="V15" s="116">
        <v>35.630000000000003</v>
      </c>
      <c r="W15">
        <v>-224</v>
      </c>
      <c r="X15">
        <v>-62</v>
      </c>
      <c r="Y15">
        <v>8.67</v>
      </c>
      <c r="Z15">
        <v>-20</v>
      </c>
      <c r="AA15">
        <v>26.96</v>
      </c>
    </row>
    <row r="16" spans="1:27">
      <c r="G16" t="s">
        <v>58</v>
      </c>
      <c r="H16" s="115">
        <v>0</v>
      </c>
      <c r="I16" s="88">
        <v>0</v>
      </c>
      <c r="J16" s="88">
        <v>36.590000000000003</v>
      </c>
      <c r="K16" s="88">
        <v>0</v>
      </c>
      <c r="L16" s="88">
        <v>8.67</v>
      </c>
      <c r="M16" s="116">
        <v>0</v>
      </c>
      <c r="N16" s="115">
        <v>-207</v>
      </c>
      <c r="O16" s="88">
        <v>-52</v>
      </c>
      <c r="P16" s="88">
        <v>0</v>
      </c>
      <c r="Q16" s="88">
        <v>-20</v>
      </c>
      <c r="R16" s="88">
        <v>0</v>
      </c>
      <c r="S16" s="116">
        <v>0</v>
      </c>
      <c r="U16" s="115">
        <v>-279</v>
      </c>
      <c r="V16" s="116">
        <v>45.26</v>
      </c>
      <c r="W16">
        <v>-207</v>
      </c>
      <c r="X16">
        <v>-52</v>
      </c>
      <c r="Y16">
        <v>8.67</v>
      </c>
      <c r="Z16">
        <v>-20</v>
      </c>
      <c r="AA16">
        <v>36.590000000000003</v>
      </c>
    </row>
    <row r="17" spans="7:27">
      <c r="G17" t="s">
        <v>59</v>
      </c>
      <c r="H17" s="115">
        <v>0</v>
      </c>
      <c r="I17" s="88">
        <v>0</v>
      </c>
      <c r="J17" s="88">
        <v>33.700000000000003</v>
      </c>
      <c r="K17" s="88">
        <v>0</v>
      </c>
      <c r="L17" s="88">
        <v>8.67</v>
      </c>
      <c r="M17" s="116">
        <v>0</v>
      </c>
      <c r="N17" s="115">
        <v>-149</v>
      </c>
      <c r="O17" s="88">
        <v>-62</v>
      </c>
      <c r="P17" s="88">
        <v>0</v>
      </c>
      <c r="Q17" s="88">
        <v>-20</v>
      </c>
      <c r="R17" s="88">
        <v>0</v>
      </c>
      <c r="S17" s="116">
        <v>0</v>
      </c>
      <c r="U17" s="115">
        <v>-231</v>
      </c>
      <c r="V17" s="116">
        <v>42.37</v>
      </c>
      <c r="W17">
        <v>-149</v>
      </c>
      <c r="X17">
        <v>-62</v>
      </c>
      <c r="Y17">
        <v>8.67</v>
      </c>
      <c r="Z17">
        <v>-20</v>
      </c>
      <c r="AA17">
        <v>33.700000000000003</v>
      </c>
    </row>
    <row r="18" spans="7:27">
      <c r="G18" t="s">
        <v>60</v>
      </c>
      <c r="H18" s="115">
        <v>0</v>
      </c>
      <c r="I18" s="88">
        <v>0</v>
      </c>
      <c r="J18" s="88">
        <v>43.33</v>
      </c>
      <c r="K18" s="88">
        <v>0</v>
      </c>
      <c r="L18" s="88">
        <v>8.67</v>
      </c>
      <c r="M18" s="116">
        <v>0</v>
      </c>
      <c r="N18" s="115">
        <v>-141</v>
      </c>
      <c r="O18" s="88">
        <v>-53</v>
      </c>
      <c r="P18" s="88">
        <v>0</v>
      </c>
      <c r="Q18" s="88">
        <v>-20</v>
      </c>
      <c r="R18" s="88">
        <v>0</v>
      </c>
      <c r="S18" s="116">
        <v>0</v>
      </c>
      <c r="U18" s="115">
        <v>-214</v>
      </c>
      <c r="V18" s="116">
        <v>52</v>
      </c>
      <c r="W18">
        <v>-141</v>
      </c>
      <c r="X18">
        <v>-53</v>
      </c>
      <c r="Y18">
        <v>8.67</v>
      </c>
      <c r="Z18">
        <v>-20</v>
      </c>
      <c r="AA18">
        <v>43.33</v>
      </c>
    </row>
    <row r="19" spans="7:27">
      <c r="G19" t="s">
        <v>61</v>
      </c>
      <c r="H19" s="115">
        <v>0</v>
      </c>
      <c r="I19" s="88">
        <v>0</v>
      </c>
      <c r="J19" s="88">
        <v>57.77</v>
      </c>
      <c r="K19" s="88">
        <v>0</v>
      </c>
      <c r="L19" s="88">
        <v>8.67</v>
      </c>
      <c r="M19" s="116">
        <v>0</v>
      </c>
      <c r="N19" s="115">
        <v>-101</v>
      </c>
      <c r="O19" s="88">
        <v>-46</v>
      </c>
      <c r="P19" s="88">
        <v>0</v>
      </c>
      <c r="Q19" s="88">
        <v>-20</v>
      </c>
      <c r="R19" s="88">
        <v>0</v>
      </c>
      <c r="S19" s="116">
        <v>0</v>
      </c>
      <c r="U19" s="115">
        <v>-167</v>
      </c>
      <c r="V19" s="116">
        <v>66.44</v>
      </c>
      <c r="W19">
        <v>-101</v>
      </c>
      <c r="X19">
        <v>-46</v>
      </c>
      <c r="Y19">
        <v>8.67</v>
      </c>
      <c r="Z19">
        <v>-20</v>
      </c>
      <c r="AA19">
        <v>57.77</v>
      </c>
    </row>
    <row r="20" spans="7:27">
      <c r="G20" t="s">
        <v>62</v>
      </c>
      <c r="H20" s="115">
        <v>0</v>
      </c>
      <c r="I20" s="88">
        <v>0</v>
      </c>
      <c r="J20" s="88">
        <v>62.58</v>
      </c>
      <c r="K20" s="88">
        <v>0</v>
      </c>
      <c r="L20" s="88">
        <v>8.67</v>
      </c>
      <c r="M20" s="116">
        <v>0</v>
      </c>
      <c r="N20" s="115">
        <v>-103</v>
      </c>
      <c r="O20" s="88">
        <v>-38</v>
      </c>
      <c r="P20" s="88">
        <v>0</v>
      </c>
      <c r="Q20" s="88">
        <v>-20</v>
      </c>
      <c r="R20" s="88">
        <v>0</v>
      </c>
      <c r="S20" s="116">
        <v>0</v>
      </c>
      <c r="U20" s="115">
        <v>-161</v>
      </c>
      <c r="V20" s="116">
        <v>71.25</v>
      </c>
      <c r="W20">
        <v>-103</v>
      </c>
      <c r="X20">
        <v>-38</v>
      </c>
      <c r="Y20">
        <v>8.67</v>
      </c>
      <c r="Z20">
        <v>-20</v>
      </c>
      <c r="AA20">
        <v>62.58</v>
      </c>
    </row>
    <row r="21" spans="7:27">
      <c r="G21" t="s">
        <v>63</v>
      </c>
      <c r="H21" s="115">
        <v>0</v>
      </c>
      <c r="I21" s="88">
        <v>0</v>
      </c>
      <c r="J21" s="88">
        <v>57.77</v>
      </c>
      <c r="K21" s="88">
        <v>0</v>
      </c>
      <c r="L21" s="88">
        <v>8.67</v>
      </c>
      <c r="M21" s="116">
        <v>0</v>
      </c>
      <c r="N21" s="115">
        <v>-74</v>
      </c>
      <c r="O21" s="88">
        <v>-20</v>
      </c>
      <c r="P21" s="88">
        <v>0</v>
      </c>
      <c r="Q21" s="88">
        <v>-20</v>
      </c>
      <c r="R21" s="88">
        <v>0</v>
      </c>
      <c r="S21" s="116">
        <v>0</v>
      </c>
      <c r="U21" s="115">
        <v>-114</v>
      </c>
      <c r="V21" s="116">
        <v>66.44</v>
      </c>
      <c r="W21">
        <v>-74</v>
      </c>
      <c r="X21">
        <v>-20</v>
      </c>
      <c r="Y21">
        <v>8.67</v>
      </c>
      <c r="Z21">
        <v>-20</v>
      </c>
      <c r="AA21">
        <v>57.77</v>
      </c>
    </row>
    <row r="22" spans="7:27">
      <c r="G22" t="s">
        <v>64</v>
      </c>
      <c r="H22" s="115">
        <v>0</v>
      </c>
      <c r="I22" s="88">
        <v>0</v>
      </c>
      <c r="J22" s="88">
        <v>57.77</v>
      </c>
      <c r="K22" s="88">
        <v>0</v>
      </c>
      <c r="L22" s="88">
        <v>9.15</v>
      </c>
      <c r="M22" s="116">
        <v>0</v>
      </c>
      <c r="N22" s="115">
        <v>-70</v>
      </c>
      <c r="O22" s="88">
        <v>-18</v>
      </c>
      <c r="P22" s="88">
        <v>0</v>
      </c>
      <c r="Q22" s="88">
        <v>-20</v>
      </c>
      <c r="R22" s="88">
        <v>0</v>
      </c>
      <c r="S22" s="116">
        <v>0</v>
      </c>
      <c r="U22" s="115">
        <v>-108</v>
      </c>
      <c r="V22" s="116">
        <v>66.92</v>
      </c>
      <c r="W22">
        <v>-70</v>
      </c>
      <c r="X22">
        <v>-18</v>
      </c>
      <c r="Y22">
        <v>9.15</v>
      </c>
      <c r="Z22">
        <v>-20</v>
      </c>
      <c r="AA22">
        <v>57.77</v>
      </c>
    </row>
    <row r="23" spans="7:27">
      <c r="G23" t="s">
        <v>65</v>
      </c>
      <c r="H23" s="115">
        <v>0</v>
      </c>
      <c r="I23" s="88">
        <v>4.8099999999999996</v>
      </c>
      <c r="J23" s="88">
        <v>62.59</v>
      </c>
      <c r="K23" s="88">
        <v>0</v>
      </c>
      <c r="L23" s="88">
        <v>9.6300000000000008</v>
      </c>
      <c r="M23" s="116">
        <v>0</v>
      </c>
      <c r="N23" s="115">
        <v>-89</v>
      </c>
      <c r="O23" s="88">
        <v>0</v>
      </c>
      <c r="P23" s="88">
        <v>0</v>
      </c>
      <c r="Q23" s="88">
        <v>-20</v>
      </c>
      <c r="R23" s="88">
        <v>0</v>
      </c>
      <c r="S23" s="116">
        <v>0</v>
      </c>
      <c r="U23" s="115">
        <v>-109</v>
      </c>
      <c r="V23" s="116">
        <v>77.03</v>
      </c>
      <c r="W23">
        <v>-89</v>
      </c>
      <c r="X23">
        <v>4.8099999999999996</v>
      </c>
      <c r="Y23">
        <v>9.6300000000000008</v>
      </c>
      <c r="Z23">
        <v>-20</v>
      </c>
      <c r="AA23">
        <v>62.59</v>
      </c>
    </row>
    <row r="24" spans="7:27">
      <c r="G24" t="s">
        <v>66</v>
      </c>
      <c r="H24" s="115">
        <v>0</v>
      </c>
      <c r="I24" s="88">
        <v>14.44</v>
      </c>
      <c r="J24" s="88">
        <v>62.59</v>
      </c>
      <c r="K24" s="88">
        <v>0</v>
      </c>
      <c r="L24" s="88">
        <v>10.11</v>
      </c>
      <c r="M24" s="116">
        <v>0</v>
      </c>
      <c r="N24" s="115">
        <v>-91</v>
      </c>
      <c r="O24" s="88">
        <v>0</v>
      </c>
      <c r="P24" s="88">
        <v>0</v>
      </c>
      <c r="Q24" s="88">
        <v>-20</v>
      </c>
      <c r="R24" s="88">
        <v>0</v>
      </c>
      <c r="S24" s="116">
        <v>0</v>
      </c>
      <c r="U24" s="115">
        <v>-111</v>
      </c>
      <c r="V24" s="116">
        <v>87.14</v>
      </c>
      <c r="W24">
        <v>-91</v>
      </c>
      <c r="X24">
        <v>14.44</v>
      </c>
      <c r="Y24">
        <v>10.11</v>
      </c>
      <c r="Z24">
        <v>-20</v>
      </c>
      <c r="AA24">
        <v>62.59</v>
      </c>
    </row>
    <row r="25" spans="7:27">
      <c r="G25" t="s">
        <v>67</v>
      </c>
      <c r="H25" s="115">
        <v>0</v>
      </c>
      <c r="I25" s="88">
        <v>11.55</v>
      </c>
      <c r="J25" s="88">
        <v>62.6</v>
      </c>
      <c r="K25" s="88">
        <v>0</v>
      </c>
      <c r="L25" s="88">
        <v>10.3</v>
      </c>
      <c r="M25" s="116">
        <v>0</v>
      </c>
      <c r="N25" s="115">
        <v>-95</v>
      </c>
      <c r="O25" s="88">
        <v>0</v>
      </c>
      <c r="P25" s="88">
        <v>0</v>
      </c>
      <c r="Q25" s="88">
        <v>-20</v>
      </c>
      <c r="R25" s="88">
        <v>0</v>
      </c>
      <c r="S25" s="116">
        <v>0</v>
      </c>
      <c r="U25" s="115">
        <v>-115</v>
      </c>
      <c r="V25" s="116">
        <v>84.45</v>
      </c>
      <c r="W25">
        <v>-95</v>
      </c>
      <c r="X25">
        <v>11.55</v>
      </c>
      <c r="Y25">
        <v>10.3</v>
      </c>
      <c r="Z25">
        <v>-20</v>
      </c>
      <c r="AA25">
        <v>62.6</v>
      </c>
    </row>
    <row r="26" spans="7:27">
      <c r="G26" t="s">
        <v>68</v>
      </c>
      <c r="H26" s="115">
        <v>0</v>
      </c>
      <c r="I26" s="88">
        <v>14.44</v>
      </c>
      <c r="J26" s="88">
        <v>62.59</v>
      </c>
      <c r="K26" s="88">
        <v>0</v>
      </c>
      <c r="L26" s="88">
        <v>10.59</v>
      </c>
      <c r="M26" s="116">
        <v>0</v>
      </c>
      <c r="N26" s="115">
        <v>-91</v>
      </c>
      <c r="O26" s="88">
        <v>0</v>
      </c>
      <c r="P26" s="88">
        <v>0</v>
      </c>
      <c r="Q26" s="88">
        <v>-20</v>
      </c>
      <c r="R26" s="88">
        <v>0</v>
      </c>
      <c r="S26" s="116">
        <v>0</v>
      </c>
      <c r="U26" s="115">
        <v>-111</v>
      </c>
      <c r="V26" s="116">
        <v>87.62</v>
      </c>
      <c r="W26">
        <v>-91</v>
      </c>
      <c r="X26">
        <v>14.44</v>
      </c>
      <c r="Y26">
        <v>10.59</v>
      </c>
      <c r="Z26">
        <v>-20</v>
      </c>
      <c r="AA26">
        <v>62.59</v>
      </c>
    </row>
    <row r="27" spans="7:27">
      <c r="G27" t="s">
        <v>69</v>
      </c>
      <c r="H27" s="115">
        <v>0</v>
      </c>
      <c r="I27" s="88">
        <v>37.549999999999997</v>
      </c>
      <c r="J27" s="88">
        <v>72.22</v>
      </c>
      <c r="K27" s="88">
        <v>0</v>
      </c>
      <c r="L27" s="88">
        <v>10.88</v>
      </c>
      <c r="M27" s="116">
        <v>0</v>
      </c>
      <c r="N27" s="115">
        <v>-91</v>
      </c>
      <c r="O27" s="88">
        <v>0</v>
      </c>
      <c r="P27" s="88">
        <v>0</v>
      </c>
      <c r="Q27" s="88">
        <v>-30</v>
      </c>
      <c r="R27" s="88">
        <v>0</v>
      </c>
      <c r="S27" s="116">
        <v>0</v>
      </c>
      <c r="U27" s="115">
        <v>-121</v>
      </c>
      <c r="V27" s="116">
        <v>120.65</v>
      </c>
      <c r="W27">
        <v>-91</v>
      </c>
      <c r="X27">
        <v>37.549999999999997</v>
      </c>
      <c r="Y27">
        <v>10.88</v>
      </c>
      <c r="Z27">
        <v>-30</v>
      </c>
      <c r="AA27">
        <v>72.22</v>
      </c>
    </row>
    <row r="28" spans="7:27">
      <c r="G28" t="s">
        <v>70</v>
      </c>
      <c r="H28" s="115">
        <v>0</v>
      </c>
      <c r="I28" s="88">
        <v>44.29</v>
      </c>
      <c r="J28" s="88">
        <v>72.22</v>
      </c>
      <c r="K28" s="88">
        <v>0</v>
      </c>
      <c r="L28" s="88">
        <v>10.88</v>
      </c>
      <c r="M28" s="116">
        <v>0</v>
      </c>
      <c r="N28" s="115">
        <v>-88</v>
      </c>
      <c r="O28" s="88">
        <v>0</v>
      </c>
      <c r="P28" s="88">
        <v>0</v>
      </c>
      <c r="Q28" s="88">
        <v>-30</v>
      </c>
      <c r="R28" s="88">
        <v>0</v>
      </c>
      <c r="S28" s="116">
        <v>0</v>
      </c>
      <c r="U28" s="115">
        <v>-118</v>
      </c>
      <c r="V28" s="116">
        <v>127.39</v>
      </c>
      <c r="W28">
        <v>-88</v>
      </c>
      <c r="X28">
        <v>44.29</v>
      </c>
      <c r="Y28">
        <v>10.88</v>
      </c>
      <c r="Z28">
        <v>-30</v>
      </c>
      <c r="AA28">
        <v>72.22</v>
      </c>
    </row>
    <row r="29" spans="7:27">
      <c r="G29" t="s">
        <v>71</v>
      </c>
      <c r="H29" s="115">
        <v>0</v>
      </c>
      <c r="I29" s="88">
        <v>38.520000000000003</v>
      </c>
      <c r="J29" s="88">
        <v>72.209999999999994</v>
      </c>
      <c r="K29" s="88">
        <v>0</v>
      </c>
      <c r="L29" s="88">
        <v>11.17</v>
      </c>
      <c r="M29" s="116">
        <v>0</v>
      </c>
      <c r="N29" s="115">
        <v>-92</v>
      </c>
      <c r="O29" s="88">
        <v>0</v>
      </c>
      <c r="P29" s="88">
        <v>0</v>
      </c>
      <c r="Q29" s="88">
        <v>-30</v>
      </c>
      <c r="R29" s="88">
        <v>0</v>
      </c>
      <c r="S29" s="116">
        <v>0</v>
      </c>
      <c r="U29" s="115">
        <v>-122</v>
      </c>
      <c r="V29" s="116">
        <v>121.9</v>
      </c>
      <c r="W29">
        <v>-92</v>
      </c>
      <c r="X29">
        <v>38.520000000000003</v>
      </c>
      <c r="Y29">
        <v>11.17</v>
      </c>
      <c r="Z29">
        <v>-30</v>
      </c>
      <c r="AA29">
        <v>72.209999999999994</v>
      </c>
    </row>
    <row r="30" spans="7:27">
      <c r="G30" t="s">
        <v>72</v>
      </c>
      <c r="H30" s="115">
        <v>0</v>
      </c>
      <c r="I30" s="88">
        <v>28.89</v>
      </c>
      <c r="J30" s="88">
        <v>72.22</v>
      </c>
      <c r="K30" s="88">
        <v>0</v>
      </c>
      <c r="L30" s="88">
        <v>11.07</v>
      </c>
      <c r="M30" s="116">
        <v>0</v>
      </c>
      <c r="N30" s="115">
        <v>-95</v>
      </c>
      <c r="O30" s="88">
        <v>0</v>
      </c>
      <c r="P30" s="88">
        <v>0</v>
      </c>
      <c r="Q30" s="88">
        <v>-25</v>
      </c>
      <c r="R30" s="88">
        <v>0</v>
      </c>
      <c r="S30" s="116">
        <v>0</v>
      </c>
      <c r="U30" s="115">
        <v>-120</v>
      </c>
      <c r="V30" s="116">
        <v>112.18</v>
      </c>
      <c r="W30">
        <v>-95</v>
      </c>
      <c r="X30">
        <v>28.89</v>
      </c>
      <c r="Y30">
        <v>11.07</v>
      </c>
      <c r="Z30">
        <v>-25</v>
      </c>
      <c r="AA30">
        <v>72.22</v>
      </c>
    </row>
    <row r="31" spans="7:27">
      <c r="G31" t="s">
        <v>73</v>
      </c>
      <c r="H31" s="115">
        <v>0</v>
      </c>
      <c r="I31" s="88">
        <v>31.78</v>
      </c>
      <c r="J31" s="88">
        <v>43.33</v>
      </c>
      <c r="K31" s="88">
        <v>0</v>
      </c>
      <c r="L31" s="88">
        <v>10.88</v>
      </c>
      <c r="M31" s="116">
        <v>0</v>
      </c>
      <c r="N31" s="115">
        <v>-52</v>
      </c>
      <c r="O31" s="88">
        <v>0</v>
      </c>
      <c r="P31" s="88">
        <v>0</v>
      </c>
      <c r="Q31" s="88">
        <v>-25</v>
      </c>
      <c r="R31" s="88">
        <v>0</v>
      </c>
      <c r="S31" s="116">
        <v>0</v>
      </c>
      <c r="U31" s="115">
        <v>-77</v>
      </c>
      <c r="V31" s="116">
        <v>85.99</v>
      </c>
      <c r="W31">
        <v>-52</v>
      </c>
      <c r="X31">
        <v>31.78</v>
      </c>
      <c r="Y31">
        <v>10.88</v>
      </c>
      <c r="Z31">
        <v>-25</v>
      </c>
      <c r="AA31">
        <v>43.33</v>
      </c>
    </row>
    <row r="32" spans="7:27">
      <c r="G32" t="s">
        <v>74</v>
      </c>
      <c r="H32" s="115">
        <v>0</v>
      </c>
      <c r="I32" s="88">
        <v>24.07</v>
      </c>
      <c r="J32" s="88">
        <v>43.33</v>
      </c>
      <c r="K32" s="88">
        <v>0</v>
      </c>
      <c r="L32" s="88">
        <v>10.88</v>
      </c>
      <c r="M32" s="116">
        <v>0</v>
      </c>
      <c r="N32" s="115">
        <v>-21</v>
      </c>
      <c r="O32" s="88">
        <v>0</v>
      </c>
      <c r="P32" s="88">
        <v>0</v>
      </c>
      <c r="Q32" s="88">
        <v>-25</v>
      </c>
      <c r="R32" s="88">
        <v>0</v>
      </c>
      <c r="S32" s="116">
        <v>0</v>
      </c>
      <c r="U32" s="115">
        <v>-46</v>
      </c>
      <c r="V32" s="116">
        <v>78.28</v>
      </c>
      <c r="W32">
        <v>-21</v>
      </c>
      <c r="X32">
        <v>24.07</v>
      </c>
      <c r="Y32">
        <v>10.88</v>
      </c>
      <c r="Z32">
        <v>-25</v>
      </c>
      <c r="AA32">
        <v>43.33</v>
      </c>
    </row>
    <row r="33" spans="7:27">
      <c r="G33" t="s">
        <v>75</v>
      </c>
      <c r="H33" s="115">
        <v>32.74</v>
      </c>
      <c r="I33" s="88">
        <v>0</v>
      </c>
      <c r="J33" s="88">
        <v>52.96</v>
      </c>
      <c r="K33" s="88">
        <v>0</v>
      </c>
      <c r="L33" s="88">
        <v>7.7</v>
      </c>
      <c r="M33" s="116">
        <v>0</v>
      </c>
      <c r="N33" s="115">
        <v>0</v>
      </c>
      <c r="O33" s="88">
        <v>-5</v>
      </c>
      <c r="P33" s="88">
        <v>0</v>
      </c>
      <c r="Q33" s="88">
        <v>-25</v>
      </c>
      <c r="R33" s="88">
        <v>0</v>
      </c>
      <c r="S33" s="116">
        <v>0</v>
      </c>
      <c r="U33" s="115">
        <v>-30</v>
      </c>
      <c r="V33" s="116">
        <v>93.4</v>
      </c>
      <c r="W33">
        <v>32.74</v>
      </c>
      <c r="X33">
        <v>-5</v>
      </c>
      <c r="Y33">
        <v>7.7</v>
      </c>
      <c r="Z33">
        <v>-25</v>
      </c>
      <c r="AA33">
        <v>52.96</v>
      </c>
    </row>
    <row r="34" spans="7:27">
      <c r="G34" t="s">
        <v>76</v>
      </c>
      <c r="H34" s="115">
        <v>29.85</v>
      </c>
      <c r="I34" s="88">
        <v>0</v>
      </c>
      <c r="J34" s="88">
        <v>0</v>
      </c>
      <c r="K34" s="88">
        <v>0</v>
      </c>
      <c r="L34" s="88">
        <v>6.74</v>
      </c>
      <c r="M34" s="116">
        <v>0</v>
      </c>
      <c r="N34" s="115">
        <v>0</v>
      </c>
      <c r="O34" s="88">
        <v>-25</v>
      </c>
      <c r="P34" s="88">
        <v>-105</v>
      </c>
      <c r="Q34" s="88">
        <v>-25</v>
      </c>
      <c r="R34" s="88">
        <v>0</v>
      </c>
      <c r="S34" s="116">
        <v>0</v>
      </c>
      <c r="U34" s="115">
        <v>-155</v>
      </c>
      <c r="V34" s="116">
        <v>36.590000000000003</v>
      </c>
      <c r="W34">
        <v>29.85</v>
      </c>
      <c r="X34">
        <v>-25</v>
      </c>
      <c r="Y34">
        <v>6.74</v>
      </c>
      <c r="Z34">
        <v>-25</v>
      </c>
      <c r="AA34">
        <v>-105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5.78</v>
      </c>
      <c r="M35" s="116">
        <v>0</v>
      </c>
      <c r="N35" s="115">
        <v>-9</v>
      </c>
      <c r="O35" s="88">
        <v>0</v>
      </c>
      <c r="P35" s="88">
        <v>-110</v>
      </c>
      <c r="Q35" s="88">
        <v>-25</v>
      </c>
      <c r="R35" s="88">
        <v>0</v>
      </c>
      <c r="S35" s="116">
        <v>0</v>
      </c>
      <c r="U35" s="115">
        <v>-144</v>
      </c>
      <c r="V35" s="116">
        <v>5.78</v>
      </c>
      <c r="W35">
        <v>-9</v>
      </c>
      <c r="X35">
        <v>0</v>
      </c>
      <c r="Y35">
        <v>5.78</v>
      </c>
      <c r="Z35">
        <v>-25</v>
      </c>
      <c r="AA35">
        <v>-110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5.78</v>
      </c>
      <c r="M36" s="116">
        <v>0</v>
      </c>
      <c r="N36" s="115">
        <v>-15</v>
      </c>
      <c r="O36" s="88">
        <v>0</v>
      </c>
      <c r="P36" s="88">
        <v>-90</v>
      </c>
      <c r="Q36" s="88">
        <v>-15</v>
      </c>
      <c r="R36" s="88">
        <v>0</v>
      </c>
      <c r="S36" s="116">
        <v>0</v>
      </c>
      <c r="U36" s="115">
        <v>-120</v>
      </c>
      <c r="V36" s="116">
        <v>5.78</v>
      </c>
      <c r="W36">
        <v>-15</v>
      </c>
      <c r="X36">
        <v>0</v>
      </c>
      <c r="Y36">
        <v>5.78</v>
      </c>
      <c r="Z36">
        <v>-15</v>
      </c>
      <c r="AA36">
        <v>-90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4.8099999999999996</v>
      </c>
      <c r="M37" s="116">
        <v>0</v>
      </c>
      <c r="N37" s="115">
        <v>0</v>
      </c>
      <c r="O37" s="88">
        <v>-5</v>
      </c>
      <c r="P37" s="88">
        <v>-75</v>
      </c>
      <c r="Q37" s="88">
        <v>-15</v>
      </c>
      <c r="R37" s="88">
        <v>0</v>
      </c>
      <c r="S37" s="116">
        <v>0</v>
      </c>
      <c r="U37" s="115">
        <v>-95</v>
      </c>
      <c r="V37" s="116">
        <v>4.8099999999999996</v>
      </c>
      <c r="W37">
        <v>0</v>
      </c>
      <c r="X37">
        <v>-5</v>
      </c>
      <c r="Y37">
        <v>4.8099999999999996</v>
      </c>
      <c r="Z37">
        <v>-15</v>
      </c>
      <c r="AA37">
        <v>-75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4.8099999999999996</v>
      </c>
      <c r="M38" s="116">
        <v>0</v>
      </c>
      <c r="N38" s="115">
        <v>-10</v>
      </c>
      <c r="O38" s="88">
        <v>-10</v>
      </c>
      <c r="P38" s="88">
        <v>-70</v>
      </c>
      <c r="Q38" s="88">
        <v>-15</v>
      </c>
      <c r="R38" s="88">
        <v>0</v>
      </c>
      <c r="S38" s="116">
        <v>0</v>
      </c>
      <c r="U38" s="115">
        <v>-105</v>
      </c>
      <c r="V38" s="116">
        <v>4.8099999999999996</v>
      </c>
      <c r="W38">
        <v>-10</v>
      </c>
      <c r="X38">
        <v>-10</v>
      </c>
      <c r="Y38">
        <v>4.8099999999999996</v>
      </c>
      <c r="Z38">
        <v>-15</v>
      </c>
      <c r="AA38">
        <v>-70</v>
      </c>
    </row>
    <row r="39" spans="7:27">
      <c r="G39" t="s">
        <v>81</v>
      </c>
      <c r="H39" s="115">
        <v>0</v>
      </c>
      <c r="I39" s="88">
        <v>3.85</v>
      </c>
      <c r="J39" s="88">
        <v>0</v>
      </c>
      <c r="K39" s="88">
        <v>0</v>
      </c>
      <c r="L39" s="88">
        <v>3.85</v>
      </c>
      <c r="M39" s="116">
        <v>0</v>
      </c>
      <c r="N39" s="115">
        <v>-56</v>
      </c>
      <c r="O39" s="88">
        <v>0</v>
      </c>
      <c r="P39" s="88">
        <v>-80</v>
      </c>
      <c r="Q39" s="88">
        <v>-25</v>
      </c>
      <c r="R39" s="88">
        <v>0</v>
      </c>
      <c r="S39" s="116">
        <v>0</v>
      </c>
      <c r="U39" s="115">
        <v>-161</v>
      </c>
      <c r="V39" s="116">
        <v>7.7</v>
      </c>
      <c r="W39">
        <v>-56</v>
      </c>
      <c r="X39">
        <v>3.85</v>
      </c>
      <c r="Y39">
        <v>3.85</v>
      </c>
      <c r="Z39">
        <v>-25</v>
      </c>
      <c r="AA39">
        <v>-80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2.89</v>
      </c>
      <c r="M40" s="116">
        <v>0</v>
      </c>
      <c r="N40" s="115">
        <v>-85</v>
      </c>
      <c r="O40" s="88">
        <v>-15</v>
      </c>
      <c r="P40" s="88">
        <v>-80</v>
      </c>
      <c r="Q40" s="88">
        <v>-25</v>
      </c>
      <c r="R40" s="88">
        <v>0</v>
      </c>
      <c r="S40" s="116">
        <v>0</v>
      </c>
      <c r="U40" s="115">
        <v>-205</v>
      </c>
      <c r="V40" s="116">
        <v>2.89</v>
      </c>
      <c r="W40">
        <v>-85</v>
      </c>
      <c r="X40">
        <v>-15</v>
      </c>
      <c r="Y40">
        <v>2.89</v>
      </c>
      <c r="Z40">
        <v>-25</v>
      </c>
      <c r="AA40">
        <v>-80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2.89</v>
      </c>
      <c r="M41" s="116">
        <v>0</v>
      </c>
      <c r="N41" s="115">
        <v>-123</v>
      </c>
      <c r="O41" s="88">
        <v>0</v>
      </c>
      <c r="P41" s="88">
        <v>-110</v>
      </c>
      <c r="Q41" s="88">
        <v>-16.82</v>
      </c>
      <c r="R41" s="88">
        <v>0</v>
      </c>
      <c r="S41" s="116">
        <v>0</v>
      </c>
      <c r="U41" s="115">
        <v>-249.82</v>
      </c>
      <c r="V41" s="116">
        <v>2.89</v>
      </c>
      <c r="W41">
        <v>-123</v>
      </c>
      <c r="X41">
        <v>0</v>
      </c>
      <c r="Y41">
        <v>2.89</v>
      </c>
      <c r="Z41">
        <v>-16.82</v>
      </c>
      <c r="AA41">
        <v>-110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2.89</v>
      </c>
      <c r="M42" s="116">
        <v>0</v>
      </c>
      <c r="N42" s="115">
        <v>-120</v>
      </c>
      <c r="O42" s="88">
        <v>0</v>
      </c>
      <c r="P42" s="88">
        <v>-100</v>
      </c>
      <c r="Q42" s="88">
        <v>-7.96</v>
      </c>
      <c r="R42" s="88">
        <v>0</v>
      </c>
      <c r="S42" s="116">
        <v>0</v>
      </c>
      <c r="U42" s="115">
        <v>-227.96</v>
      </c>
      <c r="V42" s="116">
        <v>2.89</v>
      </c>
      <c r="W42">
        <v>-120</v>
      </c>
      <c r="X42">
        <v>0</v>
      </c>
      <c r="Y42">
        <v>2.89</v>
      </c>
      <c r="Z42">
        <v>-7.96</v>
      </c>
      <c r="AA42">
        <v>-100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2.89</v>
      </c>
      <c r="M43" s="116">
        <v>0</v>
      </c>
      <c r="N43" s="115">
        <v>-103</v>
      </c>
      <c r="O43" s="88">
        <v>-10</v>
      </c>
      <c r="P43" s="88">
        <v>-120</v>
      </c>
      <c r="Q43" s="88">
        <v>-1.03</v>
      </c>
      <c r="R43" s="88">
        <v>0</v>
      </c>
      <c r="S43" s="116">
        <v>0</v>
      </c>
      <c r="U43" s="115">
        <v>-234.03</v>
      </c>
      <c r="V43" s="116">
        <v>2.89</v>
      </c>
      <c r="W43">
        <v>-103</v>
      </c>
      <c r="X43">
        <v>-10</v>
      </c>
      <c r="Y43">
        <v>2.89</v>
      </c>
      <c r="Z43">
        <v>-1.03</v>
      </c>
      <c r="AA43">
        <v>-120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2.89</v>
      </c>
      <c r="M44" s="116">
        <v>0</v>
      </c>
      <c r="N44" s="115">
        <v>-108</v>
      </c>
      <c r="O44" s="88">
        <v>-10</v>
      </c>
      <c r="P44" s="88">
        <v>-115</v>
      </c>
      <c r="Q44" s="88">
        <v>0</v>
      </c>
      <c r="R44" s="88">
        <v>0</v>
      </c>
      <c r="S44" s="116">
        <v>0</v>
      </c>
      <c r="U44" s="115">
        <v>-233</v>
      </c>
      <c r="V44" s="116">
        <v>2.89</v>
      </c>
      <c r="W44">
        <v>-108</v>
      </c>
      <c r="X44">
        <v>-10</v>
      </c>
      <c r="Y44">
        <v>2.89</v>
      </c>
      <c r="Z44">
        <v>0</v>
      </c>
      <c r="AA44">
        <v>-115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2.89</v>
      </c>
      <c r="M45" s="116">
        <v>0</v>
      </c>
      <c r="N45" s="115">
        <v>-85</v>
      </c>
      <c r="O45" s="88">
        <v>-25</v>
      </c>
      <c r="P45" s="88">
        <v>-90</v>
      </c>
      <c r="Q45" s="88">
        <v>0</v>
      </c>
      <c r="R45" s="88">
        <v>0</v>
      </c>
      <c r="S45" s="116">
        <v>0</v>
      </c>
      <c r="U45" s="115">
        <v>-200</v>
      </c>
      <c r="V45" s="116">
        <v>2.89</v>
      </c>
      <c r="W45">
        <v>-85</v>
      </c>
      <c r="X45">
        <v>-25</v>
      </c>
      <c r="Y45">
        <v>2.89</v>
      </c>
      <c r="Z45">
        <v>0</v>
      </c>
      <c r="AA45">
        <v>-90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2.89</v>
      </c>
      <c r="M46" s="116">
        <v>0</v>
      </c>
      <c r="N46" s="115">
        <v>-88</v>
      </c>
      <c r="O46" s="88">
        <v>-18</v>
      </c>
      <c r="P46" s="88">
        <v>-80</v>
      </c>
      <c r="Q46" s="88">
        <v>0</v>
      </c>
      <c r="R46" s="88">
        <v>0</v>
      </c>
      <c r="S46" s="116">
        <v>0</v>
      </c>
      <c r="U46" s="115">
        <v>-186</v>
      </c>
      <c r="V46" s="116">
        <v>2.89</v>
      </c>
      <c r="W46">
        <v>-88</v>
      </c>
      <c r="X46">
        <v>-18</v>
      </c>
      <c r="Y46">
        <v>2.89</v>
      </c>
      <c r="Z46">
        <v>0</v>
      </c>
      <c r="AA46">
        <v>-80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1.93</v>
      </c>
      <c r="M47" s="116">
        <v>0</v>
      </c>
      <c r="N47" s="115">
        <v>-15</v>
      </c>
      <c r="O47" s="88">
        <v>-48</v>
      </c>
      <c r="P47" s="88">
        <v>-40</v>
      </c>
      <c r="Q47" s="88">
        <v>-6.07</v>
      </c>
      <c r="R47" s="88">
        <v>0</v>
      </c>
      <c r="S47" s="116">
        <v>0</v>
      </c>
      <c r="U47" s="115">
        <v>-109.07</v>
      </c>
      <c r="V47" s="116">
        <v>1.93</v>
      </c>
      <c r="W47">
        <v>-15</v>
      </c>
      <c r="X47">
        <v>-48</v>
      </c>
      <c r="Y47">
        <v>1.93</v>
      </c>
      <c r="Z47">
        <v>-6.07</v>
      </c>
      <c r="AA47">
        <v>-40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0.96</v>
      </c>
      <c r="M48" s="116">
        <v>0</v>
      </c>
      <c r="N48" s="115">
        <v>-20</v>
      </c>
      <c r="O48" s="88">
        <v>-48</v>
      </c>
      <c r="P48" s="88">
        <v>-25</v>
      </c>
      <c r="Q48" s="88">
        <v>-1.47</v>
      </c>
      <c r="R48" s="88">
        <v>0</v>
      </c>
      <c r="S48" s="116">
        <v>0</v>
      </c>
      <c r="U48" s="115">
        <v>-94.47</v>
      </c>
      <c r="V48" s="116">
        <v>0.96</v>
      </c>
      <c r="W48">
        <v>-20</v>
      </c>
      <c r="X48">
        <v>-48</v>
      </c>
      <c r="Y48">
        <v>0.96</v>
      </c>
      <c r="Z48">
        <v>-1.47</v>
      </c>
      <c r="AA48">
        <v>-25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-51</v>
      </c>
      <c r="O49" s="88">
        <v>-70</v>
      </c>
      <c r="P49" s="88">
        <v>-12</v>
      </c>
      <c r="Q49" s="88">
        <v>0</v>
      </c>
      <c r="R49" s="88">
        <v>0</v>
      </c>
      <c r="S49" s="116">
        <v>0</v>
      </c>
      <c r="U49" s="115">
        <v>-133</v>
      </c>
      <c r="V49" s="116">
        <v>0</v>
      </c>
      <c r="W49">
        <v>-51</v>
      </c>
      <c r="X49">
        <v>-70</v>
      </c>
      <c r="Y49">
        <v>0</v>
      </c>
      <c r="Z49">
        <v>0</v>
      </c>
      <c r="AA49">
        <v>-12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-52</v>
      </c>
      <c r="O50" s="88">
        <v>-70</v>
      </c>
      <c r="P50" s="88">
        <v>-8</v>
      </c>
      <c r="Q50" s="88">
        <v>0</v>
      </c>
      <c r="R50" s="88">
        <v>0</v>
      </c>
      <c r="S50" s="116">
        <v>0</v>
      </c>
      <c r="U50" s="115">
        <v>-130</v>
      </c>
      <c r="V50" s="116">
        <v>0</v>
      </c>
      <c r="W50">
        <v>-52</v>
      </c>
      <c r="X50">
        <v>-70</v>
      </c>
      <c r="Y50">
        <v>0</v>
      </c>
      <c r="Z50">
        <v>0</v>
      </c>
      <c r="AA50">
        <v>-8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-35</v>
      </c>
      <c r="O51" s="88">
        <v>-10</v>
      </c>
      <c r="P51" s="88">
        <v>-16</v>
      </c>
      <c r="Q51" s="88">
        <v>0</v>
      </c>
      <c r="R51" s="88">
        <v>0</v>
      </c>
      <c r="S51" s="116">
        <v>0</v>
      </c>
      <c r="U51" s="115">
        <v>-61</v>
      </c>
      <c r="V51" s="116">
        <v>0</v>
      </c>
      <c r="W51">
        <v>-35</v>
      </c>
      <c r="X51">
        <v>-10</v>
      </c>
      <c r="Y51">
        <v>0</v>
      </c>
      <c r="Z51">
        <v>0</v>
      </c>
      <c r="AA51">
        <v>-16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-44</v>
      </c>
      <c r="O52" s="88">
        <v>-10</v>
      </c>
      <c r="P52" s="88">
        <v>-11</v>
      </c>
      <c r="Q52" s="88">
        <v>0</v>
      </c>
      <c r="R52" s="88">
        <v>0</v>
      </c>
      <c r="S52" s="116">
        <v>0</v>
      </c>
      <c r="U52" s="115">
        <v>-65</v>
      </c>
      <c r="V52" s="116">
        <v>0</v>
      </c>
      <c r="W52">
        <v>-44</v>
      </c>
      <c r="X52">
        <v>-10</v>
      </c>
      <c r="Y52">
        <v>0</v>
      </c>
      <c r="Z52">
        <v>0</v>
      </c>
      <c r="AA52">
        <v>-11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-117</v>
      </c>
      <c r="O53" s="88">
        <v>-10</v>
      </c>
      <c r="P53" s="88">
        <v>-70</v>
      </c>
      <c r="Q53" s="88">
        <v>0</v>
      </c>
      <c r="R53" s="88">
        <v>0</v>
      </c>
      <c r="S53" s="116">
        <v>0</v>
      </c>
      <c r="U53" s="115">
        <v>-197</v>
      </c>
      <c r="V53" s="116">
        <v>0</v>
      </c>
      <c r="W53">
        <v>-117</v>
      </c>
      <c r="X53">
        <v>-10</v>
      </c>
      <c r="Y53">
        <v>0</v>
      </c>
      <c r="Z53">
        <v>0</v>
      </c>
      <c r="AA53">
        <v>-70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-116</v>
      </c>
      <c r="O54" s="88">
        <v>-15</v>
      </c>
      <c r="P54" s="88">
        <v>-100</v>
      </c>
      <c r="Q54" s="88">
        <v>0</v>
      </c>
      <c r="R54" s="88">
        <v>0</v>
      </c>
      <c r="S54" s="116">
        <v>0</v>
      </c>
      <c r="U54" s="115">
        <v>-231</v>
      </c>
      <c r="V54" s="116">
        <v>0</v>
      </c>
      <c r="W54">
        <v>-116</v>
      </c>
      <c r="X54">
        <v>-15</v>
      </c>
      <c r="Y54">
        <v>0</v>
      </c>
      <c r="Z54">
        <v>0</v>
      </c>
      <c r="AA54">
        <v>-100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-151</v>
      </c>
      <c r="O55" s="88">
        <v>-10</v>
      </c>
      <c r="P55" s="88">
        <v>-150</v>
      </c>
      <c r="Q55" s="88">
        <v>0</v>
      </c>
      <c r="R55" s="88">
        <v>0</v>
      </c>
      <c r="S55" s="116">
        <v>0</v>
      </c>
      <c r="U55" s="115">
        <v>-311</v>
      </c>
      <c r="V55" s="116">
        <v>0</v>
      </c>
      <c r="W55">
        <v>-151</v>
      </c>
      <c r="X55">
        <v>-10</v>
      </c>
      <c r="Y55">
        <v>0</v>
      </c>
      <c r="Z55">
        <v>0</v>
      </c>
      <c r="AA55">
        <v>-150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-158</v>
      </c>
      <c r="O56" s="88">
        <v>-20</v>
      </c>
      <c r="P56" s="88">
        <v>-150</v>
      </c>
      <c r="Q56" s="88">
        <v>0</v>
      </c>
      <c r="R56" s="88">
        <v>0</v>
      </c>
      <c r="S56" s="116">
        <v>0</v>
      </c>
      <c r="U56" s="115">
        <v>-328</v>
      </c>
      <c r="V56" s="116">
        <v>0</v>
      </c>
      <c r="W56">
        <v>-158</v>
      </c>
      <c r="X56">
        <v>-20</v>
      </c>
      <c r="Y56">
        <v>0</v>
      </c>
      <c r="Z56">
        <v>0</v>
      </c>
      <c r="AA56">
        <v>-150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-107</v>
      </c>
      <c r="O57" s="88">
        <v>-40</v>
      </c>
      <c r="P57" s="88">
        <v>-150</v>
      </c>
      <c r="Q57" s="88">
        <v>0</v>
      </c>
      <c r="R57" s="88">
        <v>0</v>
      </c>
      <c r="S57" s="116">
        <v>0</v>
      </c>
      <c r="U57" s="115">
        <v>-297</v>
      </c>
      <c r="V57" s="116">
        <v>0</v>
      </c>
      <c r="W57">
        <v>-107</v>
      </c>
      <c r="X57">
        <v>-40</v>
      </c>
      <c r="Y57">
        <v>0</v>
      </c>
      <c r="Z57">
        <v>0</v>
      </c>
      <c r="AA57">
        <v>-150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-107</v>
      </c>
      <c r="O58" s="88">
        <v>-45</v>
      </c>
      <c r="P58" s="88">
        <v>-90</v>
      </c>
      <c r="Q58" s="88">
        <v>0</v>
      </c>
      <c r="R58" s="88">
        <v>0</v>
      </c>
      <c r="S58" s="116">
        <v>0</v>
      </c>
      <c r="U58" s="115">
        <v>-242</v>
      </c>
      <c r="V58" s="116">
        <v>0</v>
      </c>
      <c r="W58">
        <v>-107</v>
      </c>
      <c r="X58">
        <v>-45</v>
      </c>
      <c r="Y58">
        <v>0</v>
      </c>
      <c r="Z58">
        <v>0</v>
      </c>
      <c r="AA58">
        <v>-90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-178</v>
      </c>
      <c r="O59" s="88">
        <v>-45</v>
      </c>
      <c r="P59" s="88">
        <v>-70</v>
      </c>
      <c r="Q59" s="88">
        <v>0</v>
      </c>
      <c r="R59" s="88">
        <v>0</v>
      </c>
      <c r="S59" s="116">
        <v>0</v>
      </c>
      <c r="U59" s="115">
        <v>-293</v>
      </c>
      <c r="V59" s="116">
        <v>0</v>
      </c>
      <c r="W59">
        <v>-178</v>
      </c>
      <c r="X59">
        <v>-45</v>
      </c>
      <c r="Y59">
        <v>0</v>
      </c>
      <c r="Z59">
        <v>0</v>
      </c>
      <c r="AA59">
        <v>-70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-196</v>
      </c>
      <c r="O60" s="88">
        <v>-42</v>
      </c>
      <c r="P60" s="88">
        <v>-35</v>
      </c>
      <c r="Q60" s="88">
        <v>0</v>
      </c>
      <c r="R60" s="88">
        <v>0</v>
      </c>
      <c r="S60" s="116">
        <v>0</v>
      </c>
      <c r="U60" s="115">
        <v>-273</v>
      </c>
      <c r="V60" s="116">
        <v>0</v>
      </c>
      <c r="W60">
        <v>-196</v>
      </c>
      <c r="X60">
        <v>-42</v>
      </c>
      <c r="Y60">
        <v>0</v>
      </c>
      <c r="Z60">
        <v>0</v>
      </c>
      <c r="AA60">
        <v>-35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-215</v>
      </c>
      <c r="O61" s="88">
        <v>-40</v>
      </c>
      <c r="P61" s="88">
        <v>-10</v>
      </c>
      <c r="Q61" s="88">
        <v>0</v>
      </c>
      <c r="R61" s="88">
        <v>0</v>
      </c>
      <c r="S61" s="116">
        <v>0</v>
      </c>
      <c r="U61" s="115">
        <v>-265</v>
      </c>
      <c r="V61" s="116">
        <v>0</v>
      </c>
      <c r="W61">
        <v>-215</v>
      </c>
      <c r="X61">
        <v>-40</v>
      </c>
      <c r="Y61">
        <v>0</v>
      </c>
      <c r="Z61">
        <v>0</v>
      </c>
      <c r="AA61">
        <v>-10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-231</v>
      </c>
      <c r="O62" s="88">
        <v>-40</v>
      </c>
      <c r="P62" s="88">
        <v>-30</v>
      </c>
      <c r="Q62" s="88">
        <v>0</v>
      </c>
      <c r="R62" s="88">
        <v>0</v>
      </c>
      <c r="S62" s="116">
        <v>0</v>
      </c>
      <c r="U62" s="115">
        <v>-301</v>
      </c>
      <c r="V62" s="116">
        <v>0</v>
      </c>
      <c r="W62">
        <v>-231</v>
      </c>
      <c r="X62">
        <v>-40</v>
      </c>
      <c r="Y62">
        <v>0</v>
      </c>
      <c r="Z62">
        <v>0</v>
      </c>
      <c r="AA62">
        <v>-30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-205</v>
      </c>
      <c r="O63" s="88">
        <v>-62</v>
      </c>
      <c r="P63" s="88">
        <v>-30</v>
      </c>
      <c r="Q63" s="88">
        <v>0</v>
      </c>
      <c r="R63" s="88">
        <v>-1</v>
      </c>
      <c r="S63" s="116">
        <v>0</v>
      </c>
      <c r="U63" s="115">
        <v>-298</v>
      </c>
      <c r="V63" s="116">
        <v>0</v>
      </c>
      <c r="W63">
        <v>-205</v>
      </c>
      <c r="X63">
        <v>-62</v>
      </c>
      <c r="Y63">
        <v>-1</v>
      </c>
      <c r="Z63">
        <v>0</v>
      </c>
      <c r="AA63">
        <v>-30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-235</v>
      </c>
      <c r="O64" s="88">
        <v>-55</v>
      </c>
      <c r="P64" s="88">
        <v>-25</v>
      </c>
      <c r="Q64" s="88">
        <v>0</v>
      </c>
      <c r="R64" s="88">
        <v>0</v>
      </c>
      <c r="S64" s="116">
        <v>0</v>
      </c>
      <c r="U64" s="115">
        <v>-315</v>
      </c>
      <c r="V64" s="116">
        <v>0</v>
      </c>
      <c r="W64">
        <v>-235</v>
      </c>
      <c r="X64">
        <v>-55</v>
      </c>
      <c r="Y64">
        <v>0</v>
      </c>
      <c r="Z64">
        <v>0</v>
      </c>
      <c r="AA64">
        <v>-25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0.96</v>
      </c>
      <c r="M65" s="116">
        <v>0</v>
      </c>
      <c r="N65" s="115">
        <v>-289</v>
      </c>
      <c r="O65" s="88">
        <v>-65</v>
      </c>
      <c r="P65" s="88">
        <v>-100</v>
      </c>
      <c r="Q65" s="88">
        <v>0</v>
      </c>
      <c r="R65" s="88">
        <v>0</v>
      </c>
      <c r="S65" s="116">
        <v>0</v>
      </c>
      <c r="U65" s="115">
        <v>-454</v>
      </c>
      <c r="V65" s="116">
        <v>0.96</v>
      </c>
      <c r="W65">
        <v>-289</v>
      </c>
      <c r="X65">
        <v>-65</v>
      </c>
      <c r="Y65">
        <v>0.96</v>
      </c>
      <c r="Z65">
        <v>0</v>
      </c>
      <c r="AA65">
        <v>-100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0.96</v>
      </c>
      <c r="M66" s="116">
        <v>0</v>
      </c>
      <c r="N66" s="115">
        <v>-304</v>
      </c>
      <c r="O66" s="88">
        <v>-50</v>
      </c>
      <c r="P66" s="88">
        <v>-130</v>
      </c>
      <c r="Q66" s="88">
        <v>0</v>
      </c>
      <c r="R66" s="88">
        <v>0</v>
      </c>
      <c r="S66" s="116">
        <v>0</v>
      </c>
      <c r="U66" s="115">
        <v>-484</v>
      </c>
      <c r="V66" s="116">
        <v>0.96</v>
      </c>
      <c r="W66">
        <v>-304</v>
      </c>
      <c r="X66">
        <v>-50</v>
      </c>
      <c r="Y66">
        <v>0.96</v>
      </c>
      <c r="Z66">
        <v>0</v>
      </c>
      <c r="AA66">
        <v>-130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1.93</v>
      </c>
      <c r="M67" s="116">
        <v>0</v>
      </c>
      <c r="N67" s="115">
        <v>-369</v>
      </c>
      <c r="O67" s="88">
        <v>-80</v>
      </c>
      <c r="P67" s="88">
        <v>-90</v>
      </c>
      <c r="Q67" s="88">
        <v>0</v>
      </c>
      <c r="R67" s="88">
        <v>0</v>
      </c>
      <c r="S67" s="116">
        <v>0</v>
      </c>
      <c r="U67" s="115">
        <v>-539</v>
      </c>
      <c r="V67" s="116">
        <v>1.93</v>
      </c>
      <c r="W67">
        <v>-369</v>
      </c>
      <c r="X67">
        <v>-80</v>
      </c>
      <c r="Y67">
        <v>1.93</v>
      </c>
      <c r="Z67">
        <v>0</v>
      </c>
      <c r="AA67">
        <v>-90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2.89</v>
      </c>
      <c r="M68" s="116">
        <v>0</v>
      </c>
      <c r="N68" s="115">
        <v>-356</v>
      </c>
      <c r="O68" s="88">
        <v>-85</v>
      </c>
      <c r="P68" s="88">
        <v>-90</v>
      </c>
      <c r="Q68" s="88">
        <v>0</v>
      </c>
      <c r="R68" s="88">
        <v>0</v>
      </c>
      <c r="S68" s="116">
        <v>0</v>
      </c>
      <c r="U68" s="115">
        <v>-531</v>
      </c>
      <c r="V68" s="116">
        <v>2.89</v>
      </c>
      <c r="W68">
        <v>-356</v>
      </c>
      <c r="X68">
        <v>-85</v>
      </c>
      <c r="Y68">
        <v>2.89</v>
      </c>
      <c r="Z68">
        <v>0</v>
      </c>
      <c r="AA68">
        <v>-90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3.18</v>
      </c>
      <c r="M69" s="116">
        <v>0</v>
      </c>
      <c r="N69" s="115">
        <v>-453</v>
      </c>
      <c r="O69" s="88">
        <v>-85</v>
      </c>
      <c r="P69" s="88">
        <v>-90</v>
      </c>
      <c r="Q69" s="88">
        <v>0</v>
      </c>
      <c r="R69" s="88">
        <v>0</v>
      </c>
      <c r="S69" s="116">
        <v>0</v>
      </c>
      <c r="U69" s="115">
        <v>-628</v>
      </c>
      <c r="V69" s="116">
        <v>3.18</v>
      </c>
      <c r="W69">
        <v>-453</v>
      </c>
      <c r="X69">
        <v>-85</v>
      </c>
      <c r="Y69">
        <v>3.18</v>
      </c>
      <c r="Z69">
        <v>0</v>
      </c>
      <c r="AA69">
        <v>-90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3.85</v>
      </c>
      <c r="M70" s="116">
        <v>0</v>
      </c>
      <c r="N70" s="115">
        <v>-424</v>
      </c>
      <c r="O70" s="88">
        <v>-75</v>
      </c>
      <c r="P70" s="88">
        <v>-130</v>
      </c>
      <c r="Q70" s="88">
        <v>0</v>
      </c>
      <c r="R70" s="88">
        <v>0</v>
      </c>
      <c r="S70" s="116">
        <v>0</v>
      </c>
      <c r="U70" s="115">
        <v>-629</v>
      </c>
      <c r="V70" s="116">
        <v>3.85</v>
      </c>
      <c r="W70">
        <v>-424</v>
      </c>
      <c r="X70">
        <v>-75</v>
      </c>
      <c r="Y70">
        <v>3.85</v>
      </c>
      <c r="Z70">
        <v>0</v>
      </c>
      <c r="AA70">
        <v>-130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4.8099999999999996</v>
      </c>
      <c r="M71" s="116">
        <v>0</v>
      </c>
      <c r="N71" s="115">
        <v>-444</v>
      </c>
      <c r="O71" s="88">
        <v>-75</v>
      </c>
      <c r="P71" s="88">
        <v>-230</v>
      </c>
      <c r="Q71" s="88">
        <v>0</v>
      </c>
      <c r="R71" s="88">
        <v>0</v>
      </c>
      <c r="S71" s="116">
        <v>0</v>
      </c>
      <c r="U71" s="115">
        <v>-749</v>
      </c>
      <c r="V71" s="116">
        <v>4.8099999999999996</v>
      </c>
      <c r="W71">
        <v>-444</v>
      </c>
      <c r="X71">
        <v>-75</v>
      </c>
      <c r="Y71">
        <v>4.8099999999999996</v>
      </c>
      <c r="Z71">
        <v>0</v>
      </c>
      <c r="AA71">
        <v>-230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5.3</v>
      </c>
      <c r="M72" s="116">
        <v>0</v>
      </c>
      <c r="N72" s="115">
        <v>-431</v>
      </c>
      <c r="O72" s="88">
        <v>-80</v>
      </c>
      <c r="P72" s="88">
        <v>-230</v>
      </c>
      <c r="Q72" s="88">
        <v>0</v>
      </c>
      <c r="R72" s="88">
        <v>0</v>
      </c>
      <c r="S72" s="116">
        <v>0</v>
      </c>
      <c r="U72" s="115">
        <v>-741</v>
      </c>
      <c r="V72" s="116">
        <v>5.3</v>
      </c>
      <c r="W72">
        <v>-431</v>
      </c>
      <c r="X72">
        <v>-80</v>
      </c>
      <c r="Y72">
        <v>5.3</v>
      </c>
      <c r="Z72">
        <v>0</v>
      </c>
      <c r="AA72">
        <v>-230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5.78</v>
      </c>
      <c r="M73" s="116">
        <v>0</v>
      </c>
      <c r="N73" s="115">
        <v>-284</v>
      </c>
      <c r="O73" s="88">
        <v>-45</v>
      </c>
      <c r="P73" s="88">
        <v>-210</v>
      </c>
      <c r="Q73" s="88">
        <v>0</v>
      </c>
      <c r="R73" s="88">
        <v>0</v>
      </c>
      <c r="S73" s="116">
        <v>0</v>
      </c>
      <c r="U73" s="115">
        <v>-539</v>
      </c>
      <c r="V73" s="116">
        <v>5.78</v>
      </c>
      <c r="W73">
        <v>-284</v>
      </c>
      <c r="X73">
        <v>-45</v>
      </c>
      <c r="Y73">
        <v>5.78</v>
      </c>
      <c r="Z73">
        <v>0</v>
      </c>
      <c r="AA73">
        <v>-210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6.07</v>
      </c>
      <c r="M74" s="116">
        <v>0</v>
      </c>
      <c r="N74" s="115">
        <v>-258</v>
      </c>
      <c r="O74" s="88">
        <v>-30</v>
      </c>
      <c r="P74" s="88">
        <v>-210</v>
      </c>
      <c r="Q74" s="88">
        <v>0</v>
      </c>
      <c r="R74" s="88">
        <v>0</v>
      </c>
      <c r="S74" s="116">
        <v>0</v>
      </c>
      <c r="U74" s="115">
        <v>-498</v>
      </c>
      <c r="V74" s="116">
        <v>6.07</v>
      </c>
      <c r="W74">
        <v>-258</v>
      </c>
      <c r="X74">
        <v>-30</v>
      </c>
      <c r="Y74">
        <v>6.07</v>
      </c>
      <c r="Z74">
        <v>0</v>
      </c>
      <c r="AA74">
        <v>-210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6.36</v>
      </c>
      <c r="M75" s="116">
        <v>0</v>
      </c>
      <c r="N75" s="115">
        <v>-133</v>
      </c>
      <c r="O75" s="88">
        <v>-20</v>
      </c>
      <c r="P75" s="88">
        <v>-200</v>
      </c>
      <c r="Q75" s="88">
        <v>0</v>
      </c>
      <c r="R75" s="88">
        <v>0</v>
      </c>
      <c r="S75" s="116">
        <v>0</v>
      </c>
      <c r="U75" s="115">
        <v>-353</v>
      </c>
      <c r="V75" s="116">
        <v>6.36</v>
      </c>
      <c r="W75">
        <v>-133</v>
      </c>
      <c r="X75">
        <v>-20</v>
      </c>
      <c r="Y75">
        <v>6.36</v>
      </c>
      <c r="Z75">
        <v>0</v>
      </c>
      <c r="AA75">
        <v>-200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7.03</v>
      </c>
      <c r="M76" s="116">
        <v>0</v>
      </c>
      <c r="N76" s="115">
        <v>-135</v>
      </c>
      <c r="O76" s="88">
        <v>-25</v>
      </c>
      <c r="P76" s="88">
        <v>-200</v>
      </c>
      <c r="Q76" s="88">
        <v>0</v>
      </c>
      <c r="R76" s="88">
        <v>0</v>
      </c>
      <c r="S76" s="116">
        <v>0</v>
      </c>
      <c r="U76" s="115">
        <v>-360</v>
      </c>
      <c r="V76" s="116">
        <v>7.03</v>
      </c>
      <c r="W76">
        <v>-135</v>
      </c>
      <c r="X76">
        <v>-25</v>
      </c>
      <c r="Y76">
        <v>7.03</v>
      </c>
      <c r="Z76">
        <v>0</v>
      </c>
      <c r="AA76">
        <v>-200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7.03</v>
      </c>
      <c r="M77" s="116">
        <v>0</v>
      </c>
      <c r="N77" s="115">
        <v>-73</v>
      </c>
      <c r="O77" s="88">
        <v>0</v>
      </c>
      <c r="P77" s="88">
        <v>-90</v>
      </c>
      <c r="Q77" s="88">
        <v>0</v>
      </c>
      <c r="R77" s="88">
        <v>0</v>
      </c>
      <c r="S77" s="116">
        <v>0</v>
      </c>
      <c r="U77" s="115">
        <v>-163</v>
      </c>
      <c r="V77" s="116">
        <v>7.03</v>
      </c>
      <c r="W77">
        <v>-73</v>
      </c>
      <c r="X77">
        <v>0</v>
      </c>
      <c r="Y77">
        <v>7.03</v>
      </c>
      <c r="Z77">
        <v>0</v>
      </c>
      <c r="AA77">
        <v>-90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7.03</v>
      </c>
      <c r="M78" s="116">
        <v>0</v>
      </c>
      <c r="N78" s="115">
        <v>-86</v>
      </c>
      <c r="O78" s="88">
        <v>-10</v>
      </c>
      <c r="P78" s="88">
        <v>-120</v>
      </c>
      <c r="Q78" s="88">
        <v>0</v>
      </c>
      <c r="R78" s="88">
        <v>0</v>
      </c>
      <c r="S78" s="116">
        <v>0</v>
      </c>
      <c r="U78" s="115">
        <v>-216</v>
      </c>
      <c r="V78" s="116">
        <v>7.03</v>
      </c>
      <c r="W78">
        <v>-86</v>
      </c>
      <c r="X78">
        <v>-10</v>
      </c>
      <c r="Y78">
        <v>7.03</v>
      </c>
      <c r="Z78">
        <v>0</v>
      </c>
      <c r="AA78">
        <v>-120</v>
      </c>
    </row>
    <row r="79" spans="7:27">
      <c r="G79" t="s">
        <v>121</v>
      </c>
      <c r="H79" s="115">
        <v>0</v>
      </c>
      <c r="I79" s="88">
        <v>48.14</v>
      </c>
      <c r="J79" s="88">
        <v>48.15</v>
      </c>
      <c r="K79" s="88">
        <v>0</v>
      </c>
      <c r="L79" s="88">
        <v>7.7</v>
      </c>
      <c r="M79" s="116">
        <v>0</v>
      </c>
      <c r="N79" s="115">
        <v>-167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-167</v>
      </c>
      <c r="V79" s="116">
        <v>103.99</v>
      </c>
      <c r="W79">
        <v>-167</v>
      </c>
      <c r="X79">
        <v>48.14</v>
      </c>
      <c r="Y79">
        <v>7.7</v>
      </c>
      <c r="Z79">
        <v>0</v>
      </c>
      <c r="AA79">
        <v>48.15</v>
      </c>
    </row>
    <row r="80" spans="7:27">
      <c r="G80" t="s">
        <v>122</v>
      </c>
      <c r="H80" s="115">
        <v>0</v>
      </c>
      <c r="I80" s="88">
        <v>57.77</v>
      </c>
      <c r="J80" s="88">
        <v>0</v>
      </c>
      <c r="K80" s="88">
        <v>0</v>
      </c>
      <c r="L80" s="88">
        <v>8.67</v>
      </c>
      <c r="M80" s="116">
        <v>0</v>
      </c>
      <c r="N80" s="115">
        <v>-156</v>
      </c>
      <c r="O80" s="88">
        <v>0</v>
      </c>
      <c r="P80" s="88">
        <v>-15</v>
      </c>
      <c r="Q80" s="88">
        <v>0</v>
      </c>
      <c r="R80" s="88">
        <v>0</v>
      </c>
      <c r="S80" s="116">
        <v>0</v>
      </c>
      <c r="U80" s="115">
        <v>-171</v>
      </c>
      <c r="V80" s="116">
        <v>66.44</v>
      </c>
      <c r="W80">
        <v>-156</v>
      </c>
      <c r="X80">
        <v>57.77</v>
      </c>
      <c r="Y80">
        <v>8.67</v>
      </c>
      <c r="Z80">
        <v>0</v>
      </c>
      <c r="AA80">
        <v>-15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8.67</v>
      </c>
      <c r="M81" s="116">
        <v>0</v>
      </c>
      <c r="N81" s="115">
        <v>-150</v>
      </c>
      <c r="O81" s="88">
        <v>0</v>
      </c>
      <c r="P81" s="88">
        <v>-50</v>
      </c>
      <c r="Q81" s="88">
        <v>0</v>
      </c>
      <c r="R81" s="88">
        <v>0</v>
      </c>
      <c r="S81" s="116">
        <v>0</v>
      </c>
      <c r="U81" s="115">
        <v>-200</v>
      </c>
      <c r="V81" s="116">
        <v>8.67</v>
      </c>
      <c r="W81">
        <v>-150</v>
      </c>
      <c r="X81">
        <v>0</v>
      </c>
      <c r="Y81">
        <v>8.67</v>
      </c>
      <c r="Z81">
        <v>0</v>
      </c>
      <c r="AA81">
        <v>-50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8.67</v>
      </c>
      <c r="M82" s="116">
        <v>0</v>
      </c>
      <c r="N82" s="115">
        <v>-131</v>
      </c>
      <c r="O82" s="88">
        <v>0</v>
      </c>
      <c r="P82" s="88">
        <v>-50</v>
      </c>
      <c r="Q82" s="88">
        <v>0</v>
      </c>
      <c r="R82" s="88">
        <v>0</v>
      </c>
      <c r="S82" s="116">
        <v>0</v>
      </c>
      <c r="U82" s="115">
        <v>-181</v>
      </c>
      <c r="V82" s="116">
        <v>8.67</v>
      </c>
      <c r="W82">
        <v>-131</v>
      </c>
      <c r="X82">
        <v>0</v>
      </c>
      <c r="Y82">
        <v>8.67</v>
      </c>
      <c r="Z82">
        <v>0</v>
      </c>
      <c r="AA82">
        <v>-50</v>
      </c>
    </row>
    <row r="83" spans="7:27">
      <c r="G83" t="s">
        <v>125</v>
      </c>
      <c r="H83" s="115">
        <v>0</v>
      </c>
      <c r="I83" s="88">
        <v>9.6300000000000008</v>
      </c>
      <c r="J83" s="88">
        <v>0</v>
      </c>
      <c r="K83" s="88">
        <v>0</v>
      </c>
      <c r="L83" s="88">
        <v>8.67</v>
      </c>
      <c r="M83" s="116">
        <v>0</v>
      </c>
      <c r="N83" s="115">
        <v>-114</v>
      </c>
      <c r="O83" s="88">
        <v>0</v>
      </c>
      <c r="P83" s="88">
        <v>-60</v>
      </c>
      <c r="Q83" s="88">
        <v>0</v>
      </c>
      <c r="R83" s="88">
        <v>0</v>
      </c>
      <c r="S83" s="116">
        <v>0</v>
      </c>
      <c r="U83" s="115">
        <v>-174</v>
      </c>
      <c r="V83" s="116">
        <v>18.3</v>
      </c>
      <c r="W83">
        <v>-114</v>
      </c>
      <c r="X83">
        <v>9.6300000000000008</v>
      </c>
      <c r="Y83">
        <v>8.67</v>
      </c>
      <c r="Z83">
        <v>0</v>
      </c>
      <c r="AA83">
        <v>-60</v>
      </c>
    </row>
    <row r="84" spans="7:27">
      <c r="G84" t="s">
        <v>126</v>
      </c>
      <c r="H84" s="115">
        <v>0</v>
      </c>
      <c r="I84" s="88">
        <v>19.25</v>
      </c>
      <c r="J84" s="88">
        <v>0</v>
      </c>
      <c r="K84" s="88">
        <v>0</v>
      </c>
      <c r="L84" s="88">
        <v>8.67</v>
      </c>
      <c r="M84" s="116">
        <v>0</v>
      </c>
      <c r="N84" s="115">
        <v>-89</v>
      </c>
      <c r="O84" s="88">
        <v>0</v>
      </c>
      <c r="P84" s="88">
        <v>-50</v>
      </c>
      <c r="Q84" s="88">
        <v>0</v>
      </c>
      <c r="R84" s="88">
        <v>0</v>
      </c>
      <c r="S84" s="116">
        <v>0</v>
      </c>
      <c r="U84" s="115">
        <v>-139</v>
      </c>
      <c r="V84" s="116">
        <v>27.92</v>
      </c>
      <c r="W84">
        <v>-89</v>
      </c>
      <c r="X84">
        <v>19.25</v>
      </c>
      <c r="Y84">
        <v>8.67</v>
      </c>
      <c r="Z84">
        <v>0</v>
      </c>
      <c r="AA84">
        <v>-50</v>
      </c>
    </row>
    <row r="85" spans="7:27">
      <c r="G85" t="s">
        <v>127</v>
      </c>
      <c r="H85" s="115">
        <v>0</v>
      </c>
      <c r="I85" s="88">
        <v>24.07</v>
      </c>
      <c r="J85" s="88">
        <v>0</v>
      </c>
      <c r="K85" s="88">
        <v>0</v>
      </c>
      <c r="L85" s="88">
        <v>10.11</v>
      </c>
      <c r="M85" s="116">
        <v>0</v>
      </c>
      <c r="N85" s="115">
        <v>-89</v>
      </c>
      <c r="O85" s="88">
        <v>0</v>
      </c>
      <c r="P85" s="88">
        <v>-45</v>
      </c>
      <c r="Q85" s="88">
        <v>0</v>
      </c>
      <c r="R85" s="88">
        <v>0</v>
      </c>
      <c r="S85" s="116">
        <v>0</v>
      </c>
      <c r="U85" s="115">
        <v>-134</v>
      </c>
      <c r="V85" s="116">
        <v>34.18</v>
      </c>
      <c r="W85">
        <v>-89</v>
      </c>
      <c r="X85">
        <v>24.07</v>
      </c>
      <c r="Y85">
        <v>10.11</v>
      </c>
      <c r="Z85">
        <v>0</v>
      </c>
      <c r="AA85">
        <v>-45</v>
      </c>
    </row>
    <row r="86" spans="7:27">
      <c r="G86" t="s">
        <v>128</v>
      </c>
      <c r="H86" s="115">
        <v>0</v>
      </c>
      <c r="I86" s="88">
        <v>24.07</v>
      </c>
      <c r="J86" s="88">
        <v>0</v>
      </c>
      <c r="K86" s="88">
        <v>0</v>
      </c>
      <c r="L86" s="88">
        <v>10.11</v>
      </c>
      <c r="M86" s="116">
        <v>0</v>
      </c>
      <c r="N86" s="115">
        <v>-34</v>
      </c>
      <c r="O86" s="88">
        <v>0</v>
      </c>
      <c r="P86" s="88">
        <v>-45</v>
      </c>
      <c r="Q86" s="88">
        <v>0</v>
      </c>
      <c r="R86" s="88">
        <v>0</v>
      </c>
      <c r="S86" s="116">
        <v>0</v>
      </c>
      <c r="U86" s="115">
        <v>-79</v>
      </c>
      <c r="V86" s="116">
        <v>34.18</v>
      </c>
      <c r="W86">
        <v>-34</v>
      </c>
      <c r="X86">
        <v>24.07</v>
      </c>
      <c r="Y86">
        <v>10.11</v>
      </c>
      <c r="Z86">
        <v>0</v>
      </c>
      <c r="AA86">
        <v>-45</v>
      </c>
    </row>
    <row r="87" spans="7:27">
      <c r="G87" t="s">
        <v>129</v>
      </c>
      <c r="H87" s="115">
        <v>0</v>
      </c>
      <c r="I87" s="88">
        <v>9.6300000000000008</v>
      </c>
      <c r="J87" s="88">
        <v>0</v>
      </c>
      <c r="K87" s="88">
        <v>0</v>
      </c>
      <c r="L87" s="88">
        <v>9.6300000000000008</v>
      </c>
      <c r="M87" s="116">
        <v>0</v>
      </c>
      <c r="N87" s="115">
        <v>-192</v>
      </c>
      <c r="O87" s="88">
        <v>0</v>
      </c>
      <c r="P87" s="88">
        <v>-60</v>
      </c>
      <c r="Q87" s="88">
        <v>0</v>
      </c>
      <c r="R87" s="88">
        <v>0</v>
      </c>
      <c r="S87" s="116">
        <v>0</v>
      </c>
      <c r="U87" s="115">
        <v>-252</v>
      </c>
      <c r="V87" s="116">
        <v>19.260000000000002</v>
      </c>
      <c r="W87">
        <v>-192</v>
      </c>
      <c r="X87">
        <v>9.6300000000000008</v>
      </c>
      <c r="Y87">
        <v>9.6300000000000008</v>
      </c>
      <c r="Z87">
        <v>0</v>
      </c>
      <c r="AA87">
        <v>-60</v>
      </c>
    </row>
    <row r="88" spans="7:27">
      <c r="G88" t="s">
        <v>130</v>
      </c>
      <c r="H88" s="115">
        <v>0</v>
      </c>
      <c r="I88" s="88">
        <v>9.6300000000000008</v>
      </c>
      <c r="J88" s="88">
        <v>0</v>
      </c>
      <c r="K88" s="88">
        <v>0</v>
      </c>
      <c r="L88" s="88">
        <v>8.67</v>
      </c>
      <c r="M88" s="116">
        <v>0</v>
      </c>
      <c r="N88" s="115">
        <v>-193</v>
      </c>
      <c r="O88" s="88">
        <v>0</v>
      </c>
      <c r="P88" s="88">
        <v>-70</v>
      </c>
      <c r="Q88" s="88">
        <v>0</v>
      </c>
      <c r="R88" s="88">
        <v>0</v>
      </c>
      <c r="S88" s="116">
        <v>0</v>
      </c>
      <c r="U88" s="115">
        <v>-263</v>
      </c>
      <c r="V88" s="116">
        <v>18.3</v>
      </c>
      <c r="W88">
        <v>-193</v>
      </c>
      <c r="X88">
        <v>9.6300000000000008</v>
      </c>
      <c r="Y88">
        <v>8.67</v>
      </c>
      <c r="Z88">
        <v>0</v>
      </c>
      <c r="AA88">
        <v>-70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8.67</v>
      </c>
      <c r="M89" s="116">
        <v>0</v>
      </c>
      <c r="N89" s="115">
        <v>-195</v>
      </c>
      <c r="O89" s="88">
        <v>0</v>
      </c>
      <c r="P89" s="88">
        <v>-70</v>
      </c>
      <c r="Q89" s="88">
        <v>0</v>
      </c>
      <c r="R89" s="88">
        <v>0</v>
      </c>
      <c r="S89" s="116">
        <v>0</v>
      </c>
      <c r="U89" s="115">
        <v>-265</v>
      </c>
      <c r="V89" s="116">
        <v>8.67</v>
      </c>
      <c r="W89">
        <v>-195</v>
      </c>
      <c r="X89">
        <v>0</v>
      </c>
      <c r="Y89">
        <v>8.67</v>
      </c>
      <c r="Z89">
        <v>0</v>
      </c>
      <c r="AA89">
        <v>-70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8.67</v>
      </c>
      <c r="M90" s="116">
        <v>0</v>
      </c>
      <c r="N90" s="115">
        <v>-200</v>
      </c>
      <c r="O90" s="88">
        <v>0</v>
      </c>
      <c r="P90" s="88">
        <v>-70</v>
      </c>
      <c r="Q90" s="88">
        <v>0</v>
      </c>
      <c r="R90" s="88">
        <v>0</v>
      </c>
      <c r="S90" s="116">
        <v>0</v>
      </c>
      <c r="U90" s="115">
        <v>-270</v>
      </c>
      <c r="V90" s="116">
        <v>8.67</v>
      </c>
      <c r="W90">
        <v>-200</v>
      </c>
      <c r="X90">
        <v>0</v>
      </c>
      <c r="Y90">
        <v>8.67</v>
      </c>
      <c r="Z90">
        <v>0</v>
      </c>
      <c r="AA90">
        <v>-70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8.67</v>
      </c>
      <c r="M91" s="116">
        <v>0</v>
      </c>
      <c r="N91" s="115">
        <v>-210</v>
      </c>
      <c r="O91" s="88">
        <v>-30</v>
      </c>
      <c r="P91" s="88">
        <v>-80</v>
      </c>
      <c r="Q91" s="88">
        <v>0</v>
      </c>
      <c r="R91" s="88">
        <v>0</v>
      </c>
      <c r="S91" s="116">
        <v>0</v>
      </c>
      <c r="U91" s="115">
        <v>-320</v>
      </c>
      <c r="V91" s="116">
        <v>8.67</v>
      </c>
      <c r="W91">
        <v>-210</v>
      </c>
      <c r="X91">
        <v>-30</v>
      </c>
      <c r="Y91">
        <v>8.67</v>
      </c>
      <c r="Z91">
        <v>0</v>
      </c>
      <c r="AA91">
        <v>-80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8.67</v>
      </c>
      <c r="M92" s="116">
        <v>0</v>
      </c>
      <c r="N92" s="115">
        <v>-190</v>
      </c>
      <c r="O92" s="88">
        <v>-30</v>
      </c>
      <c r="P92" s="88">
        <v>-70</v>
      </c>
      <c r="Q92" s="88">
        <v>0</v>
      </c>
      <c r="R92" s="88">
        <v>0</v>
      </c>
      <c r="S92" s="116">
        <v>0</v>
      </c>
      <c r="U92" s="115">
        <v>-290</v>
      </c>
      <c r="V92" s="116">
        <v>8.67</v>
      </c>
      <c r="W92">
        <v>-190</v>
      </c>
      <c r="X92">
        <v>-30</v>
      </c>
      <c r="Y92">
        <v>8.67</v>
      </c>
      <c r="Z92">
        <v>0</v>
      </c>
      <c r="AA92">
        <v>-70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8.67</v>
      </c>
      <c r="M93" s="116">
        <v>0</v>
      </c>
      <c r="N93" s="115">
        <v>-191</v>
      </c>
      <c r="O93" s="88">
        <v>-45</v>
      </c>
      <c r="P93" s="88">
        <v>-70</v>
      </c>
      <c r="Q93" s="88">
        <v>0</v>
      </c>
      <c r="R93" s="88">
        <v>0</v>
      </c>
      <c r="S93" s="116">
        <v>0</v>
      </c>
      <c r="U93" s="115">
        <v>-306</v>
      </c>
      <c r="V93" s="116">
        <v>8.67</v>
      </c>
      <c r="W93">
        <v>-191</v>
      </c>
      <c r="X93">
        <v>-45</v>
      </c>
      <c r="Y93">
        <v>8.67</v>
      </c>
      <c r="Z93">
        <v>0</v>
      </c>
      <c r="AA93">
        <v>-70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8.18</v>
      </c>
      <c r="M94" s="116">
        <v>0</v>
      </c>
      <c r="N94" s="115">
        <v>-178</v>
      </c>
      <c r="O94" s="88">
        <v>-42</v>
      </c>
      <c r="P94" s="88">
        <v>-70</v>
      </c>
      <c r="Q94" s="88">
        <v>0</v>
      </c>
      <c r="R94" s="88">
        <v>0</v>
      </c>
      <c r="S94" s="116">
        <v>0</v>
      </c>
      <c r="U94" s="115">
        <v>-290</v>
      </c>
      <c r="V94" s="116">
        <v>8.18</v>
      </c>
      <c r="W94">
        <v>-178</v>
      </c>
      <c r="X94">
        <v>-42</v>
      </c>
      <c r="Y94">
        <v>8.18</v>
      </c>
      <c r="Z94">
        <v>0</v>
      </c>
      <c r="AA94">
        <v>-70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8.67</v>
      </c>
      <c r="M95" s="116">
        <v>0</v>
      </c>
      <c r="N95" s="115">
        <v>0</v>
      </c>
      <c r="O95" s="88">
        <v>-80</v>
      </c>
      <c r="P95" s="88">
        <v>-65</v>
      </c>
      <c r="Q95" s="88">
        <v>0</v>
      </c>
      <c r="R95" s="88">
        <v>0</v>
      </c>
      <c r="S95" s="116">
        <v>0</v>
      </c>
      <c r="U95" s="115">
        <v>-145</v>
      </c>
      <c r="V95" s="116">
        <v>8.67</v>
      </c>
      <c r="W95">
        <v>0</v>
      </c>
      <c r="X95">
        <v>-80</v>
      </c>
      <c r="Y95">
        <v>8.67</v>
      </c>
      <c r="Z95">
        <v>0</v>
      </c>
      <c r="AA95">
        <v>-65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8.67</v>
      </c>
      <c r="M96" s="116">
        <v>0</v>
      </c>
      <c r="N96" s="115">
        <v>0</v>
      </c>
      <c r="O96" s="88">
        <v>-75</v>
      </c>
      <c r="P96" s="88">
        <v>-65</v>
      </c>
      <c r="Q96" s="88">
        <v>0</v>
      </c>
      <c r="R96" s="88">
        <v>0</v>
      </c>
      <c r="S96" s="116">
        <v>0</v>
      </c>
      <c r="U96" s="115">
        <v>-140</v>
      </c>
      <c r="V96" s="116">
        <v>8.67</v>
      </c>
      <c r="W96">
        <v>0</v>
      </c>
      <c r="X96">
        <v>-75</v>
      </c>
      <c r="Y96">
        <v>8.67</v>
      </c>
      <c r="Z96">
        <v>0</v>
      </c>
      <c r="AA96">
        <v>-65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8.67</v>
      </c>
      <c r="M97" s="116">
        <v>0</v>
      </c>
      <c r="N97" s="115">
        <v>-54</v>
      </c>
      <c r="O97" s="88">
        <v>-70</v>
      </c>
      <c r="P97" s="88">
        <v>-65</v>
      </c>
      <c r="Q97" s="88">
        <v>0</v>
      </c>
      <c r="R97" s="88">
        <v>0</v>
      </c>
      <c r="S97" s="116">
        <v>0</v>
      </c>
      <c r="U97" s="115">
        <v>-189</v>
      </c>
      <c r="V97" s="116">
        <v>8.67</v>
      </c>
      <c r="W97">
        <v>-54</v>
      </c>
      <c r="X97">
        <v>-70</v>
      </c>
      <c r="Y97">
        <v>8.67</v>
      </c>
      <c r="Z97">
        <v>0</v>
      </c>
      <c r="AA97">
        <v>-65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8.67</v>
      </c>
      <c r="M98" s="116">
        <v>0</v>
      </c>
      <c r="N98" s="115">
        <v>-72</v>
      </c>
      <c r="O98" s="88">
        <v>-70</v>
      </c>
      <c r="P98" s="88">
        <v>-75</v>
      </c>
      <c r="Q98" s="88">
        <v>0</v>
      </c>
      <c r="R98" s="88">
        <v>0</v>
      </c>
      <c r="S98" s="116">
        <v>0</v>
      </c>
      <c r="U98" s="115">
        <v>-217</v>
      </c>
      <c r="V98" s="116">
        <v>8.67</v>
      </c>
      <c r="W98">
        <v>-72</v>
      </c>
      <c r="X98">
        <v>-70</v>
      </c>
      <c r="Y98">
        <v>8.67</v>
      </c>
      <c r="Z98">
        <v>0</v>
      </c>
      <c r="AA98">
        <v>-75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1.5647500000000002E-2</v>
      </c>
      <c r="I99" s="111">
        <f t="shared" ref="I99:BQ99" si="1">SUM(I3:I98)/4000</f>
        <v>0.13215000000000002</v>
      </c>
      <c r="J99" s="111">
        <f t="shared" si="1"/>
        <v>0.29633000000000004</v>
      </c>
      <c r="K99" s="111">
        <f t="shared" si="1"/>
        <v>0</v>
      </c>
      <c r="L99" s="111">
        <f t="shared" si="1"/>
        <v>0.14982249999999983</v>
      </c>
      <c r="M99" s="111">
        <f t="shared" si="1"/>
        <v>0</v>
      </c>
      <c r="N99" s="110">
        <f t="shared" si="1"/>
        <v>-3.2992499999999998</v>
      </c>
      <c r="O99" s="111">
        <f t="shared" si="1"/>
        <v>-0.73124999999999996</v>
      </c>
      <c r="P99" s="111">
        <f t="shared" si="1"/>
        <v>-1.3955</v>
      </c>
      <c r="Q99" s="111">
        <f t="shared" si="1"/>
        <v>-0.17208750000000003</v>
      </c>
      <c r="R99" s="111">
        <f t="shared" si="1"/>
        <v>-2.5000000000000001E-4</v>
      </c>
      <c r="S99" s="112">
        <f t="shared" si="1"/>
        <v>0</v>
      </c>
      <c r="U99" s="110">
        <f t="shared" si="1"/>
        <v>-5.5983374999999995</v>
      </c>
      <c r="V99" s="112">
        <f t="shared" si="1"/>
        <v>0.59395000000000042</v>
      </c>
      <c r="W99">
        <f t="shared" si="1"/>
        <v>-3.2836024999999998</v>
      </c>
      <c r="X99">
        <f t="shared" si="1"/>
        <v>-0.59910000000000008</v>
      </c>
      <c r="Y99">
        <f t="shared" si="1"/>
        <v>0.14957249999999983</v>
      </c>
      <c r="Z99">
        <f t="shared" si="1"/>
        <v>-0.17208750000000003</v>
      </c>
      <c r="AA99">
        <f t="shared" si="1"/>
        <v>-1.09917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5" t="s">
        <v>229</v>
      </c>
      <c r="B1" s="235"/>
      <c r="C1" s="235"/>
      <c r="D1" s="235"/>
      <c r="E1" s="183"/>
      <c r="F1" s="183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45039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3">
      <c r="A1" s="235" t="s">
        <v>229</v>
      </c>
      <c r="B1" s="235"/>
      <c r="C1" s="235"/>
      <c r="D1" s="235"/>
      <c r="E1" s="191"/>
      <c r="F1" s="191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45039</v>
      </c>
      <c r="U2" s="115" t="s">
        <v>231</v>
      </c>
      <c r="V2" s="116" t="s">
        <v>230</v>
      </c>
      <c r="W2" s="30" t="s">
        <v>488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</row>
    <row r="4" spans="1:23">
      <c r="A4" t="s">
        <v>416</v>
      </c>
      <c r="B4" t="s">
        <v>263</v>
      </c>
      <c r="D4" t="s">
        <v>440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</row>
    <row r="5" spans="1:23">
      <c r="B5" t="s">
        <v>421</v>
      </c>
      <c r="D5" t="s">
        <v>490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</row>
    <row r="6" spans="1:23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</row>
    <row r="7" spans="1:23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</row>
    <row r="8" spans="1:23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</row>
    <row r="9" spans="1:23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</row>
    <row r="10" spans="1:23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</row>
    <row r="11" spans="1:23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0.48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0.48</v>
      </c>
      <c r="W11">
        <v>0.48</v>
      </c>
    </row>
    <row r="12" spans="1:23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</row>
    <row r="13" spans="1:23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</row>
    <row r="14" spans="1:23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</row>
    <row r="15" spans="1:23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4.04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4.04</v>
      </c>
      <c r="W15">
        <v>4.04</v>
      </c>
    </row>
    <row r="16" spans="1:23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2.7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2.7</v>
      </c>
      <c r="W16">
        <v>2.7</v>
      </c>
    </row>
    <row r="17" spans="7:23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2.12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2.12</v>
      </c>
      <c r="W17">
        <v>2.12</v>
      </c>
    </row>
    <row r="18" spans="7:23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3.47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3.47</v>
      </c>
      <c r="W18">
        <v>3.47</v>
      </c>
    </row>
    <row r="19" spans="7:23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1.93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1.93</v>
      </c>
      <c r="W19">
        <v>1.93</v>
      </c>
    </row>
    <row r="20" spans="7:23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0.39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0.39</v>
      </c>
      <c r="W20">
        <v>0.39</v>
      </c>
    </row>
    <row r="21" spans="7:23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5.87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5.87</v>
      </c>
      <c r="W21">
        <v>5.87</v>
      </c>
    </row>
    <row r="22" spans="7:23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2.12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2.12</v>
      </c>
      <c r="W22">
        <v>2.12</v>
      </c>
    </row>
    <row r="23" spans="7:23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5.87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5.87</v>
      </c>
      <c r="W23">
        <v>5.87</v>
      </c>
    </row>
    <row r="24" spans="7:23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8.57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8.57</v>
      </c>
      <c r="W24">
        <v>8.57</v>
      </c>
    </row>
    <row r="25" spans="7:23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9.0500000000000007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9.0500000000000007</v>
      </c>
      <c r="W25">
        <v>9.0500000000000007</v>
      </c>
    </row>
    <row r="26" spans="7:23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7.9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7.9</v>
      </c>
      <c r="W26">
        <v>7.9</v>
      </c>
    </row>
    <row r="27" spans="7:23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</row>
    <row r="28" spans="7:23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</row>
    <row r="29" spans="7:23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</row>
    <row r="30" spans="7:23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</row>
    <row r="31" spans="7:23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</row>
    <row r="32" spans="7:23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</row>
    <row r="33" spans="7:23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</row>
    <row r="34" spans="7:23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</row>
    <row r="35" spans="7:23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</row>
    <row r="36" spans="7:23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</row>
    <row r="37" spans="7:23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</row>
    <row r="38" spans="7:23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</row>
    <row r="39" spans="7:23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</row>
    <row r="40" spans="7:23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</row>
    <row r="41" spans="7:23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</row>
    <row r="42" spans="7:23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</row>
    <row r="43" spans="7:23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</row>
    <row r="44" spans="7:23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</row>
    <row r="45" spans="7:23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0</v>
      </c>
      <c r="W45">
        <v>0</v>
      </c>
    </row>
    <row r="46" spans="7:23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</row>
    <row r="47" spans="7:23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</row>
    <row r="48" spans="7:23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0</v>
      </c>
      <c r="W48">
        <v>0</v>
      </c>
    </row>
    <row r="49" spans="7:23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0</v>
      </c>
      <c r="W49">
        <v>0</v>
      </c>
    </row>
    <row r="50" spans="7:23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0</v>
      </c>
      <c r="W50">
        <v>0</v>
      </c>
    </row>
    <row r="51" spans="7:23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</row>
    <row r="52" spans="7:23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</row>
    <row r="53" spans="7:23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</row>
    <row r="54" spans="7:23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</row>
    <row r="55" spans="7:23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</row>
    <row r="56" spans="7:23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</row>
    <row r="57" spans="7:23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</row>
    <row r="58" spans="7:23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</row>
    <row r="59" spans="7:23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</row>
    <row r="60" spans="7:23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0</v>
      </c>
      <c r="W60">
        <v>0</v>
      </c>
    </row>
    <row r="61" spans="7:23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0</v>
      </c>
      <c r="W61">
        <v>0</v>
      </c>
    </row>
    <row r="62" spans="7:23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</v>
      </c>
      <c r="W62">
        <v>0</v>
      </c>
    </row>
    <row r="63" spans="7:23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0</v>
      </c>
      <c r="W63">
        <v>0</v>
      </c>
    </row>
    <row r="64" spans="7:23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0</v>
      </c>
      <c r="W64">
        <v>0</v>
      </c>
    </row>
    <row r="65" spans="7:23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0</v>
      </c>
      <c r="W65">
        <v>0</v>
      </c>
    </row>
    <row r="66" spans="7:23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0</v>
      </c>
      <c r="W66">
        <v>0</v>
      </c>
    </row>
    <row r="67" spans="7:23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0</v>
      </c>
      <c r="W67">
        <v>0</v>
      </c>
    </row>
    <row r="68" spans="7:23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0</v>
      </c>
      <c r="W68">
        <v>0</v>
      </c>
    </row>
    <row r="69" spans="7:23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0</v>
      </c>
      <c r="W69">
        <v>0</v>
      </c>
    </row>
    <row r="70" spans="7:23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0</v>
      </c>
      <c r="W70">
        <v>0</v>
      </c>
    </row>
    <row r="71" spans="7:23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0</v>
      </c>
      <c r="W71">
        <v>0</v>
      </c>
    </row>
    <row r="72" spans="7:23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0</v>
      </c>
      <c r="W72">
        <v>0</v>
      </c>
    </row>
    <row r="73" spans="7:23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0</v>
      </c>
      <c r="W73">
        <v>0</v>
      </c>
    </row>
    <row r="74" spans="7:23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</row>
    <row r="75" spans="7:23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</row>
    <row r="76" spans="7:23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</row>
    <row r="77" spans="7:23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</row>
    <row r="78" spans="7:23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</row>
    <row r="79" spans="7:23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</row>
    <row r="80" spans="7:23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</row>
    <row r="81" spans="7:23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</row>
    <row r="82" spans="7:23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</row>
    <row r="83" spans="7:23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</row>
    <row r="84" spans="7:23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</row>
    <row r="85" spans="7:23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</row>
    <row r="86" spans="7:23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</row>
    <row r="87" spans="7:23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</row>
    <row r="88" spans="7:23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</row>
    <row r="89" spans="7:23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</row>
    <row r="90" spans="7:23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</row>
    <row r="91" spans="7:23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</row>
    <row r="92" spans="7:23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</row>
    <row r="93" spans="7:23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</row>
    <row r="94" spans="7:23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</row>
    <row r="95" spans="7:23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</row>
    <row r="96" spans="7:23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1.3627499999999999E-2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1.3627499999999999E-2</v>
      </c>
      <c r="W99">
        <f t="shared" si="1"/>
        <v>1.3627499999999999E-2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5" t="s">
        <v>229</v>
      </c>
      <c r="B1" s="235"/>
      <c r="C1" s="235"/>
      <c r="D1" s="235"/>
      <c r="E1" s="191"/>
      <c r="F1" s="191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45039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45039</v>
      </c>
      <c r="B1" s="243"/>
      <c r="C1" s="243"/>
      <c r="D1" s="248" t="s">
        <v>484</v>
      </c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43" t="s">
        <v>200</v>
      </c>
      <c r="M1" s="243" t="s">
        <v>201</v>
      </c>
      <c r="N1" s="243" t="s">
        <v>202</v>
      </c>
      <c r="O1" s="243" t="s">
        <v>197</v>
      </c>
      <c r="P1" s="244" t="s">
        <v>143</v>
      </c>
      <c r="Q1" s="244" t="s">
        <v>144</v>
      </c>
      <c r="R1" s="247" t="s">
        <v>339</v>
      </c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5" t="s">
        <v>335</v>
      </c>
      <c r="Y1" s="242" t="s">
        <v>223</v>
      </c>
      <c r="Z1" s="242" t="s">
        <v>224</v>
      </c>
      <c r="AA1" s="246" t="s">
        <v>198</v>
      </c>
      <c r="AB1" s="246" t="s">
        <v>199</v>
      </c>
      <c r="AC1" s="27" t="s">
        <v>189</v>
      </c>
      <c r="AD1" s="235" t="s">
        <v>142</v>
      </c>
      <c r="AG1" s="235" t="s">
        <v>278</v>
      </c>
      <c r="AI1" s="242" t="s">
        <v>384</v>
      </c>
      <c r="AJ1" s="242" t="s">
        <v>411</v>
      </c>
      <c r="AK1" s="242" t="s">
        <v>386</v>
      </c>
      <c r="AL1" s="242" t="s">
        <v>387</v>
      </c>
      <c r="AM1" s="242" t="s">
        <v>388</v>
      </c>
      <c r="AN1" s="242" t="s">
        <v>389</v>
      </c>
      <c r="AO1" s="241" t="s">
        <v>412</v>
      </c>
      <c r="AP1" s="241" t="s">
        <v>413</v>
      </c>
      <c r="AQ1" s="241" t="s">
        <v>414</v>
      </c>
      <c r="AR1" s="241" t="s">
        <v>415</v>
      </c>
      <c r="AT1" s="197" t="s">
        <v>149</v>
      </c>
    </row>
    <row r="2" spans="1:47">
      <c r="A2" s="27" t="s">
        <v>44</v>
      </c>
      <c r="B2" s="243"/>
      <c r="C2" s="243"/>
      <c r="D2" s="248"/>
      <c r="E2" s="235"/>
      <c r="F2" s="235"/>
      <c r="G2" s="235"/>
      <c r="H2" s="235"/>
      <c r="I2" s="235"/>
      <c r="J2" s="235"/>
      <c r="K2" s="235"/>
      <c r="L2" s="243"/>
      <c r="M2" s="243"/>
      <c r="N2" s="243"/>
      <c r="O2" s="243"/>
      <c r="P2" s="244"/>
      <c r="Q2" s="244"/>
      <c r="R2" s="247"/>
      <c r="S2" s="79"/>
      <c r="T2" s="82" t="s">
        <v>315</v>
      </c>
      <c r="U2" s="245"/>
      <c r="V2" s="107" t="s">
        <v>304</v>
      </c>
      <c r="W2" s="107" t="s">
        <v>304</v>
      </c>
      <c r="X2" s="235"/>
      <c r="Y2" s="242"/>
      <c r="Z2" s="242"/>
      <c r="AA2" s="246"/>
      <c r="AB2" s="246"/>
      <c r="AC2" s="27">
        <f>Allocation!J1/100</f>
        <v>8.8000000000000005E-3</v>
      </c>
      <c r="AD2" s="235"/>
      <c r="AE2" t="s">
        <v>276</v>
      </c>
      <c r="AG2" s="235"/>
      <c r="AI2" s="242"/>
      <c r="AJ2" s="242"/>
      <c r="AK2" s="242"/>
      <c r="AL2" s="242"/>
      <c r="AM2" s="242"/>
      <c r="AN2" s="242"/>
      <c r="AO2" s="241"/>
      <c r="AP2" s="241"/>
      <c r="AQ2" s="241"/>
      <c r="AR2" s="241"/>
      <c r="AT2" s="197" t="s">
        <v>152</v>
      </c>
    </row>
    <row r="3" spans="1:47">
      <c r="A3" t="s">
        <v>45</v>
      </c>
      <c r="D3">
        <f>TWEPL!P3</f>
        <v>11.180960000000001</v>
      </c>
      <c r="E3">
        <f>GT_NG!P3</f>
        <v>15.43062605752961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81.793854019413814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1036.6539855110661</v>
      </c>
      <c r="P3" s="77">
        <v>58.85</v>
      </c>
      <c r="Q3" s="77">
        <v>33.69</v>
      </c>
      <c r="R3" s="80">
        <v>0</v>
      </c>
      <c r="S3" s="80">
        <v>0</v>
      </c>
      <c r="T3" s="78">
        <f>SUMPRODUCT(LTA!F3:AJ3,LTA!F$101:AJ$101,LTA!F$103:AJ$103)</f>
        <v>68.069999999999993</v>
      </c>
      <c r="U3" s="78">
        <f>SUMPRODUCT(LTA!F3:AJ3,LTA!F$102:AJ$102,LTA!F$103:AJ$103)</f>
        <v>77.69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439</v>
      </c>
      <c r="AB3" s="117">
        <f>-STOA!N3</f>
        <v>0</v>
      </c>
      <c r="AC3">
        <f>SUMIF(B3:AB3,"&gt;0")*$AC$2-SUMIF(B3:AB3,"&lt;0")*($AC$2/(1-$AC$2))+SUMIF(AI3:AR3,"&gt;0")*$AC$2-SUMIF(AI3:AR3,"&lt;0")*($AC$2/(1-$AC$2))</f>
        <v>16.658231871728155</v>
      </c>
      <c r="AD3">
        <f>SUM(B3:AB3,AI3:AR3)-AC3</f>
        <v>1735.7011937162815</v>
      </c>
      <c r="AE3">
        <f>'IDT-1'!B3</f>
        <v>0</v>
      </c>
      <c r="AF3" s="26"/>
      <c r="AG3">
        <f>SUM(AD3:AF3)+AT3</f>
        <v>1735.7011937162815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-70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11.180960000000001</v>
      </c>
      <c r="E4">
        <f>GT_NG!P4</f>
        <v>15.43062605752961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81.793854019413814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1007.7662623459627</v>
      </c>
      <c r="P4" s="77">
        <v>58.85</v>
      </c>
      <c r="Q4" s="77">
        <v>33.69</v>
      </c>
      <c r="R4" s="80">
        <v>0</v>
      </c>
      <c r="S4" s="80">
        <v>0</v>
      </c>
      <c r="T4" s="78">
        <f>SUMPRODUCT(LTA!F4:AJ4,LTA!F$101:AJ$101,LTA!F$103:AJ$103)</f>
        <v>67.77</v>
      </c>
      <c r="U4" s="78">
        <f>SUMPRODUCT(LTA!F4:AJ4,LTA!F$102:AJ$102,LTA!F$103:AJ$103)</f>
        <v>78.17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439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16.299066377608902</v>
      </c>
      <c r="AD4">
        <f t="shared" ref="AD4:AD67" si="1">SUM(B4:AB4,AI4:AR4)-AC4</f>
        <v>1719.3526360452972</v>
      </c>
      <c r="AE4">
        <f>'IDT-1'!B4</f>
        <v>0</v>
      </c>
      <c r="AF4" s="26"/>
      <c r="AG4">
        <f t="shared" ref="AG4:AG67" si="2">SUM(AD4:AF4)+AT4</f>
        <v>1719.3526360452972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-58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11.180960000000001</v>
      </c>
      <c r="E5">
        <f>GT_NG!P5</f>
        <v>15.43062605752961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81.793854019413814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983.13443752851117</v>
      </c>
      <c r="P5" s="77">
        <v>58.85</v>
      </c>
      <c r="Q5" s="77">
        <v>33.69</v>
      </c>
      <c r="R5" s="80">
        <v>0</v>
      </c>
      <c r="S5" s="80">
        <v>0</v>
      </c>
      <c r="T5" s="78">
        <f>SUMPRODUCT(LTA!F5:AJ5,LTA!F$101:AJ$101,LTA!F$103:AJ$103)</f>
        <v>67.260000000000005</v>
      </c>
      <c r="U5" s="78">
        <f>SUMPRODUCT(LTA!F5:AJ5,LTA!F$102:AJ$102,LTA!F$103:AJ$103)</f>
        <v>78.61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439</v>
      </c>
      <c r="AB5" s="117">
        <f>-STOA!N5</f>
        <v>0</v>
      </c>
      <c r="AC5">
        <f t="shared" si="0"/>
        <v>16.330277889836797</v>
      </c>
      <c r="AD5">
        <f t="shared" si="1"/>
        <v>1666.6195997156176</v>
      </c>
      <c r="AE5">
        <f>'IDT-1'!B5</f>
        <v>0</v>
      </c>
      <c r="AF5" s="26"/>
      <c r="AG5">
        <f t="shared" si="2"/>
        <v>1666.6195997156176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-86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11.180960000000001</v>
      </c>
      <c r="E6">
        <f>GT_NG!P6</f>
        <v>15.43062605752961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81.793854019413814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963.34130752795909</v>
      </c>
      <c r="P6" s="77">
        <v>58.85</v>
      </c>
      <c r="Q6" s="77">
        <v>33.69</v>
      </c>
      <c r="R6" s="80">
        <v>0</v>
      </c>
      <c r="S6" s="80">
        <v>0</v>
      </c>
      <c r="T6" s="78">
        <f>SUMPRODUCT(LTA!F6:AJ6,LTA!F$101:AJ$101,LTA!F$103:AJ$103)</f>
        <v>66.95</v>
      </c>
      <c r="U6" s="78">
        <f>SUMPRODUCT(LTA!F6:AJ6,LTA!F$102:AJ$102,LTA!F$103:AJ$103)</f>
        <v>79.27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439</v>
      </c>
      <c r="AB6" s="117">
        <f>-STOA!N6</f>
        <v>0</v>
      </c>
      <c r="AC6">
        <f t="shared" si="0"/>
        <v>16.256837748576089</v>
      </c>
      <c r="AD6">
        <f t="shared" si="1"/>
        <v>1636.2499098563264</v>
      </c>
      <c r="AE6">
        <f>'IDT-1'!B6</f>
        <v>0</v>
      </c>
      <c r="AF6" s="26"/>
      <c r="AG6">
        <f t="shared" si="2"/>
        <v>1636.2499098563264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-97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11.180960000000001</v>
      </c>
      <c r="E7">
        <f>GT_NG!P7</f>
        <v>15.43062605752961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82.433888024149809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940.97389281250332</v>
      </c>
      <c r="P7" s="77">
        <v>58.85</v>
      </c>
      <c r="Q7" s="77">
        <v>33.369999999999997</v>
      </c>
      <c r="R7" s="80">
        <v>0</v>
      </c>
      <c r="S7" s="80">
        <v>0</v>
      </c>
      <c r="T7" s="78">
        <f>SUMPRODUCT(LTA!F7:AJ7,LTA!F$101:AJ$101,LTA!F$103:AJ$103)</f>
        <v>67.19</v>
      </c>
      <c r="U7" s="78">
        <f>SUMPRODUCT(LTA!F7:AJ7,LTA!F$102:AJ$102,LTA!F$103:AJ$103)</f>
        <v>80.06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439</v>
      </c>
      <c r="AB7" s="117">
        <f>-STOA!N7</f>
        <v>0</v>
      </c>
      <c r="AC7">
        <f t="shared" si="0"/>
        <v>15.912078502922238</v>
      </c>
      <c r="AD7">
        <f t="shared" si="1"/>
        <v>1633.5772883912603</v>
      </c>
      <c r="AE7">
        <f>'IDT-1'!B7</f>
        <v>0</v>
      </c>
      <c r="AF7" s="26"/>
      <c r="AG7">
        <f t="shared" si="2"/>
        <v>1633.5772883912603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-79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11.180960000000001</v>
      </c>
      <c r="E8">
        <f>GT_NG!P8</f>
        <v>15.43062605752961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82.433888024149809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947.47083743378016</v>
      </c>
      <c r="P8" s="77">
        <v>58.85</v>
      </c>
      <c r="Q8" s="77">
        <v>33.369999999999997</v>
      </c>
      <c r="R8" s="80">
        <v>0</v>
      </c>
      <c r="S8" s="80">
        <v>0</v>
      </c>
      <c r="T8" s="78">
        <f>SUMPRODUCT(LTA!F8:AJ8,LTA!F$101:AJ$101,LTA!F$103:AJ$103)</f>
        <v>67.16</v>
      </c>
      <c r="U8" s="78">
        <f>SUMPRODUCT(LTA!F8:AJ8,LTA!F$102:AJ$102,LTA!F$103:AJ$103)</f>
        <v>80.72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439</v>
      </c>
      <c r="AB8" s="117">
        <f>-STOA!N8</f>
        <v>0</v>
      </c>
      <c r="AC8">
        <f t="shared" si="0"/>
        <v>16.294408206388507</v>
      </c>
      <c r="AD8">
        <f t="shared" si="1"/>
        <v>1604.3219033090711</v>
      </c>
      <c r="AE8">
        <f>'IDT-1'!B8</f>
        <v>0</v>
      </c>
      <c r="AF8" s="26"/>
      <c r="AG8">
        <f t="shared" si="2"/>
        <v>1604.3219033090711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-115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11.180960000000001</v>
      </c>
      <c r="E9">
        <f>GT_NG!P9</f>
        <v>15.43062605752961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82.433888024149809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949.40760209966061</v>
      </c>
      <c r="P9" s="77">
        <v>58.85</v>
      </c>
      <c r="Q9" s="77">
        <v>33.379999999999995</v>
      </c>
      <c r="R9" s="80">
        <v>0</v>
      </c>
      <c r="S9" s="80">
        <v>0</v>
      </c>
      <c r="T9" s="78">
        <f>SUMPRODUCT(LTA!F9:AJ9,LTA!F$101:AJ$101,LTA!F$103:AJ$103)</f>
        <v>83.14</v>
      </c>
      <c r="U9" s="78">
        <f>SUMPRODUCT(LTA!F9:AJ9,LTA!F$102:AJ$102,LTA!F$103:AJ$103)</f>
        <v>81.180000000000007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439</v>
      </c>
      <c r="AB9" s="117">
        <f>-STOA!N9</f>
        <v>0</v>
      </c>
      <c r="AC9">
        <f t="shared" si="0"/>
        <v>16.633774285892162</v>
      </c>
      <c r="AD9">
        <f t="shared" si="1"/>
        <v>1602.369301895448</v>
      </c>
      <c r="AE9">
        <f>'IDT-1'!B9</f>
        <v>0</v>
      </c>
      <c r="AF9" s="26"/>
      <c r="AG9">
        <f t="shared" si="2"/>
        <v>1602.369301895448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-135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11.180960000000001</v>
      </c>
      <c r="E10">
        <f>GT_NG!P10</f>
        <v>15.43062605752961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82.433888024149809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963.22761575771176</v>
      </c>
      <c r="P10" s="77">
        <v>58.85</v>
      </c>
      <c r="Q10" s="77">
        <v>33.379999999999995</v>
      </c>
      <c r="R10" s="80">
        <v>0</v>
      </c>
      <c r="S10" s="80">
        <v>0</v>
      </c>
      <c r="T10" s="78">
        <f>SUMPRODUCT(LTA!F10:AJ10,LTA!F$101:AJ$101,LTA!F$103:AJ$103)</f>
        <v>82.289999999999992</v>
      </c>
      <c r="U10" s="78">
        <f>SUMPRODUCT(LTA!F10:AJ10,LTA!F$102:AJ$102,LTA!F$103:AJ$103)</f>
        <v>83.350000000000009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439</v>
      </c>
      <c r="AB10" s="117">
        <f>-STOA!N10</f>
        <v>0</v>
      </c>
      <c r="AC10">
        <f t="shared" si="0"/>
        <v>17.139887762015213</v>
      </c>
      <c r="AD10">
        <f t="shared" si="1"/>
        <v>1575.0032020773758</v>
      </c>
      <c r="AE10">
        <f>'IDT-1'!B10</f>
        <v>0</v>
      </c>
      <c r="AF10" s="26"/>
      <c r="AG10">
        <f t="shared" si="2"/>
        <v>1575.0032020773758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-177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11.180960000000001</v>
      </c>
      <c r="E11">
        <f>GT_NG!P11</f>
        <v>9.86496052273346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82.433888024149809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936.78044398627389</v>
      </c>
      <c r="P11" s="77">
        <v>58.85</v>
      </c>
      <c r="Q11" s="77">
        <v>33.379999999999995</v>
      </c>
      <c r="R11" s="80">
        <v>0</v>
      </c>
      <c r="S11" s="80">
        <v>0</v>
      </c>
      <c r="T11" s="78">
        <f>SUMPRODUCT(LTA!F11:AJ11,LTA!F$101:AJ$101,LTA!F$103:AJ$103)</f>
        <v>81.88</v>
      </c>
      <c r="U11" s="78">
        <f>SUMPRODUCT(LTA!F11:AJ11,LTA!F$102:AJ$102,LTA!F$103:AJ$103)</f>
        <v>106.94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439</v>
      </c>
      <c r="AB11" s="117">
        <f>-STOA!N11</f>
        <v>0</v>
      </c>
      <c r="AC11">
        <f t="shared" si="0"/>
        <v>17.221965089119873</v>
      </c>
      <c r="AD11">
        <f t="shared" si="1"/>
        <v>1548.0882874440374</v>
      </c>
      <c r="AE11">
        <f>'IDT-1'!B11</f>
        <v>0</v>
      </c>
      <c r="AF11" s="26"/>
      <c r="AG11">
        <f t="shared" si="2"/>
        <v>1548.0882874440374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-195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11.180960000000001</v>
      </c>
      <c r="E12">
        <f>GT_NG!P12</f>
        <v>9.86496052273346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82.433888024149809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930.67544623275012</v>
      </c>
      <c r="P12" s="77">
        <v>58.85</v>
      </c>
      <c r="Q12" s="77">
        <v>33.379999999999995</v>
      </c>
      <c r="R12" s="80">
        <v>0</v>
      </c>
      <c r="S12" s="80">
        <v>0</v>
      </c>
      <c r="T12" s="78">
        <f>SUMPRODUCT(LTA!F12:AJ12,LTA!F$101:AJ$101,LTA!F$103:AJ$103)</f>
        <v>80.849999999999994</v>
      </c>
      <c r="U12" s="78">
        <f>SUMPRODUCT(LTA!F12:AJ12,LTA!F$102:AJ$102,LTA!F$103:AJ$103)</f>
        <v>106.67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439</v>
      </c>
      <c r="AB12" s="117">
        <f>-STOA!N12</f>
        <v>0</v>
      </c>
      <c r="AC12">
        <f t="shared" si="0"/>
        <v>17.298851149243987</v>
      </c>
      <c r="AD12">
        <f t="shared" si="1"/>
        <v>1524.6064036303892</v>
      </c>
      <c r="AE12">
        <f>'IDT-1'!B12</f>
        <v>0</v>
      </c>
      <c r="AF12" s="26"/>
      <c r="AG12">
        <f t="shared" si="2"/>
        <v>1524.6064036303892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-211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11.180960000000001</v>
      </c>
      <c r="E13">
        <f>GT_NG!P13</f>
        <v>9.3081670315799716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82.433888024149809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906.40867857543549</v>
      </c>
      <c r="P13" s="77">
        <v>58.85</v>
      </c>
      <c r="Q13" s="77">
        <v>33.379999999999995</v>
      </c>
      <c r="R13" s="80">
        <v>0</v>
      </c>
      <c r="S13" s="80">
        <v>0</v>
      </c>
      <c r="T13" s="78">
        <f>SUMPRODUCT(LTA!F13:AJ13,LTA!F$101:AJ$101,LTA!F$103:AJ$103)</f>
        <v>80.62</v>
      </c>
      <c r="U13" s="78">
        <f>SUMPRODUCT(LTA!F13:AJ13,LTA!F$102:AJ$102,LTA!F$103:AJ$103)</f>
        <v>106.46000000000001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439</v>
      </c>
      <c r="AB13" s="117">
        <f>-STOA!N13</f>
        <v>0</v>
      </c>
      <c r="AC13">
        <f t="shared" si="0"/>
        <v>16.987750535915517</v>
      </c>
      <c r="AD13">
        <f t="shared" si="1"/>
        <v>1509.6539430952498</v>
      </c>
      <c r="AE13">
        <f>'IDT-1'!B13</f>
        <v>0</v>
      </c>
      <c r="AF13" s="26"/>
      <c r="AG13">
        <f t="shared" si="2"/>
        <v>1509.6539430952498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-201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11.180960000000001</v>
      </c>
      <c r="E14">
        <f>GT_NG!P14</f>
        <v>9.3081670315799716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82.433888024149809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906.39777805254585</v>
      </c>
      <c r="P14" s="77">
        <v>58.85</v>
      </c>
      <c r="Q14" s="77">
        <v>33.379999999999995</v>
      </c>
      <c r="R14" s="80">
        <v>0</v>
      </c>
      <c r="S14" s="80">
        <v>0</v>
      </c>
      <c r="T14" s="78">
        <f>SUMPRODUCT(LTA!F14:AJ14,LTA!F$101:AJ$101,LTA!F$103:AJ$103)</f>
        <v>80.199999999999989</v>
      </c>
      <c r="U14" s="78">
        <f>SUMPRODUCT(LTA!F14:AJ14,LTA!F$102:AJ$102,LTA!F$103:AJ$103)</f>
        <v>106.09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439</v>
      </c>
      <c r="AB14" s="117">
        <f>-STOA!N14</f>
        <v>0</v>
      </c>
      <c r="AC14">
        <f t="shared" si="0"/>
        <v>17.149387034235797</v>
      </c>
      <c r="AD14">
        <f t="shared" si="1"/>
        <v>1489.6914060740398</v>
      </c>
      <c r="AE14">
        <f>'IDT-1'!B14</f>
        <v>0</v>
      </c>
      <c r="AF14" s="26"/>
      <c r="AG14">
        <f t="shared" si="2"/>
        <v>1489.6914060740398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-220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11.180960000000001</v>
      </c>
      <c r="E15">
        <f>GT_NG!P15</f>
        <v>15.45241457215476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82.433888024149809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903.62142602784695</v>
      </c>
      <c r="P15" s="77">
        <v>58.85</v>
      </c>
      <c r="Q15" s="77">
        <v>33.379999999999995</v>
      </c>
      <c r="R15" s="80">
        <v>0</v>
      </c>
      <c r="S15" s="80">
        <v>0</v>
      </c>
      <c r="T15" s="78">
        <f>SUMPRODUCT(LTA!F15:AJ15,LTA!F$101:AJ$101,LTA!F$103:AJ$103)</f>
        <v>79.91</v>
      </c>
      <c r="U15" s="78">
        <f>SUMPRODUCT(LTA!F15:AJ15,LTA!F$102:AJ$102,LTA!F$103:AJ$103)</f>
        <v>105.99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439</v>
      </c>
      <c r="AB15" s="117">
        <f>-STOA!N15</f>
        <v>0</v>
      </c>
      <c r="AC15">
        <f t="shared" si="0"/>
        <v>17.211105024864285</v>
      </c>
      <c r="AD15">
        <f t="shared" si="1"/>
        <v>1488.6075835992872</v>
      </c>
      <c r="AE15">
        <f>'IDT-1'!B15</f>
        <v>0</v>
      </c>
      <c r="AF15" s="26"/>
      <c r="AG15">
        <f t="shared" si="2"/>
        <v>1488.6075835992872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-224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11.180960000000001</v>
      </c>
      <c r="E16">
        <f>GT_NG!P16</f>
        <v>15.45241457215476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82.433888024149809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880.62722278150318</v>
      </c>
      <c r="P16" s="77">
        <v>58.85</v>
      </c>
      <c r="Q16" s="77">
        <v>33.379999999999995</v>
      </c>
      <c r="R16" s="80">
        <v>0</v>
      </c>
      <c r="S16" s="80">
        <v>0</v>
      </c>
      <c r="T16" s="78">
        <f>SUMPRODUCT(LTA!F16:AJ16,LTA!F$101:AJ$101,LTA!F$103:AJ$103)</f>
        <v>74.37</v>
      </c>
      <c r="U16" s="78">
        <f>SUMPRODUCT(LTA!F16:AJ16,LTA!F$102:AJ$102,LTA!F$103:AJ$103)</f>
        <v>90.68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439</v>
      </c>
      <c r="AB16" s="117">
        <f>-STOA!N16</f>
        <v>0</v>
      </c>
      <c r="AC16">
        <f t="shared" si="0"/>
        <v>16.67434786841914</v>
      </c>
      <c r="AD16">
        <f t="shared" si="1"/>
        <v>1462.3001375093886</v>
      </c>
      <c r="AE16">
        <f>'IDT-1'!B16</f>
        <v>0</v>
      </c>
      <c r="AF16" s="26"/>
      <c r="AG16">
        <f t="shared" si="2"/>
        <v>1462.3001375093886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-207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11.180960000000001</v>
      </c>
      <c r="E17">
        <f>GT_NG!P17</f>
        <v>15.45241457215476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82.433888024149809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858.14491653287189</v>
      </c>
      <c r="P17" s="77">
        <v>29.29</v>
      </c>
      <c r="Q17" s="77">
        <v>14.450000000000001</v>
      </c>
      <c r="R17" s="80">
        <v>0</v>
      </c>
      <c r="S17" s="80">
        <v>0</v>
      </c>
      <c r="T17" s="78">
        <f>SUMPRODUCT(LTA!F17:AJ17,LTA!F$101:AJ$101,LTA!F$103:AJ$103)</f>
        <v>65.47</v>
      </c>
      <c r="U17" s="78">
        <f>SUMPRODUCT(LTA!F17:AJ17,LTA!F$102:AJ$102,LTA!F$103:AJ$103)</f>
        <v>90.24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439</v>
      </c>
      <c r="AB17" s="117">
        <f>-STOA!N17</f>
        <v>0</v>
      </c>
      <c r="AC17">
        <f t="shared" si="0"/>
        <v>15.452668177143854</v>
      </c>
      <c r="AD17">
        <f t="shared" si="1"/>
        <v>1441.2095109520326</v>
      </c>
      <c r="AE17">
        <f>'IDT-1'!B17</f>
        <v>0</v>
      </c>
      <c r="AF17" s="26"/>
      <c r="AG17">
        <f t="shared" si="2"/>
        <v>1441.2095109520326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-149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11.180960000000001</v>
      </c>
      <c r="E18">
        <f>GT_NG!P18</f>
        <v>15.45241457215476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82.433888024149809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852.19677127423131</v>
      </c>
      <c r="P18" s="77">
        <v>19.260000000000002</v>
      </c>
      <c r="Q18" s="77">
        <v>14.450000000000001</v>
      </c>
      <c r="R18" s="80">
        <v>0</v>
      </c>
      <c r="S18" s="80">
        <v>0</v>
      </c>
      <c r="T18" s="78">
        <f>SUMPRODUCT(LTA!F18:AJ18,LTA!F$101:AJ$101,LTA!F$103:AJ$103)</f>
        <v>65.25</v>
      </c>
      <c r="U18" s="78">
        <f>SUMPRODUCT(LTA!F18:AJ18,LTA!F$102:AJ$102,LTA!F$103:AJ$103)</f>
        <v>89.94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439</v>
      </c>
      <c r="AB18" s="117">
        <f>-STOA!N18</f>
        <v>0</v>
      </c>
      <c r="AC18">
        <f t="shared" si="0"/>
        <v>15.236459478690259</v>
      </c>
      <c r="AD18">
        <f t="shared" si="1"/>
        <v>1432.9275743918458</v>
      </c>
      <c r="AE18">
        <f>'IDT-1'!B18</f>
        <v>0</v>
      </c>
      <c r="AF18" s="26"/>
      <c r="AG18">
        <f t="shared" si="2"/>
        <v>1432.9275743918458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-141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11.180960000000001</v>
      </c>
      <c r="E19">
        <f>GT_NG!P19</f>
        <v>15.45241457215476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82.433888024149809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824.19523979743008</v>
      </c>
      <c r="P19" s="77">
        <v>19.260000000000002</v>
      </c>
      <c r="Q19" s="77">
        <v>14.450000000000001</v>
      </c>
      <c r="R19" s="80">
        <v>0</v>
      </c>
      <c r="S19" s="80">
        <v>0</v>
      </c>
      <c r="T19" s="78">
        <f>SUMPRODUCT(LTA!F19:AJ19,LTA!F$101:AJ$101,LTA!F$103:AJ$103)</f>
        <v>64.81</v>
      </c>
      <c r="U19" s="78">
        <f>SUMPRODUCT(LTA!F19:AJ19,LTA!F$102:AJ$102,LTA!F$103:AJ$103)</f>
        <v>93.22999999999999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439</v>
      </c>
      <c r="AB19" s="117">
        <f>-STOA!N19</f>
        <v>0</v>
      </c>
      <c r="AC19">
        <f t="shared" si="0"/>
        <v>14.660000900806594</v>
      </c>
      <c r="AD19">
        <f t="shared" si="1"/>
        <v>1448.352501492928</v>
      </c>
      <c r="AE19">
        <f>'IDT-1'!B19</f>
        <v>0</v>
      </c>
      <c r="AF19" s="26"/>
      <c r="AG19">
        <f t="shared" si="2"/>
        <v>1448.352501492928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-101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11.180960000000001</v>
      </c>
      <c r="E20">
        <f>GT_NG!P20</f>
        <v>15.45241457215476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82.433888024149809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800.11584386365212</v>
      </c>
      <c r="P20" s="77">
        <v>19.260000000000002</v>
      </c>
      <c r="Q20" s="77">
        <v>14.450000000000001</v>
      </c>
      <c r="R20" s="80">
        <v>0</v>
      </c>
      <c r="S20" s="80">
        <v>0</v>
      </c>
      <c r="T20" s="78">
        <f>SUMPRODUCT(LTA!F20:AJ20,LTA!F$101:AJ$101,LTA!F$103:AJ$103)</f>
        <v>64.56</v>
      </c>
      <c r="U20" s="78">
        <f>SUMPRODUCT(LTA!F20:AJ20,LTA!F$102:AJ$102,LTA!F$103:AJ$103)</f>
        <v>92.789999999999992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439</v>
      </c>
      <c r="AB20" s="117">
        <f>-STOA!N20</f>
        <v>0</v>
      </c>
      <c r="AC20">
        <f t="shared" si="0"/>
        <v>14.459786471633736</v>
      </c>
      <c r="AD20">
        <f t="shared" si="1"/>
        <v>1421.7833199883228</v>
      </c>
      <c r="AE20">
        <f>'IDT-1'!B20</f>
        <v>0</v>
      </c>
      <c r="AF20" s="26"/>
      <c r="AG20">
        <f t="shared" si="2"/>
        <v>1421.7833199883228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-103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11.180960000000001</v>
      </c>
      <c r="E21">
        <f>GT_NG!P21</f>
        <v>15.45241457215476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82.433888024149809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782.69678035911329</v>
      </c>
      <c r="P21" s="77">
        <v>19.260000000000002</v>
      </c>
      <c r="Q21" s="77">
        <v>14.450000000000001</v>
      </c>
      <c r="R21" s="80">
        <v>0</v>
      </c>
      <c r="S21" s="80">
        <v>0</v>
      </c>
      <c r="T21" s="78">
        <f>SUMPRODUCT(LTA!F21:AJ21,LTA!F$101:AJ$101,LTA!F$103:AJ$103)</f>
        <v>63.830000000000005</v>
      </c>
      <c r="U21" s="78">
        <f>SUMPRODUCT(LTA!F21:AJ21,LTA!F$102:AJ$102,LTA!F$103:AJ$103)</f>
        <v>92.070000000000007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439</v>
      </c>
      <c r="AB21" s="117">
        <f>-STOA!N21</f>
        <v>0</v>
      </c>
      <c r="AC21">
        <f t="shared" si="0"/>
        <v>14.036273014650133</v>
      </c>
      <c r="AD21">
        <f t="shared" si="1"/>
        <v>1432.3377699407679</v>
      </c>
      <c r="AE21">
        <f>'IDT-1'!B21</f>
        <v>0</v>
      </c>
      <c r="AF21" s="26"/>
      <c r="AG21">
        <f t="shared" si="2"/>
        <v>1432.3377699407679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-74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11.180960000000001</v>
      </c>
      <c r="E22">
        <f>GT_NG!P22</f>
        <v>15.45241457215476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82.433888024149809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774.34841108972523</v>
      </c>
      <c r="P22" s="77">
        <v>19.260000000000002</v>
      </c>
      <c r="Q22" s="77">
        <v>14.450000000000001</v>
      </c>
      <c r="R22" s="80">
        <v>0</v>
      </c>
      <c r="S22" s="80">
        <v>0</v>
      </c>
      <c r="T22" s="78">
        <f>SUMPRODUCT(LTA!F22:AJ22,LTA!F$101:AJ$101,LTA!F$103:AJ$103)</f>
        <v>63.44</v>
      </c>
      <c r="U22" s="78">
        <f>SUMPRODUCT(LTA!F22:AJ22,LTA!F$102:AJ$102,LTA!F$103:AJ$103)</f>
        <v>91.839999999999989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439</v>
      </c>
      <c r="AB22" s="117">
        <f>-STOA!N22</f>
        <v>0</v>
      </c>
      <c r="AC22">
        <f t="shared" si="0"/>
        <v>13.921838854990735</v>
      </c>
      <c r="AD22">
        <f t="shared" si="1"/>
        <v>1427.4838348310391</v>
      </c>
      <c r="AE22">
        <f>'IDT-1'!B22</f>
        <v>0</v>
      </c>
      <c r="AF22" s="26"/>
      <c r="AG22">
        <f t="shared" si="2"/>
        <v>1427.4838348310391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-70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11.180960000000001</v>
      </c>
      <c r="E23">
        <f>GT_NG!P23</f>
        <v>15.45241457215476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82.433888024149809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775.13445054595843</v>
      </c>
      <c r="P23" s="77">
        <v>19.260000000000002</v>
      </c>
      <c r="Q23" s="77">
        <v>14.450000000000001</v>
      </c>
      <c r="R23" s="80">
        <v>0</v>
      </c>
      <c r="S23" s="80">
        <v>0</v>
      </c>
      <c r="T23" s="78">
        <f>SUMPRODUCT(LTA!F23:AJ23,LTA!F$101:AJ$101,LTA!F$103:AJ$103)</f>
        <v>62.42</v>
      </c>
      <c r="U23" s="78">
        <f>SUMPRODUCT(LTA!F23:AJ23,LTA!F$102:AJ$102,LTA!F$103:AJ$103)</f>
        <v>90.85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439</v>
      </c>
      <c r="AB23" s="117">
        <f>-STOA!N23</f>
        <v>0</v>
      </c>
      <c r="AC23">
        <f t="shared" si="0"/>
        <v>14.079752425127298</v>
      </c>
      <c r="AD23">
        <f t="shared" si="1"/>
        <v>1407.1019607171356</v>
      </c>
      <c r="AE23">
        <f>'IDT-1'!B23</f>
        <v>0</v>
      </c>
      <c r="AF23" s="26"/>
      <c r="AG23">
        <f t="shared" si="2"/>
        <v>1407.1019607171356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-89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11.180960000000001</v>
      </c>
      <c r="E24">
        <f>GT_NG!P24</f>
        <v>15.45241457215476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82.433888024149809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783.5842854808252</v>
      </c>
      <c r="P24" s="77">
        <v>19.260000000000002</v>
      </c>
      <c r="Q24" s="77">
        <v>14.450000000000001</v>
      </c>
      <c r="R24" s="80">
        <v>0</v>
      </c>
      <c r="S24" s="80">
        <v>0</v>
      </c>
      <c r="T24" s="78">
        <f>SUMPRODUCT(LTA!F24:AJ24,LTA!F$101:AJ$101,LTA!F$103:AJ$103)</f>
        <v>60.55</v>
      </c>
      <c r="U24" s="78">
        <f>SUMPRODUCT(LTA!F24:AJ24,LTA!F$102:AJ$102,LTA!F$103:AJ$103)</f>
        <v>88.58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-4</v>
      </c>
      <c r="AA24" s="117">
        <f>STOA!H24</f>
        <v>439</v>
      </c>
      <c r="AB24" s="117">
        <f>-STOA!N24</f>
        <v>0</v>
      </c>
      <c r="AC24">
        <f t="shared" si="0"/>
        <v>14.170947737687296</v>
      </c>
      <c r="AD24">
        <f t="shared" si="1"/>
        <v>1405.3206003394423</v>
      </c>
      <c r="AE24">
        <f>'IDT-1'!B24</f>
        <v>0</v>
      </c>
      <c r="AF24" s="26"/>
      <c r="AG24">
        <f t="shared" si="2"/>
        <v>1405.3206003394423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-91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11.180960000000001</v>
      </c>
      <c r="E25">
        <f>GT_NG!P25</f>
        <v>15.43062605752961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82.433888024149809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792.1181882674266</v>
      </c>
      <c r="P25" s="77">
        <v>19.260000000000002</v>
      </c>
      <c r="Q25" s="77">
        <v>14.450000000000001</v>
      </c>
      <c r="R25" s="80">
        <v>0</v>
      </c>
      <c r="S25" s="80">
        <v>0</v>
      </c>
      <c r="T25" s="78">
        <f>SUMPRODUCT(LTA!F25:AJ25,LTA!F$101:AJ$101,LTA!F$103:AJ$103)</f>
        <v>59.550000000000004</v>
      </c>
      <c r="U25" s="78">
        <f>SUMPRODUCT(LTA!F25:AJ25,LTA!F$102:AJ$102,LTA!F$103:AJ$103)</f>
        <v>87.67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-16</v>
      </c>
      <c r="AA25" s="117">
        <f>STOA!H25</f>
        <v>439</v>
      </c>
      <c r="AB25" s="117">
        <f>-STOA!N25</f>
        <v>0</v>
      </c>
      <c r="AC25">
        <f t="shared" si="0"/>
        <v>14.371096383635816</v>
      </c>
      <c r="AD25">
        <f t="shared" si="1"/>
        <v>1395.7225659654703</v>
      </c>
      <c r="AE25">
        <f>'IDT-1'!B25</f>
        <v>0</v>
      </c>
      <c r="AF25" s="26"/>
      <c r="AG25">
        <f t="shared" si="2"/>
        <v>1395.7225659654703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-95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11.180960000000001</v>
      </c>
      <c r="E26">
        <f>GT_NG!P26</f>
        <v>15.43062605752961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82.433888024149809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804.46365594948611</v>
      </c>
      <c r="P26" s="77">
        <v>19.260000000000002</v>
      </c>
      <c r="Q26" s="77">
        <v>14.450000000000001</v>
      </c>
      <c r="R26" s="80">
        <v>0</v>
      </c>
      <c r="S26" s="80">
        <v>0</v>
      </c>
      <c r="T26" s="78">
        <f>SUMPRODUCT(LTA!F26:AJ26,LTA!F$101:AJ$101,LTA!F$103:AJ$103)</f>
        <v>58.38</v>
      </c>
      <c r="U26" s="78">
        <f>SUMPRODUCT(LTA!F26:AJ26,LTA!F$102:AJ$102,LTA!F$103:AJ$103)</f>
        <v>86.62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-39</v>
      </c>
      <c r="AA26" s="117">
        <f>STOA!H26</f>
        <v>439</v>
      </c>
      <c r="AB26" s="117">
        <f>-STOA!N26</f>
        <v>0</v>
      </c>
      <c r="AC26">
        <f t="shared" si="0"/>
        <v>14.628884922159649</v>
      </c>
      <c r="AD26">
        <f t="shared" si="1"/>
        <v>1386.590245109006</v>
      </c>
      <c r="AE26">
        <f>'IDT-1'!B26</f>
        <v>0</v>
      </c>
      <c r="AF26" s="26"/>
      <c r="AG26">
        <f t="shared" si="2"/>
        <v>1386.590245109006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-91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11.180960000000001</v>
      </c>
      <c r="E27">
        <f>GT_NG!P27</f>
        <v>15.43062605752961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82.433888024149809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803.58248239730415</v>
      </c>
      <c r="P27" s="77">
        <v>19.260000000000002</v>
      </c>
      <c r="Q27" s="77">
        <v>14.450000000000001</v>
      </c>
      <c r="R27" s="80">
        <v>7.21</v>
      </c>
      <c r="S27" s="80">
        <v>0</v>
      </c>
      <c r="T27" s="78">
        <f>SUMPRODUCT(LTA!F27:AJ27,LTA!F$101:AJ$101,LTA!F$103:AJ$103)</f>
        <v>34.65</v>
      </c>
      <c r="U27" s="78">
        <f>SUMPRODUCT(LTA!F27:AJ27,LTA!F$102:AJ$102,LTA!F$103:AJ$103)</f>
        <v>66.36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-39</v>
      </c>
      <c r="AA27" s="117">
        <f>STOA!H27</f>
        <v>439</v>
      </c>
      <c r="AB27" s="117">
        <f>-STOA!N27</f>
        <v>0</v>
      </c>
      <c r="AC27">
        <f t="shared" si="0"/>
        <v>14.297466594900449</v>
      </c>
      <c r="AD27">
        <f t="shared" si="1"/>
        <v>1349.2604898840832</v>
      </c>
      <c r="AE27">
        <f>'IDT-1'!B27</f>
        <v>0</v>
      </c>
      <c r="AF27" s="26"/>
      <c r="AG27">
        <f t="shared" si="2"/>
        <v>1349.2604898840832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-91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11.180960000000001</v>
      </c>
      <c r="E28">
        <f>GT_NG!P28</f>
        <v>15.43062605752961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82.433888024149809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812.77819048614776</v>
      </c>
      <c r="P28" s="77">
        <v>19.260000000000002</v>
      </c>
      <c r="Q28" s="77">
        <v>14.450000000000001</v>
      </c>
      <c r="R28" s="80">
        <v>11.5</v>
      </c>
      <c r="S28" s="80">
        <v>0</v>
      </c>
      <c r="T28" s="78">
        <f>SUMPRODUCT(LTA!F28:AJ28,LTA!F$101:AJ$101,LTA!F$103:AJ$103)</f>
        <v>35.93</v>
      </c>
      <c r="U28" s="78">
        <f>SUMPRODUCT(LTA!F28:AJ28,LTA!F$102:AJ$102,LTA!F$103:AJ$103)</f>
        <v>65.960000000000008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-54</v>
      </c>
      <c r="AA28" s="117">
        <f>STOA!H28</f>
        <v>439</v>
      </c>
      <c r="AB28" s="117">
        <f>-STOA!N28</f>
        <v>0</v>
      </c>
      <c r="AC28">
        <f t="shared" si="0"/>
        <v>14.530422356348614</v>
      </c>
      <c r="AD28">
        <f t="shared" si="1"/>
        <v>1351.3932422114785</v>
      </c>
      <c r="AE28">
        <f>'IDT-1'!B28</f>
        <v>0</v>
      </c>
      <c r="AF28" s="26"/>
      <c r="AG28">
        <f t="shared" si="2"/>
        <v>1351.3932422114785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-88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11.180960000000001</v>
      </c>
      <c r="E29">
        <f>GT_NG!P29</f>
        <v>15.45241457215476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82.433888024149809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832.93441139960078</v>
      </c>
      <c r="P29" s="77">
        <v>19.260000000000002</v>
      </c>
      <c r="Q29" s="77">
        <v>14.450000000000001</v>
      </c>
      <c r="R29" s="80">
        <v>22.68</v>
      </c>
      <c r="S29" s="80">
        <v>0</v>
      </c>
      <c r="T29" s="78">
        <f>SUMPRODUCT(LTA!F29:AJ29,LTA!F$101:AJ$101,LTA!F$103:AJ$103)</f>
        <v>42.150000000000006</v>
      </c>
      <c r="U29" s="78">
        <f>SUMPRODUCT(LTA!F29:AJ29,LTA!F$102:AJ$102,LTA!F$103:AJ$103)</f>
        <v>65.350000000000009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439</v>
      </c>
      <c r="AB29" s="117">
        <f>-STOA!N29</f>
        <v>-93</v>
      </c>
      <c r="AC29">
        <f t="shared" si="0"/>
        <v>15.237500322770101</v>
      </c>
      <c r="AD29">
        <f t="shared" si="1"/>
        <v>1344.6541736731351</v>
      </c>
      <c r="AE29">
        <f>'IDT-1'!B29</f>
        <v>0</v>
      </c>
      <c r="AF29" s="26"/>
      <c r="AG29">
        <f t="shared" si="2"/>
        <v>1344.6541736731351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-92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11.180960000000001</v>
      </c>
      <c r="E30">
        <f>GT_NG!P30</f>
        <v>15.45241457215476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82.433888024149809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837.31377454252231</v>
      </c>
      <c r="P30" s="77">
        <v>19.260000000000002</v>
      </c>
      <c r="Q30" s="77">
        <v>14.450000000000001</v>
      </c>
      <c r="R30" s="80">
        <v>25.5</v>
      </c>
      <c r="S30" s="80">
        <v>0</v>
      </c>
      <c r="T30" s="78">
        <f>SUMPRODUCT(LTA!F30:AJ30,LTA!F$101:AJ$101,LTA!F$103:AJ$103)</f>
        <v>52.16</v>
      </c>
      <c r="U30" s="78">
        <f>SUMPRODUCT(LTA!F30:AJ30,LTA!F$102:AJ$102,LTA!F$103:AJ$103)</f>
        <v>35.909999999999997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-24</v>
      </c>
      <c r="AA30" s="117">
        <f>STOA!H30</f>
        <v>442.5</v>
      </c>
      <c r="AB30" s="117">
        <f>-STOA!N30</f>
        <v>-93</v>
      </c>
      <c r="AC30">
        <f t="shared" si="0"/>
        <v>15.400380161527087</v>
      </c>
      <c r="AD30">
        <f t="shared" si="1"/>
        <v>1308.7606569773</v>
      </c>
      <c r="AE30">
        <f>'IDT-1'!B30</f>
        <v>0</v>
      </c>
      <c r="AF30" s="26"/>
      <c r="AG30">
        <f t="shared" si="2"/>
        <v>1308.7606569773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-95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11.180960000000001</v>
      </c>
      <c r="E31">
        <f>GT_NG!P31</f>
        <v>15.030217452696979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81.793854019413814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807.31986850070462</v>
      </c>
      <c r="P31" s="77">
        <v>19.260000000000002</v>
      </c>
      <c r="Q31" s="77">
        <v>14.450000000000001</v>
      </c>
      <c r="R31" s="80">
        <v>25.5</v>
      </c>
      <c r="S31" s="80">
        <v>0</v>
      </c>
      <c r="T31" s="78">
        <f>SUMPRODUCT(LTA!F31:AJ31,LTA!F$101:AJ$101,LTA!F$103:AJ$103)</f>
        <v>65.419999999999987</v>
      </c>
      <c r="U31" s="78">
        <f>SUMPRODUCT(LTA!F31:AJ31,LTA!F$102:AJ$102,LTA!F$103:AJ$103)</f>
        <v>35.76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-93</v>
      </c>
      <c r="AA31" s="117">
        <f>STOA!H31</f>
        <v>449.18999999999994</v>
      </c>
      <c r="AB31" s="117">
        <f>-STOA!N31</f>
        <v>-43</v>
      </c>
      <c r="AC31">
        <f t="shared" si="0"/>
        <v>15.088251093933495</v>
      </c>
      <c r="AD31">
        <f t="shared" si="1"/>
        <v>1321.8166488788818</v>
      </c>
      <c r="AE31">
        <f>'IDT-1'!B31</f>
        <v>0</v>
      </c>
      <c r="AF31" s="26"/>
      <c r="AG31">
        <f t="shared" si="2"/>
        <v>1321.8166488788818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-52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11.180960000000001</v>
      </c>
      <c r="E32">
        <f>GT_NG!P32</f>
        <v>15.030217452696979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81.793854019413814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791.40819504445597</v>
      </c>
      <c r="P32" s="77">
        <v>19.260000000000002</v>
      </c>
      <c r="Q32" s="77">
        <v>14.450000000000001</v>
      </c>
      <c r="R32" s="80">
        <v>25.5</v>
      </c>
      <c r="S32" s="80">
        <v>0</v>
      </c>
      <c r="T32" s="78">
        <f>SUMPRODUCT(LTA!F32:AJ32,LTA!F$101:AJ$101,LTA!F$103:AJ$103)</f>
        <v>76.27</v>
      </c>
      <c r="U32" s="78">
        <f>SUMPRODUCT(LTA!F32:AJ32,LTA!F$102:AJ$102,LTA!F$103:AJ$103)</f>
        <v>35.54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-189</v>
      </c>
      <c r="AA32" s="117">
        <f>STOA!H32</f>
        <v>461.78999999999991</v>
      </c>
      <c r="AB32" s="117">
        <f>-STOA!N32</f>
        <v>0</v>
      </c>
      <c r="AC32">
        <f t="shared" si="0"/>
        <v>15.347971173006805</v>
      </c>
      <c r="AD32">
        <f t="shared" si="1"/>
        <v>1306.87525534356</v>
      </c>
      <c r="AE32">
        <f>'IDT-1'!B32</f>
        <v>0</v>
      </c>
      <c r="AF32" s="26"/>
      <c r="AG32">
        <f t="shared" si="2"/>
        <v>1306.87525534356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-21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11.180960000000001</v>
      </c>
      <c r="E33">
        <f>GT_NG!P33</f>
        <v>15.030217452696979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81.793854019413814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783.70172811671171</v>
      </c>
      <c r="P33" s="77">
        <v>19.260000000000002</v>
      </c>
      <c r="Q33" s="77">
        <v>14.450000000000001</v>
      </c>
      <c r="R33" s="80">
        <v>25.5</v>
      </c>
      <c r="S33" s="80">
        <v>0</v>
      </c>
      <c r="T33" s="78">
        <f>SUMPRODUCT(LTA!F33:AJ33,LTA!F$101:AJ$101,LTA!F$103:AJ$103)</f>
        <v>101.28999999999999</v>
      </c>
      <c r="U33" s="78">
        <f>SUMPRODUCT(LTA!F33:AJ33,LTA!F$102:AJ$102,LTA!F$103:AJ$103)</f>
        <v>35.26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-249</v>
      </c>
      <c r="AA33" s="117">
        <f>STOA!H33</f>
        <v>475.78999999999991</v>
      </c>
      <c r="AB33" s="117">
        <f>-STOA!N33</f>
        <v>0</v>
      </c>
      <c r="AC33">
        <f t="shared" si="0"/>
        <v>16.255425237408275</v>
      </c>
      <c r="AD33">
        <f t="shared" si="1"/>
        <v>1330.7413343514143</v>
      </c>
      <c r="AE33">
        <f>'IDT-1'!B33</f>
        <v>0</v>
      </c>
      <c r="AF33" s="26"/>
      <c r="AG33">
        <f t="shared" si="2"/>
        <v>1330.7413343514143</v>
      </c>
      <c r="AI33" s="75">
        <f>PXIL!H33</f>
        <v>0</v>
      </c>
      <c r="AJ33" s="75">
        <f>PXIL!N33</f>
        <v>0</v>
      </c>
      <c r="AK33" s="75">
        <f>RTM_IEX!H33</f>
        <v>32.74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11.180960000000001</v>
      </c>
      <c r="E34">
        <f>GT_NG!P34</f>
        <v>15.030217452696979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81.793854019413814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787.4061238880804</v>
      </c>
      <c r="P34" s="77">
        <v>19.259999999999998</v>
      </c>
      <c r="Q34" s="77">
        <v>14.450000000000001</v>
      </c>
      <c r="R34" s="80">
        <v>25.5</v>
      </c>
      <c r="S34" s="80">
        <v>0</v>
      </c>
      <c r="T34" s="78">
        <f>SUMPRODUCT(LTA!F34:AJ34,LTA!F$101:AJ$101,LTA!F$103:AJ$103)</f>
        <v>130.16</v>
      </c>
      <c r="U34" s="78">
        <f>SUMPRODUCT(LTA!F34:AJ34,LTA!F$102:AJ$102,LTA!F$103:AJ$103)</f>
        <v>33.979999999999997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-294</v>
      </c>
      <c r="AA34" s="117">
        <f>STOA!H34</f>
        <v>486.9899999999999</v>
      </c>
      <c r="AB34" s="117">
        <f>-STOA!N34</f>
        <v>0</v>
      </c>
      <c r="AC34">
        <f t="shared" si="0"/>
        <v>17.003459658695107</v>
      </c>
      <c r="AD34">
        <f t="shared" si="1"/>
        <v>1324.5976957014959</v>
      </c>
      <c r="AE34">
        <f>'IDT-1'!B34</f>
        <v>0</v>
      </c>
      <c r="AF34" s="26"/>
      <c r="AG34">
        <f t="shared" si="2"/>
        <v>1324.5976957014959</v>
      </c>
      <c r="AI34" s="75">
        <f>PXIL!H34</f>
        <v>0</v>
      </c>
      <c r="AJ34" s="75">
        <f>PXIL!N34</f>
        <v>0</v>
      </c>
      <c r="AK34" s="75">
        <f>RTM_IEX!H34</f>
        <v>29.85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11.180960000000001</v>
      </c>
      <c r="E35">
        <f>GT_NG!P35</f>
        <v>15.030217452696979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81.793854019413814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798.05807667825331</v>
      </c>
      <c r="P35" s="77">
        <v>19.260000000000002</v>
      </c>
      <c r="Q35" s="77">
        <v>14.450000000000001</v>
      </c>
      <c r="R35" s="80">
        <v>41.500000000000007</v>
      </c>
      <c r="S35" s="80">
        <v>0</v>
      </c>
      <c r="T35" s="78">
        <f>SUMPRODUCT(LTA!F35:AJ35,LTA!F$101:AJ$101,LTA!F$103:AJ$103)</f>
        <v>160.19</v>
      </c>
      <c r="U35" s="78">
        <f>SUMPRODUCT(LTA!F35:AJ35,LTA!F$102:AJ$102,LTA!F$103:AJ$103)</f>
        <v>33.020000000000003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-347</v>
      </c>
      <c r="AA35" s="117">
        <f>STOA!H35</f>
        <v>499.57999999999993</v>
      </c>
      <c r="AB35" s="117">
        <f>-STOA!N35</f>
        <v>0</v>
      </c>
      <c r="AC35">
        <f t="shared" si="0"/>
        <v>17.892368749624737</v>
      </c>
      <c r="AD35">
        <f t="shared" si="1"/>
        <v>1300.1707394007394</v>
      </c>
      <c r="AE35">
        <f>'IDT-1'!B35</f>
        <v>0</v>
      </c>
      <c r="AF35" s="26"/>
      <c r="AG35">
        <f t="shared" si="2"/>
        <v>1300.1707394007394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-9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11.180960000000001</v>
      </c>
      <c r="E36">
        <f>GT_NG!P36</f>
        <v>15.030217452696979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81.793854019413814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798.28691429986634</v>
      </c>
      <c r="P36" s="77">
        <v>19.260000000000002</v>
      </c>
      <c r="Q36" s="77">
        <v>14.450000000000001</v>
      </c>
      <c r="R36" s="80">
        <v>41.500000000000007</v>
      </c>
      <c r="S36" s="80">
        <v>0</v>
      </c>
      <c r="T36" s="78">
        <f>SUMPRODUCT(LTA!F36:AJ36,LTA!F$101:AJ$101,LTA!F$103:AJ$103)</f>
        <v>191.07000000000002</v>
      </c>
      <c r="U36" s="78">
        <f>SUMPRODUCT(LTA!F36:AJ36,LTA!F$102:AJ$102,LTA!F$103:AJ$103)</f>
        <v>32.410000000000004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-388</v>
      </c>
      <c r="AA36" s="117">
        <f>STOA!H36</f>
        <v>519.17999999999995</v>
      </c>
      <c r="AB36" s="117">
        <f>-STOA!N36</f>
        <v>0</v>
      </c>
      <c r="AC36">
        <f t="shared" si="0"/>
        <v>18.750510514238112</v>
      </c>
      <c r="AD36">
        <f t="shared" si="1"/>
        <v>1302.411435257739</v>
      </c>
      <c r="AE36">
        <f>'IDT-1'!B36</f>
        <v>0</v>
      </c>
      <c r="AF36" s="26"/>
      <c r="AG36">
        <f t="shared" si="2"/>
        <v>1302.411435257739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-15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11.180960000000001</v>
      </c>
      <c r="E37">
        <f>GT_NG!P37</f>
        <v>15.030217452696979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81.793854019413814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788.79428074783334</v>
      </c>
      <c r="P37" s="77">
        <v>19.260000000000002</v>
      </c>
      <c r="Q37" s="77">
        <v>14.450000000000001</v>
      </c>
      <c r="R37" s="80">
        <v>41.500000000000007</v>
      </c>
      <c r="S37" s="80">
        <v>0</v>
      </c>
      <c r="T37" s="78">
        <f>SUMPRODUCT(LTA!F37:AJ37,LTA!F$101:AJ$101,LTA!F$103:AJ$103)</f>
        <v>218.85000000000002</v>
      </c>
      <c r="U37" s="78">
        <f>SUMPRODUCT(LTA!F37:AJ37,LTA!F$102:AJ$102,LTA!F$103:AJ$103)</f>
        <v>31.82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-424</v>
      </c>
      <c r="AA37" s="117">
        <f>STOA!H37</f>
        <v>535.9799999999999</v>
      </c>
      <c r="AB37" s="117">
        <f>-STOA!N37</f>
        <v>0</v>
      </c>
      <c r="AC37">
        <f t="shared" si="0"/>
        <v>19.240528016946321</v>
      </c>
      <c r="AD37">
        <f t="shared" si="1"/>
        <v>1315.4187842029974</v>
      </c>
      <c r="AE37">
        <f>'IDT-1'!B37</f>
        <v>0</v>
      </c>
      <c r="AF37" s="26"/>
      <c r="AG37">
        <f t="shared" si="2"/>
        <v>1315.4187842029974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11.180960000000001</v>
      </c>
      <c r="E38">
        <f>GT_NG!P38</f>
        <v>15.030217452696979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81.793854019413814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797.49032661710908</v>
      </c>
      <c r="P38" s="77">
        <v>19.260000000000002</v>
      </c>
      <c r="Q38" s="77">
        <v>14.450000000000001</v>
      </c>
      <c r="R38" s="80">
        <v>41.500000000000007</v>
      </c>
      <c r="S38" s="80">
        <v>0</v>
      </c>
      <c r="T38" s="78">
        <f>SUMPRODUCT(LTA!F38:AJ38,LTA!F$101:AJ$101,LTA!F$103:AJ$103)</f>
        <v>246.92</v>
      </c>
      <c r="U38" s="78">
        <f>SUMPRODUCT(LTA!F38:AJ38,LTA!F$102:AJ$102,LTA!F$103:AJ$103)</f>
        <v>31.21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-457</v>
      </c>
      <c r="AA38" s="117">
        <f>STOA!H38</f>
        <v>549.9799999999999</v>
      </c>
      <c r="AB38" s="117">
        <f>-STOA!N38</f>
        <v>0</v>
      </c>
      <c r="AC38">
        <f t="shared" si="0"/>
        <v>20.063660704050353</v>
      </c>
      <c r="AD38">
        <f t="shared" si="1"/>
        <v>1321.7516973851696</v>
      </c>
      <c r="AE38">
        <f>'IDT-1'!B38</f>
        <v>0</v>
      </c>
      <c r="AF38" s="26"/>
      <c r="AG38">
        <f t="shared" si="2"/>
        <v>1321.7516973851696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-10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11.180960000000001</v>
      </c>
      <c r="E39">
        <f>GT_NG!P39</f>
        <v>15.030217452696979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81.793854019413814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807.25609147033038</v>
      </c>
      <c r="P39" s="77">
        <v>19.260000000000002</v>
      </c>
      <c r="Q39" s="77">
        <v>14.450000000000001</v>
      </c>
      <c r="R39" s="80">
        <v>41.500000000000007</v>
      </c>
      <c r="S39" s="80">
        <v>0</v>
      </c>
      <c r="T39" s="78">
        <f>SUMPRODUCT(LTA!F39:AJ39,LTA!F$101:AJ$101,LTA!F$103:AJ$103)</f>
        <v>273.20999999999998</v>
      </c>
      <c r="U39" s="78">
        <f>SUMPRODUCT(LTA!F39:AJ39,LTA!F$102:AJ$102,LTA!F$103:AJ$103)</f>
        <v>30.93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-455</v>
      </c>
      <c r="AA39" s="117">
        <f>STOA!H39</f>
        <v>565.38</v>
      </c>
      <c r="AB39" s="117">
        <f>-STOA!N39</f>
        <v>0</v>
      </c>
      <c r="AC39">
        <f t="shared" si="0"/>
        <v>20.90464504573529</v>
      </c>
      <c r="AD39">
        <f t="shared" si="1"/>
        <v>1328.0864778967057</v>
      </c>
      <c r="AE39">
        <f>'IDT-1'!B39</f>
        <v>0</v>
      </c>
      <c r="AF39" s="26"/>
      <c r="AG39">
        <f t="shared" si="2"/>
        <v>1328.0864778967057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-56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11.180960000000001</v>
      </c>
      <c r="E40">
        <f>GT_NG!P40</f>
        <v>15.030217452696979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81.793854019413814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822.76885610187776</v>
      </c>
      <c r="P40" s="77">
        <v>19.260000000000002</v>
      </c>
      <c r="Q40" s="77">
        <v>14.450000000000001</v>
      </c>
      <c r="R40" s="80">
        <v>41.500000000000007</v>
      </c>
      <c r="S40" s="80">
        <v>0</v>
      </c>
      <c r="T40" s="78">
        <f>SUMPRODUCT(LTA!F40:AJ40,LTA!F$101:AJ$101,LTA!F$103:AJ$103)</f>
        <v>298.27999999999997</v>
      </c>
      <c r="U40" s="78">
        <f>SUMPRODUCT(LTA!F40:AJ40,LTA!F$102:AJ$102,LTA!F$103:AJ$103)</f>
        <v>30.299999999999997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-451</v>
      </c>
      <c r="AA40" s="117">
        <f>STOA!H40</f>
        <v>572.38</v>
      </c>
      <c r="AB40" s="117">
        <f>-STOA!N40</f>
        <v>0</v>
      </c>
      <c r="AC40">
        <f t="shared" si="0"/>
        <v>21.539782562547792</v>
      </c>
      <c r="AD40">
        <f t="shared" si="1"/>
        <v>1349.4041050114406</v>
      </c>
      <c r="AE40">
        <f>'IDT-1'!B40</f>
        <v>0</v>
      </c>
      <c r="AF40" s="26"/>
      <c r="AG40">
        <f t="shared" si="2"/>
        <v>1349.4041050114406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-85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11.180960000000001</v>
      </c>
      <c r="E41">
        <f>GT_NG!P41</f>
        <v>15.030217452696979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81.793854019413814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817.29436255616133</v>
      </c>
      <c r="P41" s="77">
        <v>19.260000000000002</v>
      </c>
      <c r="Q41" s="77">
        <v>14.450000000000001</v>
      </c>
      <c r="R41" s="80">
        <v>41.500000000000007</v>
      </c>
      <c r="S41" s="80">
        <v>0</v>
      </c>
      <c r="T41" s="78">
        <f>SUMPRODUCT(LTA!F41:AJ41,LTA!F$101:AJ$101,LTA!F$103:AJ$103)</f>
        <v>323.55</v>
      </c>
      <c r="U41" s="78">
        <f>SUMPRODUCT(LTA!F41:AJ41,LTA!F$102:AJ$102,LTA!F$103:AJ$103)</f>
        <v>30.28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-460</v>
      </c>
      <c r="AA41" s="117">
        <f>STOA!H41</f>
        <v>581.4799999999999</v>
      </c>
      <c r="AB41" s="117">
        <f>-STOA!N41</f>
        <v>0</v>
      </c>
      <c r="AC41">
        <f t="shared" si="0"/>
        <v>22.211159012888668</v>
      </c>
      <c r="AD41">
        <f t="shared" si="1"/>
        <v>1330.6082350153836</v>
      </c>
      <c r="AE41">
        <f>'IDT-1'!B41</f>
        <v>0</v>
      </c>
      <c r="AF41" s="26"/>
      <c r="AG41">
        <f t="shared" si="2"/>
        <v>1330.6082350153836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-123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11.180960000000001</v>
      </c>
      <c r="E42">
        <f>GT_NG!P42</f>
        <v>14.535798902051431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81.793854019413814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793.19926299704809</v>
      </c>
      <c r="P42" s="77">
        <v>19.260000000000002</v>
      </c>
      <c r="Q42" s="77">
        <v>14.450000000000001</v>
      </c>
      <c r="R42" s="80">
        <v>41.500000000000007</v>
      </c>
      <c r="S42" s="80">
        <v>0</v>
      </c>
      <c r="T42" s="78">
        <f>SUMPRODUCT(LTA!F42:AJ42,LTA!F$101:AJ$101,LTA!F$103:AJ$103)</f>
        <v>343.08000000000004</v>
      </c>
      <c r="U42" s="78">
        <f>SUMPRODUCT(LTA!F42:AJ42,LTA!F$102:AJ$102,LTA!F$103:AJ$103)</f>
        <v>29.43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-453</v>
      </c>
      <c r="AA42" s="117">
        <f>STOA!H42</f>
        <v>595.4799999999999</v>
      </c>
      <c r="AB42" s="117">
        <f>-STOA!N42</f>
        <v>0</v>
      </c>
      <c r="AC42">
        <f t="shared" si="0"/>
        <v>22.193573978300837</v>
      </c>
      <c r="AD42">
        <f t="shared" si="1"/>
        <v>1348.7163019402126</v>
      </c>
      <c r="AE42">
        <f>'IDT-1'!B42</f>
        <v>0</v>
      </c>
      <c r="AF42" s="26"/>
      <c r="AG42">
        <f t="shared" si="2"/>
        <v>1348.7163019402126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-120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11.180960000000001</v>
      </c>
      <c r="E43">
        <f>GT_NG!P43</f>
        <v>14.535798902051431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81.793854019413814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771.89438216264011</v>
      </c>
      <c r="P43" s="77">
        <v>19.260000000000002</v>
      </c>
      <c r="Q43" s="77">
        <v>14.450000000000001</v>
      </c>
      <c r="R43" s="80">
        <v>41.500000000000007</v>
      </c>
      <c r="S43" s="80">
        <v>0</v>
      </c>
      <c r="T43" s="78">
        <f>SUMPRODUCT(LTA!F43:AJ43,LTA!F$101:AJ$101,LTA!F$103:AJ$103)</f>
        <v>360.37</v>
      </c>
      <c r="U43" s="78">
        <f>SUMPRODUCT(LTA!F43:AJ43,LTA!F$102:AJ$102,LTA!F$103:AJ$103)</f>
        <v>29.15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-467</v>
      </c>
      <c r="AA43" s="117">
        <f>STOA!H43</f>
        <v>606.3599999999999</v>
      </c>
      <c r="AB43" s="117">
        <f>-STOA!N43</f>
        <v>0</v>
      </c>
      <c r="AC43">
        <f t="shared" si="0"/>
        <v>22.224888644391459</v>
      </c>
      <c r="AD43">
        <f t="shared" si="1"/>
        <v>1358.2701064397138</v>
      </c>
      <c r="AE43">
        <f>'IDT-1'!B43</f>
        <v>0</v>
      </c>
      <c r="AF43" s="26"/>
      <c r="AG43">
        <f t="shared" si="2"/>
        <v>1358.2701064397138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-103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11.180960000000001</v>
      </c>
      <c r="E44">
        <f>GT_NG!P44</f>
        <v>14.535798902051431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81.793854019413814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770.21908124753031</v>
      </c>
      <c r="P44" s="77">
        <v>19.260000000000002</v>
      </c>
      <c r="Q44" s="77">
        <v>14.450000000000001</v>
      </c>
      <c r="R44" s="80">
        <v>41.500000000000007</v>
      </c>
      <c r="S44" s="80">
        <v>0</v>
      </c>
      <c r="T44" s="78">
        <f>SUMPRODUCT(LTA!F44:AJ44,LTA!F$101:AJ$101,LTA!F$103:AJ$103)</f>
        <v>378.72</v>
      </c>
      <c r="U44" s="78">
        <f>SUMPRODUCT(LTA!F44:AJ44,LTA!F$102:AJ$102,LTA!F$103:AJ$103)</f>
        <v>28.779999999999998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-462</v>
      </c>
      <c r="AA44" s="117">
        <f>STOA!H44</f>
        <v>613.3599999999999</v>
      </c>
      <c r="AB44" s="117">
        <f>-STOA!N44</f>
        <v>0</v>
      </c>
      <c r="AC44">
        <f t="shared" si="0"/>
        <v>22.429969996338492</v>
      </c>
      <c r="AD44">
        <f t="shared" si="1"/>
        <v>1381.369724172657</v>
      </c>
      <c r="AE44">
        <f>'IDT-1'!B44</f>
        <v>0</v>
      </c>
      <c r="AF44" s="26"/>
      <c r="AG44">
        <f t="shared" si="2"/>
        <v>1381.369724172657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-108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11.180960000000001</v>
      </c>
      <c r="E45">
        <f>GT_NG!P45</f>
        <v>15.030217452696979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81.793854019413814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703.17903933994478</v>
      </c>
      <c r="P45" s="77">
        <v>19.260000000000002</v>
      </c>
      <c r="Q45" s="77">
        <v>14.450000000000001</v>
      </c>
      <c r="R45" s="80">
        <v>41.500000000000007</v>
      </c>
      <c r="S45" s="80">
        <v>0</v>
      </c>
      <c r="T45" s="78">
        <f>SUMPRODUCT(LTA!F45:AJ45,LTA!F$101:AJ$101,LTA!F$103:AJ$103)</f>
        <v>382.16</v>
      </c>
      <c r="U45" s="78">
        <f>SUMPRODUCT(LTA!F45:AJ45,LTA!F$102:AJ$102,LTA!F$103:AJ$103)</f>
        <v>46.64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-453</v>
      </c>
      <c r="AA45" s="117">
        <f>STOA!H45</f>
        <v>620.3599999999999</v>
      </c>
      <c r="AB45" s="117">
        <f>-STOA!N45</f>
        <v>0</v>
      </c>
      <c r="AC45">
        <f t="shared" si="0"/>
        <v>21.809308430087174</v>
      </c>
      <c r="AD45">
        <f t="shared" si="1"/>
        <v>1375.7447623819685</v>
      </c>
      <c r="AE45">
        <f>'IDT-1'!B45</f>
        <v>0</v>
      </c>
      <c r="AF45" s="26"/>
      <c r="AG45">
        <f t="shared" si="2"/>
        <v>1375.7447623819685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-85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11.180960000000001</v>
      </c>
      <c r="E46">
        <f>GT_NG!P46</f>
        <v>15.030217452696979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81.793854019413814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693.37256279945689</v>
      </c>
      <c r="P46" s="77">
        <v>19.260000000000002</v>
      </c>
      <c r="Q46" s="77">
        <v>14.450000000000001</v>
      </c>
      <c r="R46" s="80">
        <v>41.500000000000007</v>
      </c>
      <c r="S46" s="80">
        <v>0</v>
      </c>
      <c r="T46" s="78">
        <f>SUMPRODUCT(LTA!F46:AJ46,LTA!F$101:AJ$101,LTA!F$103:AJ$103)</f>
        <v>384.69</v>
      </c>
      <c r="U46" s="78">
        <f>SUMPRODUCT(LTA!F46:AJ46,LTA!F$102:AJ$102,LTA!F$103:AJ$103)</f>
        <v>45.64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-433</v>
      </c>
      <c r="AA46" s="117">
        <f>STOA!H46</f>
        <v>622.45999999999992</v>
      </c>
      <c r="AB46" s="117">
        <f>-STOA!N46</f>
        <v>0</v>
      </c>
      <c r="AC46">
        <f t="shared" si="0"/>
        <v>21.60402726865356</v>
      </c>
      <c r="AD46">
        <f t="shared" si="1"/>
        <v>1386.7735670029144</v>
      </c>
      <c r="AE46">
        <f>'IDT-1'!B46</f>
        <v>0</v>
      </c>
      <c r="AF46" s="26"/>
      <c r="AG46">
        <f t="shared" si="2"/>
        <v>1386.7735670029144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-88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11.180960000000001</v>
      </c>
      <c r="E47">
        <f>GT_NG!P47</f>
        <v>15.030217452696979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81.793854019413814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680.87945151543613</v>
      </c>
      <c r="P47" s="77">
        <v>19.260000000000002</v>
      </c>
      <c r="Q47" s="77">
        <v>14.450000000000001</v>
      </c>
      <c r="R47" s="80">
        <v>41.500000000000007</v>
      </c>
      <c r="S47" s="80">
        <v>0</v>
      </c>
      <c r="T47" s="78">
        <f>SUMPRODUCT(LTA!F47:AJ47,LTA!F$101:AJ$101,LTA!F$103:AJ$103)</f>
        <v>387.47</v>
      </c>
      <c r="U47" s="78">
        <f>SUMPRODUCT(LTA!F47:AJ47,LTA!F$102:AJ$102,LTA!F$103:AJ$103)</f>
        <v>44.65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-425</v>
      </c>
      <c r="AA47" s="117">
        <f>STOA!H47</f>
        <v>622.45999999999992</v>
      </c>
      <c r="AB47" s="117">
        <f>-STOA!N47</f>
        <v>0</v>
      </c>
      <c r="AC47">
        <f t="shared" si="0"/>
        <v>20.790711560056355</v>
      </c>
      <c r="AD47">
        <f t="shared" si="1"/>
        <v>1457.8837714274907</v>
      </c>
      <c r="AE47">
        <f>'IDT-1'!B47</f>
        <v>0</v>
      </c>
      <c r="AF47" s="26"/>
      <c r="AG47">
        <f t="shared" si="2"/>
        <v>1457.8837714274907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-15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11.180960000000001</v>
      </c>
      <c r="E48">
        <f>GT_NG!P48</f>
        <v>15.030217452696979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81.793854019413814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672.93135190179271</v>
      </c>
      <c r="P48" s="77">
        <v>19.260000000000002</v>
      </c>
      <c r="Q48" s="77">
        <v>14.450000000000001</v>
      </c>
      <c r="R48" s="80">
        <v>41.500000000000007</v>
      </c>
      <c r="S48" s="80">
        <v>0</v>
      </c>
      <c r="T48" s="78">
        <f>SUMPRODUCT(LTA!F48:AJ48,LTA!F$101:AJ$101,LTA!F$103:AJ$103)</f>
        <v>387.66</v>
      </c>
      <c r="U48" s="78">
        <f>SUMPRODUCT(LTA!F48:AJ48,LTA!F$102:AJ$102,LTA!F$103:AJ$103)</f>
        <v>43.55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-402</v>
      </c>
      <c r="AA48" s="117">
        <f>STOA!H48</f>
        <v>622.45999999999992</v>
      </c>
      <c r="AB48" s="117">
        <f>-STOA!N48</f>
        <v>0</v>
      </c>
      <c r="AC48">
        <f t="shared" si="0"/>
        <v>20.552953988056778</v>
      </c>
      <c r="AD48">
        <f t="shared" si="1"/>
        <v>1467.2634293858468</v>
      </c>
      <c r="AE48">
        <f>'IDT-1'!B48</f>
        <v>0</v>
      </c>
      <c r="AF48" s="26"/>
      <c r="AG48">
        <f t="shared" si="2"/>
        <v>1467.2634293858468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-20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11.180960000000001</v>
      </c>
      <c r="E49">
        <f>GT_NG!P49</f>
        <v>16.944285259471506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81.793854019413814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663.23879441215922</v>
      </c>
      <c r="P49" s="77">
        <v>19.260000000000002</v>
      </c>
      <c r="Q49" s="77">
        <v>14.450000000000001</v>
      </c>
      <c r="R49" s="80">
        <v>41.500000000000007</v>
      </c>
      <c r="S49" s="80">
        <v>0</v>
      </c>
      <c r="T49" s="78">
        <f>SUMPRODUCT(LTA!F49:AJ49,LTA!F$101:AJ$101,LTA!F$103:AJ$103)</f>
        <v>387.93000000000006</v>
      </c>
      <c r="U49" s="78">
        <f>SUMPRODUCT(LTA!F49:AJ49,LTA!F$102:AJ$102,LTA!F$103:AJ$103)</f>
        <v>43.98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-387</v>
      </c>
      <c r="AA49" s="117">
        <f>STOA!H49</f>
        <v>622.45999999999992</v>
      </c>
      <c r="AB49" s="117">
        <f>-STOA!N49</f>
        <v>0</v>
      </c>
      <c r="AC49">
        <f t="shared" si="0"/>
        <v>20.632713319202743</v>
      </c>
      <c r="AD49">
        <f t="shared" si="1"/>
        <v>1444.1051803718417</v>
      </c>
      <c r="AE49">
        <f>'IDT-1'!B49</f>
        <v>0</v>
      </c>
      <c r="AF49" s="26"/>
      <c r="AG49">
        <f t="shared" si="2"/>
        <v>1444.1051803718417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-51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11.180960000000001</v>
      </c>
      <c r="E50">
        <f>GT_NG!P50</f>
        <v>16.944285259471506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81.793854019413814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663.23533727813719</v>
      </c>
      <c r="P50" s="77">
        <v>19.260000000000002</v>
      </c>
      <c r="Q50" s="77">
        <v>14.450000000000001</v>
      </c>
      <c r="R50" s="80">
        <v>41.500000000000007</v>
      </c>
      <c r="S50" s="80">
        <v>0</v>
      </c>
      <c r="T50" s="78">
        <f>SUMPRODUCT(LTA!F50:AJ50,LTA!F$101:AJ$101,LTA!F$103:AJ$103)</f>
        <v>387.36</v>
      </c>
      <c r="U50" s="78">
        <f>SUMPRODUCT(LTA!F50:AJ50,LTA!F$102:AJ$102,LTA!F$103:AJ$103)</f>
        <v>44.54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-375</v>
      </c>
      <c r="AA50" s="117">
        <f>STOA!H50</f>
        <v>622.45999999999992</v>
      </c>
      <c r="AB50" s="117">
        <f>-STOA!N50</f>
        <v>0</v>
      </c>
      <c r="AC50">
        <f t="shared" si="0"/>
        <v>20.534935493679203</v>
      </c>
      <c r="AD50">
        <f t="shared" si="1"/>
        <v>1455.1895010633434</v>
      </c>
      <c r="AE50">
        <f>'IDT-1'!B50</f>
        <v>0</v>
      </c>
      <c r="AF50" s="26"/>
      <c r="AG50">
        <f t="shared" si="2"/>
        <v>1455.1895010633434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-52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11.180960000000001</v>
      </c>
      <c r="E51">
        <f>GT_NG!P51</f>
        <v>16.944285259471506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81.98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628.02065024510091</v>
      </c>
      <c r="P51" s="77">
        <v>19.260000000000002</v>
      </c>
      <c r="Q51" s="77">
        <v>14.450000000000001</v>
      </c>
      <c r="R51" s="80">
        <v>41.500000000000007</v>
      </c>
      <c r="S51" s="80">
        <v>0</v>
      </c>
      <c r="T51" s="78">
        <f>SUMPRODUCT(LTA!F51:AJ51,LTA!F$101:AJ$101,LTA!F$103:AJ$103)</f>
        <v>387.09000000000003</v>
      </c>
      <c r="U51" s="78">
        <f>SUMPRODUCT(LTA!F51:AJ51,LTA!F$102:AJ$102,LTA!F$103:AJ$103)</f>
        <v>45.06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-369</v>
      </c>
      <c r="AA51" s="117">
        <f>STOA!H51</f>
        <v>622.45999999999992</v>
      </c>
      <c r="AB51" s="117">
        <f>-STOA!N51</f>
        <v>0</v>
      </c>
      <c r="AC51">
        <f t="shared" si="0"/>
        <v>20.024687399407149</v>
      </c>
      <c r="AD51">
        <f t="shared" si="1"/>
        <v>1443.9212081051653</v>
      </c>
      <c r="AE51">
        <f>'IDT-1'!B51</f>
        <v>0</v>
      </c>
      <c r="AF51" s="26"/>
      <c r="AG51">
        <f t="shared" si="2"/>
        <v>1443.9212081051653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-35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11.180960000000001</v>
      </c>
      <c r="E52">
        <f>GT_NG!P52</f>
        <v>16.944285259471506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81.98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627.65997300417564</v>
      </c>
      <c r="P52" s="77">
        <v>19.260000000000002</v>
      </c>
      <c r="Q52" s="77">
        <v>14.450000000000001</v>
      </c>
      <c r="R52" s="80">
        <v>41.500000000000007</v>
      </c>
      <c r="S52" s="80">
        <v>0</v>
      </c>
      <c r="T52" s="78">
        <f>SUMPRODUCT(LTA!F52:AJ52,LTA!F$101:AJ$101,LTA!F$103:AJ$103)</f>
        <v>386.36</v>
      </c>
      <c r="U52" s="78">
        <f>SUMPRODUCT(LTA!F52:AJ52,LTA!F$102:AJ$102,LTA!F$103:AJ$103)</f>
        <v>45.3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-354</v>
      </c>
      <c r="AA52" s="117">
        <f>STOA!H52</f>
        <v>622.45999999999992</v>
      </c>
      <c r="AB52" s="117">
        <f>-STOA!N52</f>
        <v>0</v>
      </c>
      <c r="AC52">
        <f t="shared" si="0"/>
        <v>19.963932674553831</v>
      </c>
      <c r="AD52">
        <f t="shared" si="1"/>
        <v>1449.1312855890931</v>
      </c>
      <c r="AE52">
        <f>'IDT-1'!B52</f>
        <v>0</v>
      </c>
      <c r="AF52" s="26"/>
      <c r="AG52">
        <f t="shared" si="2"/>
        <v>1449.1312855890931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-44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11.180960000000001</v>
      </c>
      <c r="E53">
        <f>GT_NG!P53</f>
        <v>16.944285259471506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81.98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631.06453600362988</v>
      </c>
      <c r="P53" s="77">
        <v>19.260000000000002</v>
      </c>
      <c r="Q53" s="77">
        <v>14.450000000000001</v>
      </c>
      <c r="R53" s="80">
        <v>41.500000000000007</v>
      </c>
      <c r="S53" s="80">
        <v>0</v>
      </c>
      <c r="T53" s="78">
        <f>SUMPRODUCT(LTA!F53:AJ53,LTA!F$101:AJ$101,LTA!F$103:AJ$103)</f>
        <v>384.02</v>
      </c>
      <c r="U53" s="78">
        <f>SUMPRODUCT(LTA!F53:AJ53,LTA!F$102:AJ$102,LTA!F$103:AJ$103)</f>
        <v>36.339999999999996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-345</v>
      </c>
      <c r="AA53" s="117">
        <f>STOA!H53</f>
        <v>622.45999999999992</v>
      </c>
      <c r="AB53" s="117">
        <f>-STOA!N53</f>
        <v>0</v>
      </c>
      <c r="AC53">
        <f t="shared" si="0"/>
        <v>20.462652990369531</v>
      </c>
      <c r="AD53">
        <f t="shared" si="1"/>
        <v>1376.7371282727315</v>
      </c>
      <c r="AE53">
        <f>'IDT-1'!B53</f>
        <v>0</v>
      </c>
      <c r="AF53" s="26"/>
      <c r="AG53">
        <f t="shared" si="2"/>
        <v>1376.7371282727315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-117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11.180960000000001</v>
      </c>
      <c r="E54">
        <f>GT_NG!P54</f>
        <v>16.944285259471506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81.98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633.85360708177484</v>
      </c>
      <c r="P54" s="77">
        <v>19.260000000000002</v>
      </c>
      <c r="Q54" s="77">
        <v>14.450000000000001</v>
      </c>
      <c r="R54" s="80">
        <v>41.500000000000007</v>
      </c>
      <c r="S54" s="80">
        <v>0</v>
      </c>
      <c r="T54" s="78">
        <f>SUMPRODUCT(LTA!F54:AJ54,LTA!F$101:AJ$101,LTA!F$103:AJ$103)</f>
        <v>383.44</v>
      </c>
      <c r="U54" s="78">
        <f>SUMPRODUCT(LTA!F54:AJ54,LTA!F$102:AJ$102,LTA!F$103:AJ$103)</f>
        <v>37.19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-344</v>
      </c>
      <c r="AA54" s="117">
        <f>STOA!H54</f>
        <v>622.45999999999992</v>
      </c>
      <c r="AB54" s="117">
        <f>-STOA!N54</f>
        <v>0</v>
      </c>
      <c r="AC54">
        <f t="shared" si="0"/>
        <v>20.471816560812819</v>
      </c>
      <c r="AD54">
        <f t="shared" si="1"/>
        <v>1381.7870357804336</v>
      </c>
      <c r="AE54">
        <f>'IDT-1'!B54</f>
        <v>0</v>
      </c>
      <c r="AF54" s="26"/>
      <c r="AG54">
        <f t="shared" si="2"/>
        <v>1381.7870357804336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-116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11.180960000000001</v>
      </c>
      <c r="E55">
        <f>GT_NG!P55</f>
        <v>16.944285259471506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81.98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638.17249532453036</v>
      </c>
      <c r="P55" s="77">
        <v>19.260000000000002</v>
      </c>
      <c r="Q55" s="77">
        <v>14.450000000000001</v>
      </c>
      <c r="R55" s="80">
        <v>41.500000000000007</v>
      </c>
      <c r="S55" s="80">
        <v>0</v>
      </c>
      <c r="T55" s="78">
        <f>SUMPRODUCT(LTA!F55:AJ55,LTA!F$101:AJ$101,LTA!F$103:AJ$103)</f>
        <v>382.19</v>
      </c>
      <c r="U55" s="78">
        <f>SUMPRODUCT(LTA!F55:AJ55,LTA!F$102:AJ$102,LTA!F$103:AJ$103)</f>
        <v>38.03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-371</v>
      </c>
      <c r="AA55" s="117">
        <f>STOA!H55</f>
        <v>622.45999999999992</v>
      </c>
      <c r="AB55" s="117">
        <f>-STOA!N55</f>
        <v>0</v>
      </c>
      <c r="AC55">
        <f t="shared" si="0"/>
        <v>21.056658683725171</v>
      </c>
      <c r="AD55">
        <f t="shared" si="1"/>
        <v>1323.1110819002768</v>
      </c>
      <c r="AE55">
        <f>'IDT-1'!B55</f>
        <v>0</v>
      </c>
      <c r="AF55" s="26"/>
      <c r="AG55">
        <f t="shared" si="2"/>
        <v>1323.1110819002768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-151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11.180960000000001</v>
      </c>
      <c r="E56">
        <f>GT_NG!P56</f>
        <v>16.944285259471506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81.98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638.17038891467541</v>
      </c>
      <c r="P56" s="77">
        <v>19.260000000000002</v>
      </c>
      <c r="Q56" s="77">
        <v>14.450000000000001</v>
      </c>
      <c r="R56" s="80">
        <v>41.500000000000007</v>
      </c>
      <c r="S56" s="80">
        <v>0</v>
      </c>
      <c r="T56" s="78">
        <f>SUMPRODUCT(LTA!F56:AJ56,LTA!F$101:AJ$101,LTA!F$103:AJ$103)</f>
        <v>381.49</v>
      </c>
      <c r="U56" s="78">
        <f>SUMPRODUCT(LTA!F56:AJ56,LTA!F$102:AJ$102,LTA!F$103:AJ$103)</f>
        <v>38.589999999999996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-355</v>
      </c>
      <c r="AA56" s="117">
        <f>STOA!H56</f>
        <v>622.45999999999992</v>
      </c>
      <c r="AB56" s="117">
        <f>-STOA!N56</f>
        <v>0</v>
      </c>
      <c r="AC56">
        <f t="shared" si="0"/>
        <v>20.975504999618693</v>
      </c>
      <c r="AD56">
        <f t="shared" si="1"/>
        <v>1332.0501291745281</v>
      </c>
      <c r="AE56">
        <f>'IDT-1'!B56</f>
        <v>0</v>
      </c>
      <c r="AF56" s="26"/>
      <c r="AG56">
        <f t="shared" si="2"/>
        <v>1332.0501291745281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-158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11.180960000000001</v>
      </c>
      <c r="E57">
        <f>GT_NG!P57</f>
        <v>16.468322190385226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81.98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635.18077504296673</v>
      </c>
      <c r="P57" s="77">
        <v>20</v>
      </c>
      <c r="Q57" s="77">
        <v>14.450000000000001</v>
      </c>
      <c r="R57" s="80">
        <v>41.500000000000007</v>
      </c>
      <c r="S57" s="80">
        <v>0</v>
      </c>
      <c r="T57" s="78">
        <f>SUMPRODUCT(LTA!F57:AJ57,LTA!F$101:AJ$101,LTA!F$103:AJ$103)</f>
        <v>380.94000000000005</v>
      </c>
      <c r="U57" s="78">
        <f>SUMPRODUCT(LTA!F57:AJ57,LTA!F$102:AJ$102,LTA!F$103:AJ$103)</f>
        <v>40.5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-339</v>
      </c>
      <c r="AA57" s="117">
        <f>STOA!H57</f>
        <v>620.3599999999999</v>
      </c>
      <c r="AB57" s="117">
        <f>-STOA!N57</f>
        <v>0</v>
      </c>
      <c r="AC57">
        <f t="shared" si="0"/>
        <v>20.350173378552611</v>
      </c>
      <c r="AD57">
        <f t="shared" si="1"/>
        <v>1396.2098838547993</v>
      </c>
      <c r="AE57">
        <f>'IDT-1'!B57</f>
        <v>0</v>
      </c>
      <c r="AF57" s="26"/>
      <c r="AG57">
        <f t="shared" si="2"/>
        <v>1396.2098838547993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-107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11.180960000000001</v>
      </c>
      <c r="E58">
        <f>GT_NG!P58</f>
        <v>15.939445350734095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81.98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635.17867458762726</v>
      </c>
      <c r="P58" s="77">
        <v>20</v>
      </c>
      <c r="Q58" s="77">
        <v>14.450000000000001</v>
      </c>
      <c r="R58" s="80">
        <v>41.500000000000007</v>
      </c>
      <c r="S58" s="80">
        <v>0</v>
      </c>
      <c r="T58" s="78">
        <f>SUMPRODUCT(LTA!F58:AJ58,LTA!F$101:AJ$101,LTA!F$103:AJ$103)</f>
        <v>379.99</v>
      </c>
      <c r="U58" s="78">
        <f>SUMPRODUCT(LTA!F58:AJ58,LTA!F$102:AJ$102,LTA!F$103:AJ$103)</f>
        <v>42.32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-326</v>
      </c>
      <c r="AA58" s="117">
        <f>STOA!H58</f>
        <v>618.95999999999992</v>
      </c>
      <c r="AB58" s="117">
        <f>-STOA!N58</f>
        <v>0</v>
      </c>
      <c r="AC58">
        <f t="shared" si="0"/>
        <v>20.225421120568154</v>
      </c>
      <c r="AD58">
        <f t="shared" si="1"/>
        <v>1408.2736588177931</v>
      </c>
      <c r="AE58">
        <f>'IDT-1'!B58</f>
        <v>0</v>
      </c>
      <c r="AF58" s="26"/>
      <c r="AG58">
        <f t="shared" si="2"/>
        <v>1408.2736588177931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-107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11.180960000000001</v>
      </c>
      <c r="E59">
        <f>GT_NG!P59</f>
        <v>15.939445350734095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82.17385611713361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617.14008238989595</v>
      </c>
      <c r="P59" s="77">
        <v>19.259999999999998</v>
      </c>
      <c r="Q59" s="77">
        <v>14.450000000000001</v>
      </c>
      <c r="R59" s="80">
        <v>41.500000000000007</v>
      </c>
      <c r="S59" s="80">
        <v>0</v>
      </c>
      <c r="T59" s="78">
        <f>SUMPRODUCT(LTA!F59:AJ59,LTA!F$101:AJ$101,LTA!F$103:AJ$103)</f>
        <v>390.72</v>
      </c>
      <c r="U59" s="78">
        <f>SUMPRODUCT(LTA!F59:AJ59,LTA!F$102:AJ$102,LTA!F$103:AJ$103)</f>
        <v>45.910000000000004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-304</v>
      </c>
      <c r="AA59" s="117">
        <f>STOA!H59</f>
        <v>615.45999999999992</v>
      </c>
      <c r="AB59" s="117">
        <f>-STOA!N59</f>
        <v>0</v>
      </c>
      <c r="AC59">
        <f t="shared" si="0"/>
        <v>20.592119691646467</v>
      </c>
      <c r="AD59">
        <f t="shared" si="1"/>
        <v>1351.1422241661171</v>
      </c>
      <c r="AE59">
        <f>'IDT-1'!B59</f>
        <v>0</v>
      </c>
      <c r="AF59" s="26"/>
      <c r="AG59">
        <f t="shared" si="2"/>
        <v>1351.1422241661171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-178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11.180960000000001</v>
      </c>
      <c r="E60">
        <f>GT_NG!P60</f>
        <v>15.872599531615926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82.17385611713361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616.86933761796661</v>
      </c>
      <c r="P60" s="77">
        <v>19.259999999999998</v>
      </c>
      <c r="Q60" s="77">
        <v>14.450000000000001</v>
      </c>
      <c r="R60" s="80">
        <v>41.500000000000007</v>
      </c>
      <c r="S60" s="80">
        <v>0</v>
      </c>
      <c r="T60" s="78">
        <f>SUMPRODUCT(LTA!F60:AJ60,LTA!F$101:AJ$101,LTA!F$103:AJ$103)</f>
        <v>390.84</v>
      </c>
      <c r="U60" s="78">
        <f>SUMPRODUCT(LTA!F60:AJ60,LTA!F$102:AJ$102,LTA!F$103:AJ$103)</f>
        <v>48.22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-275</v>
      </c>
      <c r="AA60" s="117">
        <f>STOA!H60</f>
        <v>611.95999999999992</v>
      </c>
      <c r="AB60" s="117">
        <f>-STOA!N60</f>
        <v>0</v>
      </c>
      <c r="AC60">
        <f t="shared" si="0"/>
        <v>20.482073491701101</v>
      </c>
      <c r="AD60">
        <f t="shared" si="1"/>
        <v>1360.8446797750148</v>
      </c>
      <c r="AE60">
        <f>'IDT-1'!B60</f>
        <v>0</v>
      </c>
      <c r="AF60" s="26"/>
      <c r="AG60">
        <f t="shared" si="2"/>
        <v>1360.8446797750148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-196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11.180960000000001</v>
      </c>
      <c r="E61">
        <f>GT_NG!P61</f>
        <v>15.872599531615926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82.17385611713361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622.72583394440562</v>
      </c>
      <c r="P61" s="77">
        <v>19.259999999999998</v>
      </c>
      <c r="Q61" s="77">
        <v>14.450000000000001</v>
      </c>
      <c r="R61" s="80">
        <v>41.500000000000007</v>
      </c>
      <c r="S61" s="80">
        <v>0</v>
      </c>
      <c r="T61" s="78">
        <f>SUMPRODUCT(LTA!F61:AJ61,LTA!F$101:AJ$101,LTA!F$103:AJ$103)</f>
        <v>389.98</v>
      </c>
      <c r="U61" s="78">
        <f>SUMPRODUCT(LTA!F61:AJ61,LTA!F$102:AJ$102,LTA!F$103:AJ$103)</f>
        <v>51.330000000000005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-246</v>
      </c>
      <c r="AA61" s="117">
        <f>STOA!H61</f>
        <v>614.05999999999995</v>
      </c>
      <c r="AB61" s="117">
        <f>-STOA!N61</f>
        <v>0</v>
      </c>
      <c r="AC61">
        <f t="shared" si="0"/>
        <v>20.48310938415181</v>
      </c>
      <c r="AD61">
        <f t="shared" si="1"/>
        <v>1381.0501402090035</v>
      </c>
      <c r="AE61">
        <f>'IDT-1'!B61</f>
        <v>0</v>
      </c>
      <c r="AF61" s="26"/>
      <c r="AG61">
        <f t="shared" si="2"/>
        <v>1381.0501402090035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-215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11.180960000000001</v>
      </c>
      <c r="E62">
        <f>GT_NG!P62</f>
        <v>15.872599531615926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82.17385611713361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622.72305850488203</v>
      </c>
      <c r="P62" s="77">
        <v>19.259999999999998</v>
      </c>
      <c r="Q62" s="77">
        <v>14.450000000000001</v>
      </c>
      <c r="R62" s="80">
        <v>41.500000000000007</v>
      </c>
      <c r="S62" s="80">
        <v>0</v>
      </c>
      <c r="T62" s="78">
        <f>SUMPRODUCT(LTA!F62:AJ62,LTA!F$101:AJ$101,LTA!F$103:AJ$103)</f>
        <v>388.11</v>
      </c>
      <c r="U62" s="78">
        <f>SUMPRODUCT(LTA!F62:AJ62,LTA!F$102:AJ$102,LTA!F$103:AJ$103)</f>
        <v>53.96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-218</v>
      </c>
      <c r="AA62" s="117">
        <f>STOA!H62</f>
        <v>606.3599999999999</v>
      </c>
      <c r="AB62" s="117">
        <f>-STOA!N62</f>
        <v>0</v>
      </c>
      <c r="AC62">
        <f t="shared" si="0"/>
        <v>20.315475430017656</v>
      </c>
      <c r="AD62">
        <f t="shared" si="1"/>
        <v>1386.2749987236141</v>
      </c>
      <c r="AE62">
        <f>'IDT-1'!B62</f>
        <v>0</v>
      </c>
      <c r="AF62" s="26"/>
      <c r="AG62">
        <f t="shared" si="2"/>
        <v>1386.2749987236141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-231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11.180960000000001</v>
      </c>
      <c r="E63">
        <f>GT_NG!P63</f>
        <v>15.872599531615926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82.17385611713361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652.19006321436041</v>
      </c>
      <c r="P63" s="77">
        <v>19.259999999999998</v>
      </c>
      <c r="Q63" s="77">
        <v>14.450000000000001</v>
      </c>
      <c r="R63" s="80">
        <v>41.500000000000007</v>
      </c>
      <c r="S63" s="80">
        <v>0</v>
      </c>
      <c r="T63" s="78">
        <f>SUMPRODUCT(LTA!F63:AJ63,LTA!F$101:AJ$101,LTA!F$103:AJ$103)</f>
        <v>388.37</v>
      </c>
      <c r="U63" s="78">
        <f>SUMPRODUCT(LTA!F63:AJ63,LTA!F$102:AJ$102,LTA!F$103:AJ$103)</f>
        <v>55.48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-220</v>
      </c>
      <c r="AA63" s="117">
        <f>STOA!H63</f>
        <v>596.55999999999995</v>
      </c>
      <c r="AB63" s="117">
        <f>-STOA!N63</f>
        <v>0</v>
      </c>
      <c r="AC63">
        <f t="shared" si="0"/>
        <v>20.291134010928381</v>
      </c>
      <c r="AD63">
        <f t="shared" si="1"/>
        <v>1431.7463448521817</v>
      </c>
      <c r="AE63">
        <f>'IDT-1'!B63</f>
        <v>0</v>
      </c>
      <c r="AF63" s="26"/>
      <c r="AG63">
        <f t="shared" si="2"/>
        <v>1431.7463448521817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-205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11.180960000000001</v>
      </c>
      <c r="E64">
        <f>GT_NG!P64</f>
        <v>16.344998327199733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82.17385611713361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660.80199701557001</v>
      </c>
      <c r="P64" s="77">
        <v>19.259999999999998</v>
      </c>
      <c r="Q64" s="77">
        <v>14.450000000000001</v>
      </c>
      <c r="R64" s="80">
        <v>41.500000000000007</v>
      </c>
      <c r="S64" s="80">
        <v>0</v>
      </c>
      <c r="T64" s="78">
        <f>SUMPRODUCT(LTA!F64:AJ64,LTA!F$101:AJ$101,LTA!F$103:AJ$103)</f>
        <v>383.11</v>
      </c>
      <c r="U64" s="78">
        <f>SUMPRODUCT(LTA!F64:AJ64,LTA!F$102:AJ$102,LTA!F$103:AJ$103)</f>
        <v>76.94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-178</v>
      </c>
      <c r="AA64" s="117">
        <f>STOA!H64</f>
        <v>587.46</v>
      </c>
      <c r="AB64" s="117">
        <f>-STOA!N64</f>
        <v>0</v>
      </c>
      <c r="AC64">
        <f t="shared" si="0"/>
        <v>20.327018607513821</v>
      </c>
      <c r="AD64">
        <f t="shared" si="1"/>
        <v>1459.8947928523899</v>
      </c>
      <c r="AE64">
        <f>'IDT-1'!B64</f>
        <v>0</v>
      </c>
      <c r="AF64" s="26"/>
      <c r="AG64">
        <f t="shared" si="2"/>
        <v>1459.8947928523899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-235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11.180960000000001</v>
      </c>
      <c r="E65">
        <f>GT_NG!P65</f>
        <v>16.344998327199733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82.17385611713361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669.86398525449886</v>
      </c>
      <c r="P65" s="77">
        <v>19.259999999999998</v>
      </c>
      <c r="Q65" s="77">
        <v>14.450000000000001</v>
      </c>
      <c r="R65" s="80">
        <v>41.500000000000007</v>
      </c>
      <c r="S65" s="80">
        <v>0</v>
      </c>
      <c r="T65" s="78">
        <f>SUMPRODUCT(LTA!F65:AJ65,LTA!F$101:AJ$101,LTA!F$103:AJ$103)</f>
        <v>366.59000000000003</v>
      </c>
      <c r="U65" s="78">
        <f>SUMPRODUCT(LTA!F65:AJ65,LTA!F$102:AJ$102,LTA!F$103:AJ$103)</f>
        <v>76.75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-134</v>
      </c>
      <c r="AA65" s="117">
        <f>STOA!H65</f>
        <v>576.95999999999992</v>
      </c>
      <c r="AB65" s="117">
        <f>-STOA!N65</f>
        <v>0</v>
      </c>
      <c r="AC65">
        <f t="shared" si="0"/>
        <v>20.256097379238348</v>
      </c>
      <c r="AD65">
        <f t="shared" si="1"/>
        <v>1431.817702319594</v>
      </c>
      <c r="AE65">
        <f>'IDT-1'!B65</f>
        <v>0</v>
      </c>
      <c r="AF65" s="26"/>
      <c r="AG65">
        <f t="shared" si="2"/>
        <v>1431.817702319594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-289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11.180960000000001</v>
      </c>
      <c r="E66">
        <f>GT_NG!P66</f>
        <v>16.344998327199733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82.17385611713361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669.86121872025217</v>
      </c>
      <c r="P66" s="77">
        <v>19.259999999999998</v>
      </c>
      <c r="Q66" s="77">
        <v>14.450000000000001</v>
      </c>
      <c r="R66" s="80">
        <v>41.500000000000007</v>
      </c>
      <c r="S66" s="80">
        <v>0</v>
      </c>
      <c r="T66" s="78">
        <f>SUMPRODUCT(LTA!F66:AJ66,LTA!F$101:AJ$101,LTA!F$103:AJ$103)</f>
        <v>349.32</v>
      </c>
      <c r="U66" s="78">
        <f>SUMPRODUCT(LTA!F66:AJ66,LTA!F$102:AJ$102,LTA!F$103:AJ$103)</f>
        <v>78.94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-87</v>
      </c>
      <c r="AA66" s="117">
        <f>STOA!H66</f>
        <v>565.75999999999988</v>
      </c>
      <c r="AB66" s="117">
        <f>-STOA!N66</f>
        <v>0</v>
      </c>
      <c r="AC66">
        <f t="shared" si="0"/>
        <v>19.740708953026722</v>
      </c>
      <c r="AD66">
        <f t="shared" si="1"/>
        <v>1438.0503242115585</v>
      </c>
      <c r="AE66">
        <f>'IDT-1'!B66</f>
        <v>0</v>
      </c>
      <c r="AF66" s="26"/>
      <c r="AG66">
        <f t="shared" si="2"/>
        <v>1438.0503242115585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-304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11.180960000000001</v>
      </c>
      <c r="E67">
        <f>GT_NG!P67</f>
        <v>16.41383360522023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82.17385611713361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667.26425673576648</v>
      </c>
      <c r="P67" s="77">
        <v>19.259999999999998</v>
      </c>
      <c r="Q67" s="77">
        <v>14.450000000000001</v>
      </c>
      <c r="R67" s="80">
        <v>41.500000000000007</v>
      </c>
      <c r="S67" s="80">
        <v>0</v>
      </c>
      <c r="T67" s="78">
        <f>SUMPRODUCT(LTA!F67:AJ67,LTA!F$101:AJ$101,LTA!F$103:AJ$103)</f>
        <v>326.40000000000003</v>
      </c>
      <c r="U67" s="78">
        <f>SUMPRODUCT(LTA!F67:AJ67,LTA!F$102:AJ$102,LTA!F$103:AJ$103)</f>
        <v>79.3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-71</v>
      </c>
      <c r="AA67" s="117">
        <f>STOA!H67</f>
        <v>555.51</v>
      </c>
      <c r="AB67" s="117">
        <f>-STOA!N67</f>
        <v>0</v>
      </c>
      <c r="AC67">
        <f t="shared" si="0"/>
        <v>19.864761686597401</v>
      </c>
      <c r="AD67">
        <f t="shared" si="1"/>
        <v>1353.588144771523</v>
      </c>
      <c r="AE67">
        <f>'IDT-1'!B67</f>
        <v>0</v>
      </c>
      <c r="AF67" s="26"/>
      <c r="AG67">
        <f t="shared" si="2"/>
        <v>1353.588144771523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-369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11.180960000000001</v>
      </c>
      <c r="E68">
        <f>GT_NG!P68</f>
        <v>16.41383360522023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82.17385611713361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669.13206779186055</v>
      </c>
      <c r="P68" s="77">
        <v>19.259999999999998</v>
      </c>
      <c r="Q68" s="77">
        <v>14.450000000000001</v>
      </c>
      <c r="R68" s="80">
        <v>41.500000000000007</v>
      </c>
      <c r="S68" s="80">
        <v>0</v>
      </c>
      <c r="T68" s="78">
        <f>SUMPRODUCT(LTA!F68:AJ68,LTA!F$101:AJ$101,LTA!F$103:AJ$103)</f>
        <v>302.60999999999996</v>
      </c>
      <c r="U68" s="78">
        <f>SUMPRODUCT(LTA!F68:AJ68,LTA!F$102:AJ$102,LTA!F$103:AJ$103)</f>
        <v>79.86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-55</v>
      </c>
      <c r="AA68" s="117">
        <f>STOA!H68</f>
        <v>540.80999999999995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19.289948725747358</v>
      </c>
      <c r="AD68">
        <f t="shared" ref="AD68:AD98" si="4">SUM(B68:AB68,AI68:AR68)-AC68</f>
        <v>1347.1007687884669</v>
      </c>
      <c r="AE68">
        <f>'IDT-1'!B68</f>
        <v>0</v>
      </c>
      <c r="AF68" s="26"/>
      <c r="AG68">
        <f t="shared" ref="AG68:AG98" si="5">SUM(AD68:AF68)+AT68</f>
        <v>1347.1007687884669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-356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11.180960000000001</v>
      </c>
      <c r="E69">
        <f>GT_NG!P69</f>
        <v>16.41383360522023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82.17385611713361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665.55098819498016</v>
      </c>
      <c r="P69" s="77">
        <v>19.259999999999998</v>
      </c>
      <c r="Q69" s="77">
        <v>14.450000000000001</v>
      </c>
      <c r="R69" s="80">
        <v>41.500000000000007</v>
      </c>
      <c r="S69" s="80">
        <v>0</v>
      </c>
      <c r="T69" s="78">
        <f>SUMPRODUCT(LTA!F69:AJ69,LTA!F$101:AJ$101,LTA!F$103:AJ$103)</f>
        <v>280.86</v>
      </c>
      <c r="U69" s="78">
        <f>SUMPRODUCT(LTA!F69:AJ69,LTA!F$102:AJ$102,LTA!F$103:AJ$103)</f>
        <v>80.650000000000006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-6</v>
      </c>
      <c r="AA69" s="117">
        <f>STOA!H69</f>
        <v>528.21</v>
      </c>
      <c r="AB69" s="117">
        <f>-STOA!N69</f>
        <v>0</v>
      </c>
      <c r="AC69">
        <f t="shared" si="3"/>
        <v>19.389257346360193</v>
      </c>
      <c r="AD69">
        <f t="shared" si="4"/>
        <v>1261.860380570974</v>
      </c>
      <c r="AE69">
        <f>'IDT-1'!B69</f>
        <v>0</v>
      </c>
      <c r="AF69" s="26"/>
      <c r="AG69">
        <f t="shared" si="5"/>
        <v>1261.860380570974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-453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11.180960000000001</v>
      </c>
      <c r="E70">
        <f>GT_NG!P70</f>
        <v>16.41383360522023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82.17385611713361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657.70141923651886</v>
      </c>
      <c r="P70" s="77">
        <v>19.259999999999998</v>
      </c>
      <c r="Q70" s="77">
        <v>14.450000000000001</v>
      </c>
      <c r="R70" s="80">
        <v>41.500000000000007</v>
      </c>
      <c r="S70" s="80">
        <v>0</v>
      </c>
      <c r="T70" s="78">
        <f>SUMPRODUCT(LTA!F70:AJ70,LTA!F$101:AJ$101,LTA!F$103:AJ$103)</f>
        <v>236.61</v>
      </c>
      <c r="U70" s="78">
        <f>SUMPRODUCT(LTA!F70:AJ70,LTA!F$102:AJ$102,LTA!F$103:AJ$103)</f>
        <v>53.85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513.51</v>
      </c>
      <c r="AB70" s="117">
        <f>-STOA!N70</f>
        <v>0</v>
      </c>
      <c r="AC70">
        <f t="shared" si="3"/>
        <v>18.254846676248896</v>
      </c>
      <c r="AD70">
        <f t="shared" si="4"/>
        <v>1204.3952222826238</v>
      </c>
      <c r="AE70">
        <f>'IDT-1'!B70</f>
        <v>0</v>
      </c>
      <c r="AF70" s="26"/>
      <c r="AG70">
        <f t="shared" si="5"/>
        <v>1204.3952222826238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-424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11.180960000000001</v>
      </c>
      <c r="E71">
        <f>GT_NG!P71</f>
        <v>16.888221859706363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82.17385611713361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690.1251925963553</v>
      </c>
      <c r="P71" s="77">
        <v>19.420000000000002</v>
      </c>
      <c r="Q71" s="77">
        <v>14.61</v>
      </c>
      <c r="R71" s="80">
        <v>41.5</v>
      </c>
      <c r="S71" s="80">
        <v>0</v>
      </c>
      <c r="T71" s="78">
        <f>SUMPRODUCT(LTA!F71:AJ71,LTA!F$101:AJ$101,LTA!F$103:AJ$103)</f>
        <v>209.34</v>
      </c>
      <c r="U71" s="78">
        <f>SUMPRODUCT(LTA!F71:AJ71,LTA!F$102:AJ$102,LTA!F$103:AJ$103)</f>
        <v>54.839999999999996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500.52999999999992</v>
      </c>
      <c r="AB71" s="117">
        <f>-STOA!N71</f>
        <v>0</v>
      </c>
      <c r="AC71">
        <f t="shared" si="3"/>
        <v>18.379241048898841</v>
      </c>
      <c r="AD71">
        <f t="shared" si="4"/>
        <v>1178.2289895242964</v>
      </c>
      <c r="AE71">
        <f>'IDT-1'!B71</f>
        <v>0</v>
      </c>
      <c r="AF71" s="26"/>
      <c r="AG71">
        <f t="shared" si="5"/>
        <v>1178.2289895242964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-444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11.180960000000001</v>
      </c>
      <c r="E72">
        <f>GT_NG!P72</f>
        <v>16.888221859706363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82.17385611713361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716.92551874775211</v>
      </c>
      <c r="P72" s="77">
        <v>19.532153489910687</v>
      </c>
      <c r="Q72" s="77">
        <v>14.61</v>
      </c>
      <c r="R72" s="80">
        <v>32.840000000000003</v>
      </c>
      <c r="S72" s="80">
        <v>0</v>
      </c>
      <c r="T72" s="78">
        <f>SUMPRODUCT(LTA!F72:AJ72,LTA!F$101:AJ$101,LTA!F$103:AJ$103)</f>
        <v>181.52999999999997</v>
      </c>
      <c r="U72" s="78">
        <f>SUMPRODUCT(LTA!F72:AJ72,LTA!F$102:AJ$102,LTA!F$103:AJ$103)</f>
        <v>56.04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485.12999999999994</v>
      </c>
      <c r="AB72" s="117">
        <f>-STOA!N72</f>
        <v>0</v>
      </c>
      <c r="AC72">
        <f t="shared" si="3"/>
        <v>18.054759211953808</v>
      </c>
      <c r="AD72">
        <f t="shared" si="4"/>
        <v>1167.7959510025489</v>
      </c>
      <c r="AE72">
        <f>'IDT-1'!B72</f>
        <v>0</v>
      </c>
      <c r="AF72" s="26"/>
      <c r="AG72">
        <f t="shared" si="5"/>
        <v>1167.7959510025489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-431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11.180960000000001</v>
      </c>
      <c r="E73">
        <f>GT_NG!P73</f>
        <v>16.944285259471506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82.17385611713361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729.24837722094651</v>
      </c>
      <c r="P73" s="77">
        <v>19.260000000000002</v>
      </c>
      <c r="Q73" s="77">
        <v>14.444597262018465</v>
      </c>
      <c r="R73" s="80">
        <v>10.71</v>
      </c>
      <c r="S73" s="80">
        <v>0</v>
      </c>
      <c r="T73" s="78">
        <f>SUMPRODUCT(LTA!F73:AJ73,LTA!F$101:AJ$101,LTA!F$103:AJ$103)</f>
        <v>154.4</v>
      </c>
      <c r="U73" s="78">
        <f>SUMPRODUCT(LTA!F73:AJ73,LTA!F$102:AJ$102,LTA!F$103:AJ$103)</f>
        <v>57.41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469.02999999999992</v>
      </c>
      <c r="AB73" s="117">
        <f>-STOA!N73</f>
        <v>0</v>
      </c>
      <c r="AC73">
        <f t="shared" si="3"/>
        <v>16.291646483867687</v>
      </c>
      <c r="AD73">
        <f t="shared" si="4"/>
        <v>1264.5104293757024</v>
      </c>
      <c r="AE73">
        <f>'IDT-1'!B73</f>
        <v>0</v>
      </c>
      <c r="AF73" s="26"/>
      <c r="AG73">
        <f t="shared" si="5"/>
        <v>1264.5104293757024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-284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11.180960000000001</v>
      </c>
      <c r="E74">
        <f>GT_NG!P74</f>
        <v>16.944285259471506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82.17385611713361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718.377020036462</v>
      </c>
      <c r="P74" s="77">
        <v>19.260000000000002</v>
      </c>
      <c r="Q74" s="77">
        <v>14.444597262018465</v>
      </c>
      <c r="R74" s="80">
        <v>7.6758508914100494</v>
      </c>
      <c r="S74" s="80">
        <v>0</v>
      </c>
      <c r="T74" s="78">
        <f>SUMPRODUCT(LTA!F74:AJ74,LTA!F$101:AJ$101,LTA!F$103:AJ$103)</f>
        <v>113.14</v>
      </c>
      <c r="U74" s="78">
        <f>SUMPRODUCT(LTA!F74:AJ74,LTA!F$102:AJ$102,LTA!F$103:AJ$103)</f>
        <v>43.58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465.53</v>
      </c>
      <c r="AB74" s="117">
        <f>-STOA!N74</f>
        <v>0</v>
      </c>
      <c r="AC74">
        <f t="shared" si="3"/>
        <v>15.422854712911555</v>
      </c>
      <c r="AD74">
        <f t="shared" si="4"/>
        <v>1218.8837148535838</v>
      </c>
      <c r="AE74">
        <f>'IDT-1'!B74</f>
        <v>0</v>
      </c>
      <c r="AF74" s="26"/>
      <c r="AG74">
        <f t="shared" si="5"/>
        <v>1218.8837148535838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-258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11.180960000000001</v>
      </c>
      <c r="E75">
        <f>GT_NG!P75</f>
        <v>14.617681728880161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82.17385611713361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712.8945159688875</v>
      </c>
      <c r="P75" s="77">
        <v>19.260000000000002</v>
      </c>
      <c r="Q75" s="77">
        <v>14.444597262018465</v>
      </c>
      <c r="R75" s="80">
        <v>0</v>
      </c>
      <c r="S75" s="80">
        <v>0</v>
      </c>
      <c r="T75" s="78">
        <f>SUMPRODUCT(LTA!F75:AJ75,LTA!F$101:AJ$101,LTA!F$103:AJ$103)</f>
        <v>84.539999999999992</v>
      </c>
      <c r="U75" s="78">
        <f>SUMPRODUCT(LTA!F75:AJ75,LTA!F$102:AJ$102,LTA!F$103:AJ$103)</f>
        <v>44.23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462.03</v>
      </c>
      <c r="AB75" s="117">
        <f>-STOA!N75</f>
        <v>0</v>
      </c>
      <c r="AC75">
        <f t="shared" si="3"/>
        <v>13.900061137928871</v>
      </c>
      <c r="AD75">
        <f t="shared" si="4"/>
        <v>1298.4715499389908</v>
      </c>
      <c r="AE75">
        <f>'IDT-1'!B75</f>
        <v>0</v>
      </c>
      <c r="AF75" s="26"/>
      <c r="AG75">
        <f t="shared" si="5"/>
        <v>1298.4715499389908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-133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11.180960000000001</v>
      </c>
      <c r="E76">
        <f>GT_NG!P76</f>
        <v>14.617681728880161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82.17385611713361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750.08645917036597</v>
      </c>
      <c r="P76" s="77">
        <v>19.260000000000002</v>
      </c>
      <c r="Q76" s="77">
        <v>14.444597262018465</v>
      </c>
      <c r="R76" s="80">
        <v>0</v>
      </c>
      <c r="S76" s="80">
        <v>0</v>
      </c>
      <c r="T76" s="78">
        <f>SUMPRODUCT(LTA!F76:AJ76,LTA!F$101:AJ$101,LTA!F$103:AJ$103)</f>
        <v>64.91</v>
      </c>
      <c r="U76" s="78">
        <f>SUMPRODUCT(LTA!F76:AJ76,LTA!F$102:AJ$102,LTA!F$103:AJ$103)</f>
        <v>44.85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448.03</v>
      </c>
      <c r="AB76" s="117">
        <f>-STOA!N76</f>
        <v>0</v>
      </c>
      <c r="AC76">
        <f t="shared" si="3"/>
        <v>13.954618493146274</v>
      </c>
      <c r="AD76">
        <f t="shared" si="4"/>
        <v>1300.598935785252</v>
      </c>
      <c r="AE76">
        <f>'IDT-1'!B76</f>
        <v>0</v>
      </c>
      <c r="AF76" s="26"/>
      <c r="AG76">
        <f t="shared" si="5"/>
        <v>1300.598935785252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-135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11.180960000000001</v>
      </c>
      <c r="E77">
        <f>GT_NG!P77</f>
        <v>16.944285259471506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82.17385611713361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812.9556659536471</v>
      </c>
      <c r="P77" s="77">
        <v>19.260000000000002</v>
      </c>
      <c r="Q77" s="77">
        <v>14.444597262018465</v>
      </c>
      <c r="R77" s="80">
        <v>0</v>
      </c>
      <c r="S77" s="80">
        <v>0</v>
      </c>
      <c r="T77" s="78">
        <f>SUMPRODUCT(LTA!F77:AJ77,LTA!F$101:AJ$101,LTA!F$103:AJ$103)</f>
        <v>52</v>
      </c>
      <c r="U77" s="78">
        <f>SUMPRODUCT(LTA!F77:AJ77,LTA!F$102:AJ$102,LTA!F$103:AJ$103)</f>
        <v>44.95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444.53</v>
      </c>
      <c r="AB77" s="117">
        <f>-STOA!N77</f>
        <v>0</v>
      </c>
      <c r="AC77">
        <f t="shared" si="3"/>
        <v>13.83436971753224</v>
      </c>
      <c r="AD77">
        <f t="shared" si="4"/>
        <v>1411.6049948747382</v>
      </c>
      <c r="AE77">
        <f>'IDT-1'!B77</f>
        <v>0</v>
      </c>
      <c r="AF77" s="26"/>
      <c r="AG77">
        <f t="shared" si="5"/>
        <v>1411.6049948747382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-73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11.180960000000001</v>
      </c>
      <c r="E78">
        <f>GT_NG!P78</f>
        <v>16.944285259471506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82.17385611713361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955.43644235222826</v>
      </c>
      <c r="P78" s="77">
        <v>19.260000000000002</v>
      </c>
      <c r="Q78" s="77">
        <v>14.444597262018465</v>
      </c>
      <c r="R78" s="80">
        <v>0</v>
      </c>
      <c r="S78" s="80">
        <v>0</v>
      </c>
      <c r="T78" s="78">
        <f>SUMPRODUCT(LTA!F78:AJ78,LTA!F$101:AJ$101,LTA!F$103:AJ$103)</f>
        <v>42.95</v>
      </c>
      <c r="U78" s="78">
        <f>SUMPRODUCT(LTA!F78:AJ78,LTA!F$102:AJ$102,LTA!F$103:AJ$103)</f>
        <v>44.63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441.03</v>
      </c>
      <c r="AB78" s="117">
        <f>-STOA!N78</f>
        <v>0</v>
      </c>
      <c r="AC78">
        <f t="shared" si="3"/>
        <v>15.090360207628297</v>
      </c>
      <c r="AD78">
        <f t="shared" si="4"/>
        <v>1526.9597807832238</v>
      </c>
      <c r="AE78">
        <f>'IDT-1'!B78</f>
        <v>0</v>
      </c>
      <c r="AF78" s="26"/>
      <c r="AG78">
        <f t="shared" si="5"/>
        <v>1526.9597807832238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-86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11.180960000000001</v>
      </c>
      <c r="E79">
        <f>GT_NG!P79</f>
        <v>16.944285259471506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82.17385611713361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949.21989964718114</v>
      </c>
      <c r="P79" s="77">
        <v>19.262123718160769</v>
      </c>
      <c r="Q79" s="77">
        <v>14.443071033602724</v>
      </c>
      <c r="R79" s="80">
        <v>0</v>
      </c>
      <c r="S79" s="80">
        <v>0</v>
      </c>
      <c r="T79" s="78">
        <f>SUMPRODUCT(LTA!F79:AJ79,LTA!F$101:AJ$101,LTA!F$103:AJ$103)</f>
        <v>37.519999999999996</v>
      </c>
      <c r="U79" s="78">
        <f>SUMPRODUCT(LTA!F79:AJ79,LTA!F$102:AJ$102,LTA!F$103:AJ$103)</f>
        <v>44.67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441.57</v>
      </c>
      <c r="AB79" s="117">
        <f>-STOA!N79</f>
        <v>0</v>
      </c>
      <c r="AC79">
        <f t="shared" si="3"/>
        <v>15.712108219031457</v>
      </c>
      <c r="AD79">
        <f t="shared" si="4"/>
        <v>1434.2720875565183</v>
      </c>
      <c r="AE79">
        <f>'IDT-1'!B79</f>
        <v>0</v>
      </c>
      <c r="AF79" s="26"/>
      <c r="AG79">
        <f t="shared" si="5"/>
        <v>1434.2720875565183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-167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11.180960000000001</v>
      </c>
      <c r="E80">
        <f>GT_NG!P80</f>
        <v>16.944285259471506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82.17385611713361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968.6050169823568</v>
      </c>
      <c r="P80" s="77">
        <v>19.262123718160769</v>
      </c>
      <c r="Q80" s="77">
        <v>14.443071033602724</v>
      </c>
      <c r="R80" s="80">
        <v>0</v>
      </c>
      <c r="S80" s="80">
        <v>0</v>
      </c>
      <c r="T80" s="78">
        <f>SUMPRODUCT(LTA!F80:AJ80,LTA!F$101:AJ$101,LTA!F$103:AJ$103)</f>
        <v>36.299999999999997</v>
      </c>
      <c r="U80" s="78">
        <f>SUMPRODUCT(LTA!F80:AJ80,LTA!F$102:AJ$102,LTA!F$103:AJ$103)</f>
        <v>44.64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441.57</v>
      </c>
      <c r="AB80" s="117">
        <f>-STOA!N80</f>
        <v>0</v>
      </c>
      <c r="AC80">
        <f t="shared" si="3"/>
        <v>15.774037848836857</v>
      </c>
      <c r="AD80">
        <f t="shared" si="4"/>
        <v>1463.3452752618889</v>
      </c>
      <c r="AE80">
        <f>'IDT-1'!B80</f>
        <v>0</v>
      </c>
      <c r="AF80" s="26"/>
      <c r="AG80">
        <f t="shared" si="5"/>
        <v>1463.3452752618889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-156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11.180960000000001</v>
      </c>
      <c r="E81">
        <f>GT_NG!P81</f>
        <v>14.621785513756318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82.17385611713361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978.6642034265974</v>
      </c>
      <c r="P81" s="77">
        <v>19.262123718160769</v>
      </c>
      <c r="Q81" s="77">
        <v>14.443071033602724</v>
      </c>
      <c r="R81" s="80">
        <v>0</v>
      </c>
      <c r="S81" s="80">
        <v>0</v>
      </c>
      <c r="T81" s="78">
        <f>SUMPRODUCT(LTA!F81:AJ81,LTA!F$101:AJ$101,LTA!F$103:AJ$103)</f>
        <v>36.1</v>
      </c>
      <c r="U81" s="78">
        <f>SUMPRODUCT(LTA!F81:AJ81,LTA!F$102:AJ$102,LTA!F$103:AJ$103)</f>
        <v>44.64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441.57</v>
      </c>
      <c r="AB81" s="117">
        <f>-STOA!N81</f>
        <v>0</v>
      </c>
      <c r="AC81">
        <f t="shared" si="3"/>
        <v>15.787091926650707</v>
      </c>
      <c r="AD81">
        <f t="shared" si="4"/>
        <v>1476.8689078826003</v>
      </c>
      <c r="AE81">
        <f>'IDT-1'!B81</f>
        <v>0</v>
      </c>
      <c r="AF81" s="26"/>
      <c r="AG81">
        <f t="shared" si="5"/>
        <v>1476.8689078826003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-150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11.180960000000001</v>
      </c>
      <c r="E82">
        <f>GT_NG!P82</f>
        <v>14.621785513756318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82.17385611713361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976.8485357920548</v>
      </c>
      <c r="P82" s="77">
        <v>19.262123718160769</v>
      </c>
      <c r="Q82" s="77">
        <v>14.44</v>
      </c>
      <c r="R82" s="80">
        <v>0</v>
      </c>
      <c r="S82" s="80">
        <v>0</v>
      </c>
      <c r="T82" s="78">
        <f>SUMPRODUCT(LTA!F82:AJ82,LTA!F$101:AJ$101,LTA!F$103:AJ$103)</f>
        <v>36.29</v>
      </c>
      <c r="U82" s="78">
        <f>SUMPRODUCT(LTA!F82:AJ82,LTA!F$102:AJ$102,LTA!F$103:AJ$103)</f>
        <v>49.25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441.57</v>
      </c>
      <c r="AB82" s="117">
        <f>-STOA!N82</f>
        <v>0</v>
      </c>
      <c r="AC82">
        <f t="shared" si="3"/>
        <v>15.644642603449315</v>
      </c>
      <c r="AD82">
        <f t="shared" si="4"/>
        <v>1498.9926185376562</v>
      </c>
      <c r="AE82">
        <f>'IDT-1'!B82</f>
        <v>0</v>
      </c>
      <c r="AF82" s="26"/>
      <c r="AG82">
        <f t="shared" si="5"/>
        <v>1498.9926185376562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-131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11.180960000000001</v>
      </c>
      <c r="E83">
        <f>GT_NG!P83</f>
        <v>16.944285259471506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81.98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984.78154939265028</v>
      </c>
      <c r="P83" s="77">
        <v>19.262123718160769</v>
      </c>
      <c r="Q83" s="77">
        <v>14.44</v>
      </c>
      <c r="R83" s="80">
        <v>0</v>
      </c>
      <c r="S83" s="80">
        <v>0</v>
      </c>
      <c r="T83" s="78">
        <f>SUMPRODUCT(LTA!F83:AJ83,LTA!F$101:AJ$101,LTA!F$103:AJ$103)</f>
        <v>40.42</v>
      </c>
      <c r="U83" s="78">
        <f>SUMPRODUCT(LTA!F83:AJ83,LTA!F$102:AJ$102,LTA!F$103:AJ$103)</f>
        <v>49.09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441.6099999999999</v>
      </c>
      <c r="AB83" s="117">
        <f>-STOA!N83</f>
        <v>0</v>
      </c>
      <c r="AC83">
        <f t="shared" si="3"/>
        <v>15.617545019188755</v>
      </c>
      <c r="AD83">
        <f t="shared" si="4"/>
        <v>1530.0913733510938</v>
      </c>
      <c r="AE83">
        <f>'IDT-1'!B83</f>
        <v>0</v>
      </c>
      <c r="AF83" s="26"/>
      <c r="AG83">
        <f t="shared" si="5"/>
        <v>1530.0913733510938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-114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11.180960000000001</v>
      </c>
      <c r="E84">
        <f>GT_NG!P84</f>
        <v>16.944285259471506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81.98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971.22872655485207</v>
      </c>
      <c r="P84" s="77">
        <v>19.262123718160769</v>
      </c>
      <c r="Q84" s="77">
        <v>14.44</v>
      </c>
      <c r="R84" s="80">
        <v>0</v>
      </c>
      <c r="S84" s="80">
        <v>0</v>
      </c>
      <c r="T84" s="78">
        <f>SUMPRODUCT(LTA!F84:AJ84,LTA!F$101:AJ$101,LTA!F$103:AJ$103)</f>
        <v>40.03</v>
      </c>
      <c r="U84" s="78">
        <f>SUMPRODUCT(LTA!F84:AJ84,LTA!F$102:AJ$102,LTA!F$103:AJ$103)</f>
        <v>48.980000000000004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441.6099999999999</v>
      </c>
      <c r="AB84" s="117">
        <f>-STOA!N84</f>
        <v>0</v>
      </c>
      <c r="AC84">
        <f t="shared" si="3"/>
        <v>15.271926990161248</v>
      </c>
      <c r="AD84">
        <f t="shared" si="4"/>
        <v>1541.3841685423231</v>
      </c>
      <c r="AE84">
        <f>'IDT-1'!B84</f>
        <v>0</v>
      </c>
      <c r="AF84" s="26"/>
      <c r="AG84">
        <f t="shared" si="5"/>
        <v>1541.3841685423231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-89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11.180960000000001</v>
      </c>
      <c r="E85">
        <f>GT_NG!P85</f>
        <v>17.420248328557783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81.98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968.93394464631365</v>
      </c>
      <c r="P85" s="77">
        <v>19.262123718160769</v>
      </c>
      <c r="Q85" s="77">
        <v>14.44</v>
      </c>
      <c r="R85" s="80">
        <v>0</v>
      </c>
      <c r="S85" s="80">
        <v>0</v>
      </c>
      <c r="T85" s="78">
        <f>SUMPRODUCT(LTA!F85:AJ85,LTA!F$101:AJ$101,LTA!F$103:AJ$103)</f>
        <v>39.76</v>
      </c>
      <c r="U85" s="78">
        <f>SUMPRODUCT(LTA!F85:AJ85,LTA!F$102:AJ$102,LTA!F$103:AJ$103)</f>
        <v>49.05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441.6099999999999</v>
      </c>
      <c r="AB85" s="117">
        <f>-STOA!N85</f>
        <v>0</v>
      </c>
      <c r="AC85">
        <f t="shared" si="3"/>
        <v>15.254161384374068</v>
      </c>
      <c r="AD85">
        <f t="shared" si="4"/>
        <v>1539.383115308658</v>
      </c>
      <c r="AE85">
        <f>'IDT-1'!B85</f>
        <v>0</v>
      </c>
      <c r="AF85" s="26"/>
      <c r="AG85">
        <f t="shared" si="5"/>
        <v>1539.383115308658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-89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11.180960000000001</v>
      </c>
      <c r="E86">
        <f>GT_NG!P86</f>
        <v>17.420248328557783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81.98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925.81342730138431</v>
      </c>
      <c r="P86" s="77">
        <v>19.262123718160769</v>
      </c>
      <c r="Q86" s="77">
        <v>14.44</v>
      </c>
      <c r="R86" s="80">
        <v>0</v>
      </c>
      <c r="S86" s="80">
        <v>0</v>
      </c>
      <c r="T86" s="78">
        <f>SUMPRODUCT(LTA!F86:AJ86,LTA!F$101:AJ$101,LTA!F$103:AJ$103)</f>
        <v>38.31</v>
      </c>
      <c r="U86" s="78">
        <f>SUMPRODUCT(LTA!F86:AJ86,LTA!F$102:AJ$102,LTA!F$103:AJ$103)</f>
        <v>48.77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441.6099999999999</v>
      </c>
      <c r="AB86" s="117">
        <f>-STOA!N86</f>
        <v>0</v>
      </c>
      <c r="AC86">
        <f t="shared" si="3"/>
        <v>14.371179818017946</v>
      </c>
      <c r="AD86">
        <f t="shared" si="4"/>
        <v>1550.4155795300849</v>
      </c>
      <c r="AE86">
        <f>'IDT-1'!B86</f>
        <v>0</v>
      </c>
      <c r="AF86" s="26"/>
      <c r="AG86">
        <f t="shared" si="5"/>
        <v>1550.4155795300849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-34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11.180960000000001</v>
      </c>
      <c r="E87">
        <f>GT_NG!P87</f>
        <v>17.392561983471072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81.98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1012.6077665498003</v>
      </c>
      <c r="P87" s="77">
        <v>51.845482662484756</v>
      </c>
      <c r="Q87" s="77">
        <v>33.369999999999997</v>
      </c>
      <c r="R87" s="80">
        <v>0</v>
      </c>
      <c r="S87" s="80">
        <v>0</v>
      </c>
      <c r="T87" s="78">
        <f>SUMPRODUCT(LTA!F87:AJ87,LTA!F$101:AJ$101,LTA!F$103:AJ$103)</f>
        <v>37.26</v>
      </c>
      <c r="U87" s="78">
        <f>SUMPRODUCT(LTA!F87:AJ87,LTA!F$102:AJ$102,LTA!F$103:AJ$103)</f>
        <v>50.67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441.6099999999999</v>
      </c>
      <c r="AB87" s="117">
        <f>-STOA!N87</f>
        <v>0</v>
      </c>
      <c r="AC87">
        <f t="shared" si="3"/>
        <v>16.998268070784157</v>
      </c>
      <c r="AD87">
        <f t="shared" si="4"/>
        <v>1528.9185031249717</v>
      </c>
      <c r="AE87">
        <f>'IDT-1'!B87</f>
        <v>0</v>
      </c>
      <c r="AF87" s="26"/>
      <c r="AG87">
        <f t="shared" si="5"/>
        <v>1528.9185031249717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-192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11.180960000000001</v>
      </c>
      <c r="E88">
        <f>GT_NG!P88</f>
        <v>17.392561983471072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81.98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1031.7520231694166</v>
      </c>
      <c r="P88" s="77">
        <v>58.85</v>
      </c>
      <c r="Q88" s="77">
        <v>33.369999999999997</v>
      </c>
      <c r="R88" s="80">
        <v>0</v>
      </c>
      <c r="S88" s="80">
        <v>0</v>
      </c>
      <c r="T88" s="78">
        <f>SUMPRODUCT(LTA!F88:AJ88,LTA!F$101:AJ$101,LTA!F$103:AJ$103)</f>
        <v>36.94</v>
      </c>
      <c r="U88" s="78">
        <f>SUMPRODUCT(LTA!F88:AJ88,LTA!F$102:AJ$102,LTA!F$103:AJ$103)</f>
        <v>52.179999999999993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441.6099999999999</v>
      </c>
      <c r="AB88" s="117">
        <f>-STOA!N88</f>
        <v>0</v>
      </c>
      <c r="AC88">
        <f t="shared" si="3"/>
        <v>17.247727409129109</v>
      </c>
      <c r="AD88">
        <f t="shared" si="4"/>
        <v>1555.0078177437583</v>
      </c>
      <c r="AE88">
        <f>'IDT-1'!B88</f>
        <v>0</v>
      </c>
      <c r="AF88" s="26"/>
      <c r="AG88">
        <f t="shared" si="5"/>
        <v>1555.0078177437583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-193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11.180960000000001</v>
      </c>
      <c r="E89">
        <f>GT_NG!P89</f>
        <v>17.392561983471072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81.98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1062.1974665854882</v>
      </c>
      <c r="P89" s="77">
        <v>58.85</v>
      </c>
      <c r="Q89" s="77">
        <v>33.369999999999997</v>
      </c>
      <c r="R89" s="80">
        <v>0</v>
      </c>
      <c r="S89" s="80">
        <v>0</v>
      </c>
      <c r="T89" s="78">
        <f>SUMPRODUCT(LTA!F89:AJ89,LTA!F$101:AJ$101,LTA!F$103:AJ$103)</f>
        <v>39.94</v>
      </c>
      <c r="U89" s="78">
        <f>SUMPRODUCT(LTA!F89:AJ89,LTA!F$102:AJ$102,LTA!F$103:AJ$103)</f>
        <v>49.019999999999996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441.6099999999999</v>
      </c>
      <c r="AB89" s="117">
        <f>-STOA!N89</f>
        <v>0</v>
      </c>
      <c r="AC89">
        <f t="shared" si="3"/>
        <v>17.531995566234926</v>
      </c>
      <c r="AD89">
        <f t="shared" si="4"/>
        <v>1583.0089930027241</v>
      </c>
      <c r="AE89">
        <f>'IDT-1'!B89</f>
        <v>0</v>
      </c>
      <c r="AF89" s="26"/>
      <c r="AG89">
        <f t="shared" si="5"/>
        <v>1583.0089930027241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-195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11.180960000000001</v>
      </c>
      <c r="E90">
        <f>GT_NG!P90</f>
        <v>17.392561983471072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81.98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1090.0053582248481</v>
      </c>
      <c r="P90" s="77">
        <v>58.85</v>
      </c>
      <c r="Q90" s="77">
        <v>33.369999999999997</v>
      </c>
      <c r="R90" s="80">
        <v>0</v>
      </c>
      <c r="S90" s="80">
        <v>0</v>
      </c>
      <c r="T90" s="78">
        <f>SUMPRODUCT(LTA!F90:AJ90,LTA!F$101:AJ$101,LTA!F$103:AJ$103)</f>
        <v>39.65</v>
      </c>
      <c r="U90" s="78">
        <f>SUMPRODUCT(LTA!F90:AJ90,LTA!F$102:AJ$102,LTA!F$103:AJ$103)</f>
        <v>49.42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441.6099999999999</v>
      </c>
      <c r="AB90" s="117">
        <f>-STOA!N90</f>
        <v>0</v>
      </c>
      <c r="AC90">
        <f t="shared" si="3"/>
        <v>17.82206365027227</v>
      </c>
      <c r="AD90">
        <f t="shared" si="4"/>
        <v>1605.6368165580468</v>
      </c>
      <c r="AE90">
        <f>'IDT-1'!B90</f>
        <v>0</v>
      </c>
      <c r="AF90" s="26"/>
      <c r="AG90">
        <f t="shared" si="5"/>
        <v>1605.6368165580468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-200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11.180960000000001</v>
      </c>
      <c r="E91">
        <f>GT_NG!P91</f>
        <v>17.392561983471072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81.793854019413814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996.00477844268732</v>
      </c>
      <c r="P91" s="77">
        <v>58.85</v>
      </c>
      <c r="Q91" s="77">
        <v>33.369999999999997</v>
      </c>
      <c r="R91" s="80">
        <v>0</v>
      </c>
      <c r="S91" s="80">
        <v>0</v>
      </c>
      <c r="T91" s="78">
        <f>SUMPRODUCT(LTA!F91:AJ91,LTA!F$101:AJ$101,LTA!F$103:AJ$103)</f>
        <v>39.71</v>
      </c>
      <c r="U91" s="78">
        <f>SUMPRODUCT(LTA!F91:AJ91,LTA!F$102:AJ$102,LTA!F$103:AJ$103)</f>
        <v>49.79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440.58999999999992</v>
      </c>
      <c r="AB91" s="117">
        <f>-STOA!N91</f>
        <v>0</v>
      </c>
      <c r="AC91">
        <f t="shared" si="3"/>
        <v>17.07680973878205</v>
      </c>
      <c r="AD91">
        <f t="shared" si="4"/>
        <v>1501.60534470679</v>
      </c>
      <c r="AE91">
        <f>'IDT-1'!B91</f>
        <v>0</v>
      </c>
      <c r="AF91" s="26"/>
      <c r="AG91">
        <f t="shared" si="5"/>
        <v>1501.60534470679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-210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11.180960000000001</v>
      </c>
      <c r="E92">
        <f>GT_NG!P92</f>
        <v>17.392561983471072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81.793854019413814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996.00940756950865</v>
      </c>
      <c r="P92" s="77">
        <v>58.85</v>
      </c>
      <c r="Q92" s="77">
        <v>33.369999999999997</v>
      </c>
      <c r="R92" s="80">
        <v>0</v>
      </c>
      <c r="S92" s="80">
        <v>0</v>
      </c>
      <c r="T92" s="78">
        <f>SUMPRODUCT(LTA!F92:AJ92,LTA!F$101:AJ$101,LTA!F$103:AJ$103)</f>
        <v>40.119999999999997</v>
      </c>
      <c r="U92" s="78">
        <f>SUMPRODUCT(LTA!F92:AJ92,LTA!F$102:AJ$102,LTA!F$103:AJ$103)</f>
        <v>50.160000000000004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440.58999999999992</v>
      </c>
      <c r="AB92" s="117">
        <f>-STOA!N92</f>
        <v>0</v>
      </c>
      <c r="AC92">
        <f t="shared" si="3"/>
        <v>16.906151924654171</v>
      </c>
      <c r="AD92">
        <f t="shared" si="4"/>
        <v>1522.5606316477392</v>
      </c>
      <c r="AE92">
        <f>'IDT-1'!B92</f>
        <v>0</v>
      </c>
      <c r="AF92" s="26"/>
      <c r="AG92">
        <f t="shared" si="5"/>
        <v>1522.5606316477392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-190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11.180960000000001</v>
      </c>
      <c r="E93">
        <f>GT_NG!P93</f>
        <v>17.392561983471072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81.793854019413814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994.55110641255601</v>
      </c>
      <c r="P93" s="77">
        <v>58.85</v>
      </c>
      <c r="Q93" s="77">
        <v>33.369999999999997</v>
      </c>
      <c r="R93" s="80">
        <v>0</v>
      </c>
      <c r="S93" s="80">
        <v>0</v>
      </c>
      <c r="T93" s="78">
        <f>SUMPRODUCT(LTA!F93:AJ93,LTA!F$101:AJ$101,LTA!F$103:AJ$103)</f>
        <v>46.760000000000005</v>
      </c>
      <c r="U93" s="78">
        <f>SUMPRODUCT(LTA!F93:AJ93,LTA!F$102:AJ$102,LTA!F$103:AJ$103)</f>
        <v>51.269999999999996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440.58999999999992</v>
      </c>
      <c r="AB93" s="117">
        <f>-STOA!N93</f>
        <v>0</v>
      </c>
      <c r="AC93">
        <f t="shared" si="3"/>
        <v>16.970397001995185</v>
      </c>
      <c r="AD93">
        <f t="shared" si="4"/>
        <v>1527.7880854134453</v>
      </c>
      <c r="AE93">
        <f>'IDT-1'!B93</f>
        <v>0</v>
      </c>
      <c r="AF93" s="26"/>
      <c r="AG93">
        <f t="shared" si="5"/>
        <v>1527.7880854134453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-191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11.180960000000001</v>
      </c>
      <c r="E94">
        <f>GT_NG!P94</f>
        <v>17.392561983471072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81.793854019413814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994.55573553937734</v>
      </c>
      <c r="P94" s="77">
        <v>58.85</v>
      </c>
      <c r="Q94" s="77">
        <v>33.369999999999997</v>
      </c>
      <c r="R94" s="80">
        <v>0</v>
      </c>
      <c r="S94" s="80">
        <v>0</v>
      </c>
      <c r="T94" s="78">
        <f>SUMPRODUCT(LTA!F94:AJ94,LTA!F$101:AJ$101,LTA!F$103:AJ$103)</f>
        <v>46.15</v>
      </c>
      <c r="U94" s="78">
        <f>SUMPRODUCT(LTA!F94:AJ94,LTA!F$102:AJ$102,LTA!F$103:AJ$103)</f>
        <v>51.730000000000004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440.58999999999992</v>
      </c>
      <c r="AB94" s="117">
        <f>-STOA!N94</f>
        <v>0</v>
      </c>
      <c r="AC94">
        <f t="shared" si="3"/>
        <v>16.853702080522673</v>
      </c>
      <c r="AD94">
        <f t="shared" si="4"/>
        <v>1540.7594094617393</v>
      </c>
      <c r="AE94">
        <f>'IDT-1'!B94</f>
        <v>0</v>
      </c>
      <c r="AF94" s="26"/>
      <c r="AG94">
        <f t="shared" si="5"/>
        <v>1540.7594094617393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-178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11.180960000000001</v>
      </c>
      <c r="E95">
        <f>GT_NG!P95</f>
        <v>17.392561983471072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81.793854019413814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909.93388844244237</v>
      </c>
      <c r="P95" s="77">
        <v>19.262123718160769</v>
      </c>
      <c r="Q95" s="77">
        <v>13.480000000000002</v>
      </c>
      <c r="R95" s="80">
        <v>0</v>
      </c>
      <c r="S95" s="80">
        <v>0</v>
      </c>
      <c r="T95" s="78">
        <f>SUMPRODUCT(LTA!F95:AJ95,LTA!F$101:AJ$101,LTA!F$103:AJ$103)</f>
        <v>45.87</v>
      </c>
      <c r="U95" s="78">
        <f>SUMPRODUCT(LTA!F95:AJ95,LTA!F$102:AJ$102,LTA!F$103:AJ$103)</f>
        <v>52.709999999999994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440.58999999999992</v>
      </c>
      <c r="AB95" s="117">
        <f>-STOA!N95</f>
        <v>0</v>
      </c>
      <c r="AC95">
        <f t="shared" si="3"/>
        <v>14.011477815838695</v>
      </c>
      <c r="AD95">
        <f t="shared" si="4"/>
        <v>1578.2019103476493</v>
      </c>
      <c r="AE95">
        <f>'IDT-1'!B95</f>
        <v>0</v>
      </c>
      <c r="AF95" s="26"/>
      <c r="AG95">
        <f t="shared" si="5"/>
        <v>1578.2019103476493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11.180960000000001</v>
      </c>
      <c r="E96">
        <f>GT_NG!P96</f>
        <v>17.392561983471072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81.793854019413814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893.95501658715216</v>
      </c>
      <c r="P96" s="77">
        <v>19.262123718160769</v>
      </c>
      <c r="Q96" s="77">
        <v>13.480000000000002</v>
      </c>
      <c r="R96" s="80">
        <v>0</v>
      </c>
      <c r="S96" s="80">
        <v>0</v>
      </c>
      <c r="T96" s="78">
        <f>SUMPRODUCT(LTA!F96:AJ96,LTA!F$101:AJ$101,LTA!F$103:AJ$103)</f>
        <v>45.29</v>
      </c>
      <c r="U96" s="78">
        <f>SUMPRODUCT(LTA!F96:AJ96,LTA!F$102:AJ$102,LTA!F$103:AJ$103)</f>
        <v>52.44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440.58999999999992</v>
      </c>
      <c r="AB96" s="117">
        <f>-STOA!N96</f>
        <v>0</v>
      </c>
      <c r="AC96">
        <f t="shared" si="3"/>
        <v>13.86338374351214</v>
      </c>
      <c r="AD96">
        <f t="shared" si="4"/>
        <v>1561.5211325646856</v>
      </c>
      <c r="AE96">
        <f>'IDT-1'!B96</f>
        <v>0</v>
      </c>
      <c r="AF96" s="26"/>
      <c r="AG96">
        <f t="shared" si="5"/>
        <v>1561.5211325646856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11.180960000000001</v>
      </c>
      <c r="E97">
        <f>GT_NG!P97</f>
        <v>17.392561983471072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81.793854019413814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923.47918191972587</v>
      </c>
      <c r="P97" s="77">
        <v>19.262123718160769</v>
      </c>
      <c r="Q97" s="77">
        <v>13.480000000000002</v>
      </c>
      <c r="R97" s="80">
        <v>0</v>
      </c>
      <c r="S97" s="80">
        <v>0</v>
      </c>
      <c r="T97" s="78">
        <f>SUMPRODUCT(LTA!F97:AJ97,LTA!F$101:AJ$101,LTA!F$103:AJ$103)</f>
        <v>43.73</v>
      </c>
      <c r="U97" s="78">
        <f>SUMPRODUCT(LTA!F97:AJ97,LTA!F$102:AJ$102,LTA!F$103:AJ$103)</f>
        <v>51.6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440.58999999999992</v>
      </c>
      <c r="AB97" s="117">
        <f>-STOA!N97</f>
        <v>0</v>
      </c>
      <c r="AC97">
        <f t="shared" si="3"/>
        <v>14.581495284637336</v>
      </c>
      <c r="AD97">
        <f t="shared" si="4"/>
        <v>1533.9271863561341</v>
      </c>
      <c r="AE97">
        <f>'IDT-1'!B97</f>
        <v>0</v>
      </c>
      <c r="AF97" s="26"/>
      <c r="AG97">
        <f t="shared" si="5"/>
        <v>1533.9271863561341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-54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11.180960000000001</v>
      </c>
      <c r="E98">
        <f>GT_NG!P98</f>
        <v>16.917355371900825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81.793854019413814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923.48892620898096</v>
      </c>
      <c r="P98" s="77">
        <v>19.262123718160769</v>
      </c>
      <c r="Q98" s="77">
        <v>13.480000000000002</v>
      </c>
      <c r="R98" s="80">
        <v>0</v>
      </c>
      <c r="S98" s="80">
        <v>0</v>
      </c>
      <c r="T98" s="78">
        <f>SUMPRODUCT(LTA!F98:AJ98,LTA!F$101:AJ$101,LTA!F$103:AJ$103)</f>
        <v>42.39</v>
      </c>
      <c r="U98" s="78">
        <f>SUMPRODUCT(LTA!F98:AJ98,LTA!F$102:AJ$102,LTA!F$103:AJ$103)</f>
        <v>50.79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440.58999999999992</v>
      </c>
      <c r="AB98" s="117">
        <f>-STOA!N98</f>
        <v>0</v>
      </c>
      <c r="AC98">
        <f t="shared" si="3"/>
        <v>14.718285511600479</v>
      </c>
      <c r="AD98">
        <f t="shared" si="4"/>
        <v>1513.174933806856</v>
      </c>
      <c r="AE98">
        <f>'IDT-1'!B98</f>
        <v>0</v>
      </c>
      <c r="AF98" s="26"/>
      <c r="AG98">
        <f t="shared" si="5"/>
        <v>1513.174933806856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-72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0.26834304000000037</v>
      </c>
      <c r="E99">
        <f t="shared" si="6"/>
        <v>0.37774282944641857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1.9699172970030061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19.574959746650709</v>
      </c>
      <c r="P99" s="77">
        <f t="shared" si="6"/>
        <v>0.68122578019258062</v>
      </c>
      <c r="Q99" s="77">
        <f t="shared" si="6"/>
        <v>0.45028419916823026</v>
      </c>
      <c r="R99" s="80">
        <f t="shared" si="6"/>
        <v>0.43890396272285248</v>
      </c>
      <c r="S99" s="80">
        <f t="shared" si="6"/>
        <v>0</v>
      </c>
      <c r="T99" s="78">
        <f t="shared" si="6"/>
        <v>4.0739625000000022</v>
      </c>
      <c r="U99" s="78">
        <f t="shared" si="6"/>
        <v>1.4005200000000007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-3.1092499999999998</v>
      </c>
      <c r="AA99" s="117">
        <f t="shared" si="6"/>
        <v>11.99187499999999</v>
      </c>
      <c r="AB99" s="117">
        <f t="shared" si="6"/>
        <v>-5.7250000000000002E-2</v>
      </c>
      <c r="AC99">
        <f t="shared" si="6"/>
        <v>0.42034551335225157</v>
      </c>
      <c r="AD99">
        <f t="shared" si="6"/>
        <v>34.357286341831539</v>
      </c>
      <c r="AE99">
        <f t="shared" si="6"/>
        <v>0</v>
      </c>
      <c r="AG99">
        <f t="shared" si="6"/>
        <v>34.357286341831539</v>
      </c>
      <c r="AI99">
        <f t="shared" si="6"/>
        <v>0</v>
      </c>
      <c r="AJ99">
        <f t="shared" si="6"/>
        <v>0</v>
      </c>
      <c r="AK99">
        <f t="shared" si="6"/>
        <v>1.5647500000000002E-2</v>
      </c>
      <c r="AL99">
        <f t="shared" si="6"/>
        <v>-3.2992499999999998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45039</v>
      </c>
      <c r="B1" s="243"/>
      <c r="C1" s="243"/>
      <c r="D1" s="248" t="s">
        <v>484</v>
      </c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43" t="s">
        <v>200</v>
      </c>
      <c r="M1" s="243" t="s">
        <v>201</v>
      </c>
      <c r="N1" s="243" t="s">
        <v>202</v>
      </c>
      <c r="O1" s="243" t="s">
        <v>197</v>
      </c>
      <c r="P1" s="244" t="s">
        <v>143</v>
      </c>
      <c r="Q1" s="244" t="s">
        <v>144</v>
      </c>
      <c r="R1" s="247" t="s">
        <v>339</v>
      </c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5" t="s">
        <v>335</v>
      </c>
      <c r="Y1" s="242" t="s">
        <v>223</v>
      </c>
      <c r="Z1" s="242" t="s">
        <v>224</v>
      </c>
      <c r="AA1" s="246" t="s">
        <v>198</v>
      </c>
      <c r="AB1" s="246" t="s">
        <v>199</v>
      </c>
      <c r="AC1" s="27" t="s">
        <v>189</v>
      </c>
      <c r="AD1" s="235" t="s">
        <v>142</v>
      </c>
      <c r="AG1" s="235" t="s">
        <v>278</v>
      </c>
      <c r="AI1" s="242" t="s">
        <v>384</v>
      </c>
      <c r="AJ1" s="242" t="s">
        <v>411</v>
      </c>
      <c r="AK1" s="242" t="s">
        <v>386</v>
      </c>
      <c r="AL1" s="242" t="s">
        <v>387</v>
      </c>
      <c r="AM1" s="242" t="s">
        <v>388</v>
      </c>
      <c r="AN1" s="242" t="s">
        <v>389</v>
      </c>
      <c r="AO1" s="241" t="s">
        <v>412</v>
      </c>
      <c r="AP1" s="241" t="s">
        <v>413</v>
      </c>
      <c r="AQ1" s="241" t="s">
        <v>414</v>
      </c>
      <c r="AR1" s="241" t="s">
        <v>415</v>
      </c>
    </row>
    <row r="2" spans="1:44">
      <c r="A2" s="27" t="s">
        <v>44</v>
      </c>
      <c r="B2" s="243"/>
      <c r="C2" s="243"/>
      <c r="D2" s="248"/>
      <c r="E2" s="235"/>
      <c r="F2" s="235"/>
      <c r="G2" s="235"/>
      <c r="H2" s="235"/>
      <c r="I2" s="235"/>
      <c r="J2" s="235"/>
      <c r="K2" s="235"/>
      <c r="L2" s="243"/>
      <c r="M2" s="243"/>
      <c r="N2" s="243"/>
      <c r="O2" s="243"/>
      <c r="P2" s="244"/>
      <c r="Q2" s="244"/>
      <c r="R2" s="247"/>
      <c r="S2" s="79"/>
      <c r="T2" s="82" t="s">
        <v>315</v>
      </c>
      <c r="U2" s="245"/>
      <c r="V2" s="107" t="s">
        <v>304</v>
      </c>
      <c r="W2" s="107" t="s">
        <v>304</v>
      </c>
      <c r="X2" s="235"/>
      <c r="Y2" s="242"/>
      <c r="Z2" s="242"/>
      <c r="AA2" s="246"/>
      <c r="AB2" s="246"/>
      <c r="AC2" s="27">
        <f>Allocation!J1/100</f>
        <v>8.8000000000000005E-3</v>
      </c>
      <c r="AD2" s="235"/>
      <c r="AE2" t="s">
        <v>276</v>
      </c>
      <c r="AG2" s="235"/>
      <c r="AI2" s="242"/>
      <c r="AJ2" s="242"/>
      <c r="AK2" s="242"/>
      <c r="AL2" s="242"/>
      <c r="AM2" s="242"/>
      <c r="AN2" s="242"/>
      <c r="AO2" s="241"/>
      <c r="AP2" s="241"/>
      <c r="AQ2" s="241"/>
      <c r="AR2" s="241"/>
    </row>
    <row r="3" spans="1:44">
      <c r="A3" t="s">
        <v>45</v>
      </c>
      <c r="D3">
        <f>TWEPL!Q3</f>
        <v>6.2524399999999991</v>
      </c>
      <c r="E3">
        <f>GT_NG!Q3</f>
        <v>8.2571912013536384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47.292228347940807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578.73613477777917</v>
      </c>
      <c r="P3" s="77">
        <v>34.03</v>
      </c>
      <c r="Q3" s="77">
        <v>18.77</v>
      </c>
      <c r="R3" s="80">
        <v>0</v>
      </c>
      <c r="S3" s="80">
        <v>0</v>
      </c>
      <c r="T3" s="78">
        <f>SUMPRODUCT(LTA!F3:AJ3,LTA!F$101:AJ$101,LTA!F$104:AJ$104)</f>
        <v>53.48</v>
      </c>
      <c r="U3" s="78">
        <f>SUMPRODUCT(LTA!F3:AJ3,LTA!F$102:AJ$102,LTA!F$104:AJ$104)</f>
        <v>125.94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-15</v>
      </c>
      <c r="AA3" s="117">
        <f>STOA!I3</f>
        <v>0.53</v>
      </c>
      <c r="AB3" s="117">
        <f>-STOA!O3</f>
        <v>0</v>
      </c>
      <c r="AC3">
        <f>SUMIF(B3:AB3,"&gt;0")*$AC$2-SUMIF(B3:AB3,"&lt;0")*($AC$2/(1-$AC$2))+SUMIF(AI3:AR3,"&gt;0")*$AC$2-SUMIF(AI3:AR3,"&lt;0")*($AC$2/(1-$AC$2))</f>
        <v>7.8181062629111784</v>
      </c>
      <c r="AD3">
        <f>SUM(B3:AB3,AI3:AR3)-AC3</f>
        <v>850.46988806416243</v>
      </c>
      <c r="AE3">
        <f>'IDT-1'!C3</f>
        <v>0</v>
      </c>
      <c r="AF3" s="26"/>
      <c r="AG3">
        <f>SUM(AD3:AF3)</f>
        <v>850.46988806416243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6.2524399999999991</v>
      </c>
      <c r="E4">
        <f>GT_NG!Q4</f>
        <v>8.2571912013536384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47.292228347940807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578.73680511963164</v>
      </c>
      <c r="P4" s="77">
        <v>34.03</v>
      </c>
      <c r="Q4" s="77">
        <v>18.77</v>
      </c>
      <c r="R4" s="80">
        <v>0</v>
      </c>
      <c r="S4" s="80">
        <v>0</v>
      </c>
      <c r="T4" s="78">
        <f>SUMPRODUCT(LTA!F4:AJ4,LTA!F$101:AJ$101,LTA!F$104:AJ$104)</f>
        <v>53.22</v>
      </c>
      <c r="U4" s="78">
        <f>SUMPRODUCT(LTA!F4:AJ4,LTA!F$102:AJ$102,LTA!F$104:AJ$104)</f>
        <v>126.1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-20</v>
      </c>
      <c r="AA4" s="117">
        <f>STOA!I4</f>
        <v>0.53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7.8616227995304566</v>
      </c>
      <c r="AD4">
        <f t="shared" ref="AD4:AD67" si="1">SUM(B4:AB4,AI4:AR4)-AC4</f>
        <v>845.32704186939566</v>
      </c>
      <c r="AE4">
        <f>'IDT-1'!C4</f>
        <v>0</v>
      </c>
      <c r="AF4" s="26"/>
      <c r="AG4">
        <f t="shared" ref="AG4:AG67" si="2">SUM(AD4:AF4)</f>
        <v>845.32704186939566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6.2524399999999991</v>
      </c>
      <c r="E5">
        <f>GT_NG!Q5</f>
        <v>8.2571912013536384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47.292228347940807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564.73157398838077</v>
      </c>
      <c r="P5" s="77">
        <v>34.03</v>
      </c>
      <c r="Q5" s="77">
        <v>18.77</v>
      </c>
      <c r="R5" s="80">
        <v>0</v>
      </c>
      <c r="S5" s="80">
        <v>0</v>
      </c>
      <c r="T5" s="78">
        <f>SUMPRODUCT(LTA!F5:AJ5,LTA!F$101:AJ$101,LTA!F$104:AJ$104)</f>
        <v>52.82</v>
      </c>
      <c r="U5" s="78">
        <f>SUMPRODUCT(LTA!F5:AJ5,LTA!F$102:AJ$102,LTA!F$104:AJ$104)</f>
        <v>126.25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-30</v>
      </c>
      <c r="AA5" s="117">
        <f>STOA!I5</f>
        <v>0.53</v>
      </c>
      <c r="AB5" s="117">
        <f>-STOA!O5</f>
        <v>0</v>
      </c>
      <c r="AC5">
        <f t="shared" si="0"/>
        <v>7.9097020407974012</v>
      </c>
      <c r="AD5">
        <f t="shared" si="1"/>
        <v>830.65373149687787</v>
      </c>
      <c r="AE5">
        <f>'IDT-1'!C5</f>
        <v>0</v>
      </c>
      <c r="AF5" s="26"/>
      <c r="AG5">
        <f t="shared" si="2"/>
        <v>830.65373149687787</v>
      </c>
      <c r="AI5" s="75">
        <f>PXIL!I5</f>
        <v>0</v>
      </c>
      <c r="AJ5" s="75">
        <f>PXIL!O5</f>
        <v>0</v>
      </c>
      <c r="AK5" s="75">
        <f>RTM_IEX!I5</f>
        <v>9.6300000000000008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6.2524399999999991</v>
      </c>
      <c r="E6">
        <f>GT_NG!Q6</f>
        <v>8.2571912013536384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47.292228347940807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564.42296129452905</v>
      </c>
      <c r="P6" s="77">
        <v>34.03</v>
      </c>
      <c r="Q6" s="77">
        <v>18.77</v>
      </c>
      <c r="R6" s="80">
        <v>0</v>
      </c>
      <c r="S6" s="80">
        <v>0</v>
      </c>
      <c r="T6" s="78">
        <f>SUMPRODUCT(LTA!F6:AJ6,LTA!F$101:AJ$101,LTA!F$104:AJ$104)</f>
        <v>52.55</v>
      </c>
      <c r="U6" s="78">
        <f>SUMPRODUCT(LTA!F6:AJ6,LTA!F$102:AJ$102,LTA!F$104:AJ$104)</f>
        <v>126.47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-50</v>
      </c>
      <c r="AA6" s="117">
        <f>STOA!I6</f>
        <v>0.53</v>
      </c>
      <c r="AB6" s="117">
        <f>-STOA!O6</f>
        <v>0</v>
      </c>
      <c r="AC6">
        <f t="shared" si="0"/>
        <v>8.0841087995354126</v>
      </c>
      <c r="AD6">
        <f t="shared" si="1"/>
        <v>810.12071204428798</v>
      </c>
      <c r="AE6">
        <f>'IDT-1'!C6</f>
        <v>0</v>
      </c>
      <c r="AF6" s="26"/>
      <c r="AG6">
        <f t="shared" si="2"/>
        <v>810.12071204428798</v>
      </c>
      <c r="AI6" s="75">
        <f>PXIL!I6</f>
        <v>0</v>
      </c>
      <c r="AJ6" s="75">
        <f>PXIL!O6</f>
        <v>0</v>
      </c>
      <c r="AK6" s="75">
        <f>RTM_IEX!I6</f>
        <v>9.6300000000000008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6.2524399999999991</v>
      </c>
      <c r="E7">
        <f>GT_NG!Q7</f>
        <v>8.2571912013536384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47.662248007169467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566.95032068176215</v>
      </c>
      <c r="P7" s="77">
        <v>34.03</v>
      </c>
      <c r="Q7" s="77">
        <v>9.6300000000000008</v>
      </c>
      <c r="R7" s="80">
        <v>0</v>
      </c>
      <c r="S7" s="80">
        <v>0</v>
      </c>
      <c r="T7" s="78">
        <f>SUMPRODUCT(LTA!F7:AJ7,LTA!F$101:AJ$101,LTA!F$104:AJ$104)</f>
        <v>52.88</v>
      </c>
      <c r="U7" s="78">
        <f>SUMPRODUCT(LTA!F7:AJ7,LTA!F$102:AJ$102,LTA!F$104:AJ$104)</f>
        <v>97.850000000000009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-45.6</v>
      </c>
      <c r="AA7" s="117">
        <f>STOA!I7</f>
        <v>0.53</v>
      </c>
      <c r="AB7" s="117">
        <f>-STOA!O7</f>
        <v>0</v>
      </c>
      <c r="AC7">
        <f t="shared" si="0"/>
        <v>8.1224619740466171</v>
      </c>
      <c r="AD7">
        <f t="shared" si="1"/>
        <v>823.27973791623867</v>
      </c>
      <c r="AE7">
        <f>'IDT-1'!C7</f>
        <v>0</v>
      </c>
      <c r="AF7" s="26"/>
      <c r="AG7">
        <f t="shared" si="2"/>
        <v>823.27973791623867</v>
      </c>
      <c r="AI7" s="75">
        <f>PXIL!I7</f>
        <v>0</v>
      </c>
      <c r="AJ7" s="75">
        <f>PXIL!O7</f>
        <v>0</v>
      </c>
      <c r="AK7" s="75">
        <f>RTM_IEX!I7</f>
        <v>52.96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6.2524399999999991</v>
      </c>
      <c r="E8">
        <f>GT_NG!Q8</f>
        <v>8.2571912013536384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47.662248007169467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570.70782349672243</v>
      </c>
      <c r="P8" s="77">
        <v>34.03</v>
      </c>
      <c r="Q8" s="77">
        <v>9.6300000000000008</v>
      </c>
      <c r="R8" s="80">
        <v>0</v>
      </c>
      <c r="S8" s="80">
        <v>0</v>
      </c>
      <c r="T8" s="78">
        <f>SUMPRODUCT(LTA!F8:AJ8,LTA!F$101:AJ$101,LTA!F$104:AJ$104)</f>
        <v>52.77</v>
      </c>
      <c r="U8" s="78">
        <f>SUMPRODUCT(LTA!F8:AJ8,LTA!F$102:AJ$102,LTA!F$104:AJ$104)</f>
        <v>79.05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0.53</v>
      </c>
      <c r="AB8" s="117">
        <f>-STOA!O8</f>
        <v>0</v>
      </c>
      <c r="AC8">
        <f t="shared" si="0"/>
        <v>7.2514012966390906</v>
      </c>
      <c r="AD8">
        <f t="shared" si="1"/>
        <v>786.63830140860637</v>
      </c>
      <c r="AE8">
        <f>'IDT-1'!C8</f>
        <v>0</v>
      </c>
      <c r="AF8" s="26"/>
      <c r="AG8">
        <f t="shared" si="2"/>
        <v>786.63830140860637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-15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6.2524399999999991</v>
      </c>
      <c r="E9">
        <f>GT_NG!Q9</f>
        <v>8.2571912013536384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47.662248007169467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574.28414460949057</v>
      </c>
      <c r="P9" s="77">
        <v>34.03</v>
      </c>
      <c r="Q9" s="77">
        <v>9.629999999999999</v>
      </c>
      <c r="R9" s="80">
        <v>0</v>
      </c>
      <c r="S9" s="80">
        <v>0</v>
      </c>
      <c r="T9" s="78">
        <f>SUMPRODUCT(LTA!F9:AJ9,LTA!F$101:AJ$101,LTA!F$104:AJ$104)</f>
        <v>63.48</v>
      </c>
      <c r="U9" s="78">
        <f>SUMPRODUCT(LTA!F9:AJ9,LTA!F$102:AJ$102,LTA!F$104:AJ$104)</f>
        <v>79.2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0.53</v>
      </c>
      <c r="AB9" s="117">
        <f>-STOA!O9</f>
        <v>0</v>
      </c>
      <c r="AC9">
        <f t="shared" si="0"/>
        <v>7.9555192113741473</v>
      </c>
      <c r="AD9">
        <f t="shared" si="1"/>
        <v>735.37050460663954</v>
      </c>
      <c r="AE9">
        <f>'IDT-1'!C9</f>
        <v>0</v>
      </c>
      <c r="AF9" s="26"/>
      <c r="AG9">
        <f t="shared" si="2"/>
        <v>735.37050460663954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-80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6.2524399999999991</v>
      </c>
      <c r="E10">
        <f>GT_NG!Q10</f>
        <v>8.2571912013536384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47.662248007169467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581.49529450340299</v>
      </c>
      <c r="P10" s="77">
        <v>34.03</v>
      </c>
      <c r="Q10" s="77">
        <v>9.629999999999999</v>
      </c>
      <c r="R10" s="80">
        <v>0</v>
      </c>
      <c r="S10" s="80">
        <v>0</v>
      </c>
      <c r="T10" s="78">
        <f>SUMPRODUCT(LTA!F10:AJ10,LTA!F$101:AJ$101,LTA!F$104:AJ$104)</f>
        <v>62.82</v>
      </c>
      <c r="U10" s="78">
        <f>SUMPRODUCT(LTA!F10:AJ10,LTA!F$102:AJ$102,LTA!F$104:AJ$104)</f>
        <v>79.930000000000007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0.53</v>
      </c>
      <c r="AB10" s="117">
        <f>-STOA!O10</f>
        <v>0</v>
      </c>
      <c r="AC10">
        <f t="shared" si="0"/>
        <v>8.0373495854849679</v>
      </c>
      <c r="AD10">
        <f t="shared" si="1"/>
        <v>740.56982412644118</v>
      </c>
      <c r="AE10">
        <f>'IDT-1'!C10</f>
        <v>0</v>
      </c>
      <c r="AF10" s="26"/>
      <c r="AG10">
        <f t="shared" si="2"/>
        <v>740.56982412644118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-82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6.2524399999999991</v>
      </c>
      <c r="E11">
        <f>GT_NG!Q11</f>
        <v>18.484345221889463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47.662248007169467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579.85821216312866</v>
      </c>
      <c r="P11" s="77">
        <v>34.03</v>
      </c>
      <c r="Q11" s="77">
        <v>9.629999999999999</v>
      </c>
      <c r="R11" s="80">
        <v>0</v>
      </c>
      <c r="S11" s="80">
        <v>0</v>
      </c>
      <c r="T11" s="78">
        <f>SUMPRODUCT(LTA!F11:AJ11,LTA!F$101:AJ$101,LTA!F$104:AJ$104)</f>
        <v>62.66</v>
      </c>
      <c r="U11" s="78">
        <f>SUMPRODUCT(LTA!F11:AJ11,LTA!F$102:AJ$102,LTA!F$104:AJ$104)</f>
        <v>87.789999999999992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0.53</v>
      </c>
      <c r="AB11" s="117">
        <f>-STOA!O11</f>
        <v>0</v>
      </c>
      <c r="AC11">
        <f t="shared" si="0"/>
        <v>8.3049960015820012</v>
      </c>
      <c r="AD11">
        <f t="shared" si="1"/>
        <v>742.59224939060539</v>
      </c>
      <c r="AE11">
        <f>'IDT-1'!C11</f>
        <v>0</v>
      </c>
      <c r="AF11" s="26"/>
      <c r="AG11">
        <f t="shared" si="2"/>
        <v>742.59224939060539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-96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6.2524399999999991</v>
      </c>
      <c r="E12">
        <f>GT_NG!Q12</f>
        <v>18.484345221889463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47.662248007169467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579.85789538488348</v>
      </c>
      <c r="P12" s="77">
        <v>34.03</v>
      </c>
      <c r="Q12" s="77">
        <v>9.629999999999999</v>
      </c>
      <c r="R12" s="80">
        <v>0</v>
      </c>
      <c r="S12" s="80">
        <v>0</v>
      </c>
      <c r="T12" s="78">
        <f>SUMPRODUCT(LTA!F12:AJ12,LTA!F$101:AJ$101,LTA!F$104:AJ$104)</f>
        <v>62.03</v>
      </c>
      <c r="U12" s="78">
        <f>SUMPRODUCT(LTA!F12:AJ12,LTA!F$102:AJ$102,LTA!F$104:AJ$104)</f>
        <v>87.7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-5</v>
      </c>
      <c r="AA12" s="117">
        <f>STOA!I12</f>
        <v>0.53</v>
      </c>
      <c r="AB12" s="117">
        <f>-STOA!O12</f>
        <v>0</v>
      </c>
      <c r="AC12">
        <f t="shared" si="0"/>
        <v>8.4051947441997878</v>
      </c>
      <c r="AD12">
        <f t="shared" si="1"/>
        <v>729.77173386974255</v>
      </c>
      <c r="AE12">
        <f>'IDT-1'!C12</f>
        <v>0</v>
      </c>
      <c r="AF12" s="26"/>
      <c r="AG12">
        <f t="shared" si="2"/>
        <v>729.77173386974255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-103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6.2524399999999991</v>
      </c>
      <c r="E13">
        <f>GT_NG!Q13</f>
        <v>19.54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47.662248007169467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580.97338325278076</v>
      </c>
      <c r="P13" s="77">
        <v>34.03</v>
      </c>
      <c r="Q13" s="77">
        <v>9.629999999999999</v>
      </c>
      <c r="R13" s="80">
        <v>0</v>
      </c>
      <c r="S13" s="80">
        <v>0</v>
      </c>
      <c r="T13" s="78">
        <f>SUMPRODUCT(LTA!F13:AJ13,LTA!F$101:AJ$101,LTA!F$104:AJ$104)</f>
        <v>62.07</v>
      </c>
      <c r="U13" s="78">
        <f>SUMPRODUCT(LTA!F13:AJ13,LTA!F$102:AJ$102,LTA!F$104:AJ$104)</f>
        <v>87.63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-10</v>
      </c>
      <c r="AA13" s="117">
        <f>STOA!I13</f>
        <v>0.53</v>
      </c>
      <c r="AB13" s="117">
        <f>-STOA!O13</f>
        <v>0</v>
      </c>
      <c r="AC13">
        <f t="shared" si="0"/>
        <v>8.539452457273196</v>
      </c>
      <c r="AD13">
        <f t="shared" si="1"/>
        <v>718.77861880267699</v>
      </c>
      <c r="AE13">
        <f>'IDT-1'!C13</f>
        <v>0</v>
      </c>
      <c r="AF13" s="26"/>
      <c r="AG13">
        <f t="shared" si="2"/>
        <v>718.77861880267699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-111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6.2524399999999991</v>
      </c>
      <c r="E14">
        <f>GT_NG!Q14</f>
        <v>19.54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47.662248007169467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580.97364070270555</v>
      </c>
      <c r="P14" s="77">
        <v>34.03</v>
      </c>
      <c r="Q14" s="77">
        <v>9.629999999999999</v>
      </c>
      <c r="R14" s="80">
        <v>0</v>
      </c>
      <c r="S14" s="80">
        <v>0</v>
      </c>
      <c r="T14" s="78">
        <f>SUMPRODUCT(LTA!F14:AJ14,LTA!F$101:AJ$101,LTA!F$104:AJ$104)</f>
        <v>61.98</v>
      </c>
      <c r="U14" s="78">
        <f>SUMPRODUCT(LTA!F14:AJ14,LTA!F$102:AJ$102,LTA!F$104:AJ$104)</f>
        <v>87.509999999999991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-20</v>
      </c>
      <c r="AA14" s="117">
        <f>STOA!I14</f>
        <v>0.53</v>
      </c>
      <c r="AB14" s="117">
        <f>-STOA!O14</f>
        <v>0</v>
      </c>
      <c r="AC14">
        <f t="shared" si="0"/>
        <v>8.6796567631876584</v>
      </c>
      <c r="AD14">
        <f t="shared" si="1"/>
        <v>702.42867194668736</v>
      </c>
      <c r="AE14">
        <f>'IDT-1'!C14</f>
        <v>0</v>
      </c>
      <c r="AF14" s="26"/>
      <c r="AG14">
        <f t="shared" si="2"/>
        <v>702.42867194668736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-117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6.2524399999999991</v>
      </c>
      <c r="E15">
        <f>GT_NG!Q15</f>
        <v>8.2688506071731158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47.662248007169467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579.69316129171966</v>
      </c>
      <c r="P15" s="77">
        <v>34.03</v>
      </c>
      <c r="Q15" s="77">
        <v>9.629999999999999</v>
      </c>
      <c r="R15" s="80">
        <v>0</v>
      </c>
      <c r="S15" s="80">
        <v>0</v>
      </c>
      <c r="T15" s="78">
        <f>SUMPRODUCT(LTA!F15:AJ15,LTA!F$101:AJ$101,LTA!F$104:AJ$104)</f>
        <v>61.86</v>
      </c>
      <c r="U15" s="78">
        <f>SUMPRODUCT(LTA!F15:AJ15,LTA!F$102:AJ$102,LTA!F$104:AJ$104)</f>
        <v>87.43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-60</v>
      </c>
      <c r="AA15" s="117">
        <f>STOA!I15</f>
        <v>0.53</v>
      </c>
      <c r="AB15" s="117">
        <f>-STOA!O15</f>
        <v>0</v>
      </c>
      <c r="AC15">
        <f t="shared" si="0"/>
        <v>8.4342705168811776</v>
      </c>
      <c r="AD15">
        <f t="shared" si="1"/>
        <v>704.92242938918105</v>
      </c>
      <c r="AE15">
        <f>'IDT-1'!C15</f>
        <v>0</v>
      </c>
      <c r="AF15" s="26"/>
      <c r="AG15">
        <f t="shared" si="2"/>
        <v>704.92242938918105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-62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6.2524399999999991</v>
      </c>
      <c r="E16">
        <f>GT_NG!Q16</f>
        <v>8.2688506071731158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47.662248007169467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571.06610223200789</v>
      </c>
      <c r="P16" s="77">
        <v>34.03</v>
      </c>
      <c r="Q16" s="77">
        <v>9.629999999999999</v>
      </c>
      <c r="R16" s="80">
        <v>0</v>
      </c>
      <c r="S16" s="80">
        <v>0</v>
      </c>
      <c r="T16" s="78">
        <f>SUMPRODUCT(LTA!F16:AJ16,LTA!F$101:AJ$101,LTA!F$104:AJ$104)</f>
        <v>61.27</v>
      </c>
      <c r="U16" s="78">
        <f>SUMPRODUCT(LTA!F16:AJ16,LTA!F$102:AJ$102,LTA!F$104:AJ$104)</f>
        <v>82.33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-70</v>
      </c>
      <c r="AA16" s="117">
        <f>STOA!I16</f>
        <v>0.53</v>
      </c>
      <c r="AB16" s="117">
        <f>-STOA!O16</f>
        <v>0</v>
      </c>
      <c r="AC16">
        <f t="shared" si="0"/>
        <v>8.3082803971557126</v>
      </c>
      <c r="AD16">
        <f t="shared" si="1"/>
        <v>690.73136044919477</v>
      </c>
      <c r="AE16">
        <f>'IDT-1'!C16</f>
        <v>0</v>
      </c>
      <c r="AF16" s="26"/>
      <c r="AG16">
        <f t="shared" si="2"/>
        <v>690.73136044919477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-52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6.2524399999999991</v>
      </c>
      <c r="E17">
        <f>GT_NG!Q17</f>
        <v>8.2688506071731158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47.662248007169467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572.15547532543212</v>
      </c>
      <c r="P17" s="77">
        <v>35.340000000000003</v>
      </c>
      <c r="Q17" s="77">
        <v>9.6300000000000026</v>
      </c>
      <c r="R17" s="80">
        <v>0</v>
      </c>
      <c r="S17" s="80">
        <v>0</v>
      </c>
      <c r="T17" s="78">
        <f>SUMPRODUCT(LTA!F17:AJ17,LTA!F$101:AJ$101,LTA!F$104:AJ$104)</f>
        <v>52.6</v>
      </c>
      <c r="U17" s="78">
        <f>SUMPRODUCT(LTA!F17:AJ17,LTA!F$102:AJ$102,LTA!F$104:AJ$104)</f>
        <v>82.18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-75</v>
      </c>
      <c r="AA17" s="117">
        <f>STOA!I17</f>
        <v>0.53</v>
      </c>
      <c r="AB17" s="117">
        <f>-STOA!O17</f>
        <v>0</v>
      </c>
      <c r="AC17">
        <f t="shared" si="0"/>
        <v>8.384950793210777</v>
      </c>
      <c r="AD17">
        <f t="shared" si="1"/>
        <v>669.23406314656393</v>
      </c>
      <c r="AE17">
        <f>'IDT-1'!C17</f>
        <v>0</v>
      </c>
      <c r="AF17" s="26"/>
      <c r="AG17">
        <f t="shared" si="2"/>
        <v>669.23406314656393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-62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6.2524399999999991</v>
      </c>
      <c r="E18">
        <f>GT_NG!Q18</f>
        <v>8.2688506071731158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47.662248007169467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568.71584039545382</v>
      </c>
      <c r="P18" s="77">
        <v>34.03</v>
      </c>
      <c r="Q18" s="77">
        <v>9.6300000000000026</v>
      </c>
      <c r="R18" s="80">
        <v>0</v>
      </c>
      <c r="S18" s="80">
        <v>0</v>
      </c>
      <c r="T18" s="78">
        <f>SUMPRODUCT(LTA!F18:AJ18,LTA!F$101:AJ$101,LTA!F$104:AJ$104)</f>
        <v>52.39</v>
      </c>
      <c r="U18" s="78">
        <f>SUMPRODUCT(LTA!F18:AJ18,LTA!F$102:AJ$102,LTA!F$104:AJ$104)</f>
        <v>82.07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-90</v>
      </c>
      <c r="AA18" s="117">
        <f>STOA!I18</f>
        <v>0.53</v>
      </c>
      <c r="AB18" s="117">
        <f>-STOA!O18</f>
        <v>0</v>
      </c>
      <c r="AC18">
        <f t="shared" si="0"/>
        <v>8.3936067709601385</v>
      </c>
      <c r="AD18">
        <f t="shared" si="1"/>
        <v>658.15577223883611</v>
      </c>
      <c r="AE18">
        <f>'IDT-1'!C18</f>
        <v>0</v>
      </c>
      <c r="AF18" s="26"/>
      <c r="AG18">
        <f t="shared" si="2"/>
        <v>658.15577223883611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-53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6.2524399999999991</v>
      </c>
      <c r="E19">
        <f>GT_NG!Q19</f>
        <v>8.2688506071731158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47.662248007169467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566.26264739719318</v>
      </c>
      <c r="P19" s="77">
        <v>34.03</v>
      </c>
      <c r="Q19" s="77">
        <v>9.6300000000000026</v>
      </c>
      <c r="R19" s="80">
        <v>0</v>
      </c>
      <c r="S19" s="80">
        <v>0</v>
      </c>
      <c r="T19" s="78">
        <f>SUMPRODUCT(LTA!F19:AJ19,LTA!F$101:AJ$101,LTA!F$104:AJ$104)</f>
        <v>52.04</v>
      </c>
      <c r="U19" s="78">
        <f>SUMPRODUCT(LTA!F19:AJ19,LTA!F$102:AJ$102,LTA!F$104:AJ$104)</f>
        <v>81.87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-105</v>
      </c>
      <c r="AA19" s="117">
        <f>STOA!I19</f>
        <v>0.53</v>
      </c>
      <c r="AB19" s="117">
        <f>-STOA!O19</f>
        <v>0</v>
      </c>
      <c r="AC19">
        <f t="shared" si="0"/>
        <v>8.4382036927530066</v>
      </c>
      <c r="AD19">
        <f t="shared" si="1"/>
        <v>647.10798231878266</v>
      </c>
      <c r="AE19">
        <f>'IDT-1'!C19</f>
        <v>0</v>
      </c>
      <c r="AF19" s="26"/>
      <c r="AG19">
        <f t="shared" si="2"/>
        <v>647.10798231878266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-46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6.2524399999999991</v>
      </c>
      <c r="E20">
        <f>GT_NG!Q20</f>
        <v>8.2688506071731158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47.662248007169467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566.26480743723459</v>
      </c>
      <c r="P20" s="77">
        <v>34.03</v>
      </c>
      <c r="Q20" s="77">
        <v>9.6300000000000026</v>
      </c>
      <c r="R20" s="80">
        <v>0</v>
      </c>
      <c r="S20" s="80">
        <v>0</v>
      </c>
      <c r="T20" s="78">
        <f>SUMPRODUCT(LTA!F20:AJ20,LTA!F$101:AJ$101,LTA!F$104:AJ$104)</f>
        <v>51.79</v>
      </c>
      <c r="U20" s="78">
        <f>SUMPRODUCT(LTA!F20:AJ20,LTA!F$102:AJ$102,LTA!F$104:AJ$104)</f>
        <v>81.73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-120</v>
      </c>
      <c r="AA20" s="117">
        <f>STOA!I20</f>
        <v>0.53</v>
      </c>
      <c r="AB20" s="117">
        <f>-STOA!O20</f>
        <v>0</v>
      </c>
      <c r="AC20">
        <f t="shared" si="0"/>
        <v>8.4969375937607374</v>
      </c>
      <c r="AD20">
        <f t="shared" si="1"/>
        <v>639.66140845781626</v>
      </c>
      <c r="AE20">
        <f>'IDT-1'!C20</f>
        <v>0</v>
      </c>
      <c r="AF20" s="26"/>
      <c r="AG20">
        <f t="shared" si="2"/>
        <v>639.66140845781626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-38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6.2524399999999991</v>
      </c>
      <c r="E21">
        <f>GT_NG!Q21</f>
        <v>8.2688506071731158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47.662248007169467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560.23579488059818</v>
      </c>
      <c r="P21" s="77">
        <v>34.03</v>
      </c>
      <c r="Q21" s="77">
        <v>9.6300000000000026</v>
      </c>
      <c r="R21" s="80">
        <v>0</v>
      </c>
      <c r="S21" s="80">
        <v>0</v>
      </c>
      <c r="T21" s="78">
        <f>SUMPRODUCT(LTA!F21:AJ21,LTA!F$101:AJ$101,LTA!F$104:AJ$104)</f>
        <v>51.34</v>
      </c>
      <c r="U21" s="78">
        <f>SUMPRODUCT(LTA!F21:AJ21,LTA!F$102:AJ$102,LTA!F$104:AJ$104)</f>
        <v>81.48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-125</v>
      </c>
      <c r="AA21" s="117">
        <f>STOA!I21</f>
        <v>0.53</v>
      </c>
      <c r="AB21" s="117">
        <f>-STOA!O21</f>
        <v>0</v>
      </c>
      <c r="AC21">
        <f t="shared" si="0"/>
        <v>8.3223066254737983</v>
      </c>
      <c r="AD21">
        <f t="shared" si="1"/>
        <v>646.10702686946695</v>
      </c>
      <c r="AE21">
        <f>'IDT-1'!C21</f>
        <v>0</v>
      </c>
      <c r="AF21" s="26"/>
      <c r="AG21">
        <f t="shared" si="2"/>
        <v>646.10702686946695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-20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6.2524399999999991</v>
      </c>
      <c r="E22">
        <f>GT_NG!Q22</f>
        <v>8.2688506071731158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47.662248007169467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557.39396020235313</v>
      </c>
      <c r="P22" s="77">
        <v>34.03</v>
      </c>
      <c r="Q22" s="77">
        <v>9.6300000000000026</v>
      </c>
      <c r="R22" s="80">
        <v>0</v>
      </c>
      <c r="S22" s="80">
        <v>0</v>
      </c>
      <c r="T22" s="78">
        <f>SUMPRODUCT(LTA!F22:AJ22,LTA!F$101:AJ$101,LTA!F$104:AJ$104)</f>
        <v>51.19</v>
      </c>
      <c r="U22" s="78">
        <f>SUMPRODUCT(LTA!F22:AJ22,LTA!F$102:AJ$102,LTA!F$104:AJ$104)</f>
        <v>81.400000000000006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-130</v>
      </c>
      <c r="AA22" s="117">
        <f>STOA!I22</f>
        <v>0.53</v>
      </c>
      <c r="AB22" s="117">
        <f>-STOA!O22</f>
        <v>0</v>
      </c>
      <c r="AC22">
        <f t="shared" si="0"/>
        <v>8.3219088628718296</v>
      </c>
      <c r="AD22">
        <f t="shared" si="1"/>
        <v>640.03558995382366</v>
      </c>
      <c r="AE22">
        <f>'IDT-1'!C22</f>
        <v>0</v>
      </c>
      <c r="AF22" s="26"/>
      <c r="AG22">
        <f t="shared" si="2"/>
        <v>640.03558995382366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-18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6.2524399999999991</v>
      </c>
      <c r="E23">
        <f>GT_NG!Q23</f>
        <v>8.2688506071731158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47.662248007169467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557.71445941104741</v>
      </c>
      <c r="P23" s="77">
        <v>34.03</v>
      </c>
      <c r="Q23" s="77">
        <v>9.6300000000000026</v>
      </c>
      <c r="R23" s="80">
        <v>0</v>
      </c>
      <c r="S23" s="80">
        <v>0</v>
      </c>
      <c r="T23" s="78">
        <f>SUMPRODUCT(LTA!F23:AJ23,LTA!F$101:AJ$101,LTA!F$104:AJ$104)</f>
        <v>50.59</v>
      </c>
      <c r="U23" s="78">
        <f>SUMPRODUCT(LTA!F23:AJ23,LTA!F$102:AJ$102,LTA!F$104:AJ$104)</f>
        <v>81.069999999999993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-145</v>
      </c>
      <c r="AA23" s="117">
        <f>STOA!I23</f>
        <v>0.53</v>
      </c>
      <c r="AB23" s="117">
        <f>-STOA!O23</f>
        <v>0</v>
      </c>
      <c r="AC23">
        <f t="shared" si="0"/>
        <v>8.3322388733417529</v>
      </c>
      <c r="AD23">
        <f t="shared" si="1"/>
        <v>647.22575915204811</v>
      </c>
      <c r="AE23">
        <f>'IDT-1'!C23</f>
        <v>0</v>
      </c>
      <c r="AF23" s="26"/>
      <c r="AG23">
        <f t="shared" si="2"/>
        <v>647.22575915204811</v>
      </c>
      <c r="AI23" s="75">
        <f>PXIL!I23</f>
        <v>0</v>
      </c>
      <c r="AJ23" s="75">
        <f>PXIL!O23</f>
        <v>0</v>
      </c>
      <c r="AK23" s="75">
        <f>RTM_IEX!I23</f>
        <v>4.8099999999999996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6.2524399999999991</v>
      </c>
      <c r="E24">
        <f>GT_NG!Q24</f>
        <v>8.2688506071731158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47.662248007169467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562.61675065642976</v>
      </c>
      <c r="P24" s="77">
        <v>34.03</v>
      </c>
      <c r="Q24" s="77">
        <v>9.6300000000000026</v>
      </c>
      <c r="R24" s="80">
        <v>0</v>
      </c>
      <c r="S24" s="80">
        <v>0</v>
      </c>
      <c r="T24" s="78">
        <f>SUMPRODUCT(LTA!F24:AJ24,LTA!F$101:AJ$101,LTA!F$104:AJ$104)</f>
        <v>49.26</v>
      </c>
      <c r="U24" s="78">
        <f>SUMPRODUCT(LTA!F24:AJ24,LTA!F$102:AJ$102,LTA!F$104:AJ$104)</f>
        <v>80.33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-160</v>
      </c>
      <c r="AA24" s="117">
        <f>STOA!I24</f>
        <v>0.53</v>
      </c>
      <c r="AB24" s="117">
        <f>-STOA!O24</f>
        <v>0</v>
      </c>
      <c r="AC24">
        <f t="shared" si="0"/>
        <v>8.5750789491340473</v>
      </c>
      <c r="AD24">
        <f t="shared" si="1"/>
        <v>644.44521032163823</v>
      </c>
      <c r="AE24">
        <f>'IDT-1'!C24</f>
        <v>0</v>
      </c>
      <c r="AF24" s="26"/>
      <c r="AG24">
        <f t="shared" si="2"/>
        <v>644.44521032163823</v>
      </c>
      <c r="AI24" s="75">
        <f>PXIL!I24</f>
        <v>0</v>
      </c>
      <c r="AJ24" s="75">
        <f>PXIL!O24</f>
        <v>0</v>
      </c>
      <c r="AK24" s="75">
        <f>RTM_IEX!I24</f>
        <v>14.44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6.2524399999999991</v>
      </c>
      <c r="E25">
        <f>GT_NG!Q25</f>
        <v>8.2571912013536384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47.662248007169467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567.76256207027052</v>
      </c>
      <c r="P25" s="77">
        <v>34.03</v>
      </c>
      <c r="Q25" s="77">
        <v>9.6300000000000026</v>
      </c>
      <c r="R25" s="80">
        <v>0</v>
      </c>
      <c r="S25" s="80">
        <v>0</v>
      </c>
      <c r="T25" s="78">
        <f>SUMPRODUCT(LTA!F25:AJ25,LTA!F$101:AJ$101,LTA!F$104:AJ$104)</f>
        <v>48.7</v>
      </c>
      <c r="U25" s="78">
        <f>SUMPRODUCT(LTA!F25:AJ25,LTA!F$102:AJ$102,LTA!F$104:AJ$104)</f>
        <v>80.010000000000005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-160</v>
      </c>
      <c r="AA25" s="117">
        <f>STOA!I25</f>
        <v>0.53</v>
      </c>
      <c r="AB25" s="117">
        <f>-STOA!O25</f>
        <v>0</v>
      </c>
      <c r="AC25">
        <f t="shared" si="0"/>
        <v>8.5870834868046355</v>
      </c>
      <c r="AD25">
        <f t="shared" si="1"/>
        <v>645.79735779198893</v>
      </c>
      <c r="AE25">
        <f>'IDT-1'!C25</f>
        <v>0</v>
      </c>
      <c r="AF25" s="26"/>
      <c r="AG25">
        <f t="shared" si="2"/>
        <v>645.79735779198893</v>
      </c>
      <c r="AI25" s="75">
        <f>PXIL!I25</f>
        <v>0</v>
      </c>
      <c r="AJ25" s="75">
        <f>PXIL!O25</f>
        <v>0</v>
      </c>
      <c r="AK25" s="75">
        <f>RTM_IEX!I25</f>
        <v>11.55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6.2524399999999991</v>
      </c>
      <c r="E26">
        <f>GT_NG!Q26</f>
        <v>8.2571912013536384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47.662248007169467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574.9016021259921</v>
      </c>
      <c r="P26" s="77">
        <v>34.03</v>
      </c>
      <c r="Q26" s="77">
        <v>9.6300000000000026</v>
      </c>
      <c r="R26" s="80">
        <v>0</v>
      </c>
      <c r="S26" s="80">
        <v>0</v>
      </c>
      <c r="T26" s="78">
        <f>SUMPRODUCT(LTA!F26:AJ26,LTA!F$101:AJ$101,LTA!F$104:AJ$104)</f>
        <v>48.06</v>
      </c>
      <c r="U26" s="78">
        <f>SUMPRODUCT(LTA!F26:AJ26,LTA!F$102:AJ$102,LTA!F$104:AJ$104)</f>
        <v>79.66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-165</v>
      </c>
      <c r="AA26" s="117">
        <f>STOA!I26</f>
        <v>0.53</v>
      </c>
      <c r="AB26" s="117">
        <f>-STOA!O26</f>
        <v>0</v>
      </c>
      <c r="AC26">
        <f t="shared" si="0"/>
        <v>8.7110176769059624</v>
      </c>
      <c r="AD26">
        <f t="shared" si="1"/>
        <v>649.71246365760931</v>
      </c>
      <c r="AE26">
        <f>'IDT-1'!C26</f>
        <v>0</v>
      </c>
      <c r="AF26" s="26"/>
      <c r="AG26">
        <f t="shared" si="2"/>
        <v>649.71246365760931</v>
      </c>
      <c r="AI26" s="75">
        <f>PXIL!I26</f>
        <v>0</v>
      </c>
      <c r="AJ26" s="75">
        <f>PXIL!O26</f>
        <v>0</v>
      </c>
      <c r="AK26" s="75">
        <f>RTM_IEX!I26</f>
        <v>14.44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6.2524399999999991</v>
      </c>
      <c r="E27">
        <f>GT_NG!Q27</f>
        <v>8.2571912013536384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47.662248007169467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570.35831489531699</v>
      </c>
      <c r="P27" s="77">
        <v>34.03</v>
      </c>
      <c r="Q27" s="77">
        <v>9.6300000000000026</v>
      </c>
      <c r="R27" s="80">
        <v>0</v>
      </c>
      <c r="S27" s="80">
        <v>0</v>
      </c>
      <c r="T27" s="78">
        <f>SUMPRODUCT(LTA!F27:AJ27,LTA!F$101:AJ$101,LTA!F$104:AJ$104)</f>
        <v>28.810000000000002</v>
      </c>
      <c r="U27" s="78">
        <f>SUMPRODUCT(LTA!F27:AJ27,LTA!F$102:AJ$102,LTA!F$104:AJ$104)</f>
        <v>72.92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-170</v>
      </c>
      <c r="AA27" s="117">
        <f>STOA!I27</f>
        <v>0.53</v>
      </c>
      <c r="AB27" s="117">
        <f>-STOA!O27</f>
        <v>0</v>
      </c>
      <c r="AC27">
        <f t="shared" si="0"/>
        <v>8.6900833868869967</v>
      </c>
      <c r="AD27">
        <f t="shared" si="1"/>
        <v>637.31011071695309</v>
      </c>
      <c r="AE27">
        <f>'IDT-1'!C27</f>
        <v>0</v>
      </c>
      <c r="AF27" s="26"/>
      <c r="AG27">
        <f t="shared" si="2"/>
        <v>637.31011071695309</v>
      </c>
      <c r="AI27" s="75">
        <f>PXIL!I27</f>
        <v>0</v>
      </c>
      <c r="AJ27" s="75">
        <f>PXIL!O27</f>
        <v>0</v>
      </c>
      <c r="AK27" s="75">
        <f>RTM_IEX!I27</f>
        <v>37.549999999999997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6.2524399999999991</v>
      </c>
      <c r="E28">
        <f>GT_NG!Q28</f>
        <v>8.2571912013536384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47.662248007169467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575.15462730637296</v>
      </c>
      <c r="P28" s="77">
        <v>34.03</v>
      </c>
      <c r="Q28" s="77">
        <v>9.6300000000000026</v>
      </c>
      <c r="R28" s="80">
        <v>7.23</v>
      </c>
      <c r="S28" s="80">
        <v>0</v>
      </c>
      <c r="T28" s="78">
        <f>SUMPRODUCT(LTA!F28:AJ28,LTA!F$101:AJ$101,LTA!F$104:AJ$104)</f>
        <v>29.98</v>
      </c>
      <c r="U28" s="78">
        <f>SUMPRODUCT(LTA!F28:AJ28,LTA!F$102:AJ$102,LTA!F$104:AJ$104)</f>
        <v>72.789999999999992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-175</v>
      </c>
      <c r="AA28" s="117">
        <f>STOA!I28</f>
        <v>0.53</v>
      </c>
      <c r="AB28" s="117">
        <f>-STOA!O28</f>
        <v>0</v>
      </c>
      <c r="AC28">
        <f t="shared" si="0"/>
        <v>8.9087695737152668</v>
      </c>
      <c r="AD28">
        <f t="shared" si="1"/>
        <v>651.89773694118071</v>
      </c>
      <c r="AE28">
        <f>'IDT-1'!C28</f>
        <v>0</v>
      </c>
      <c r="AF28" s="26"/>
      <c r="AG28">
        <f t="shared" si="2"/>
        <v>651.89773694118071</v>
      </c>
      <c r="AI28" s="75">
        <f>PXIL!I28</f>
        <v>0</v>
      </c>
      <c r="AJ28" s="75">
        <f>PXIL!O28</f>
        <v>0</v>
      </c>
      <c r="AK28" s="75">
        <f>RTM_IEX!I28</f>
        <v>44.29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6.2524399999999991</v>
      </c>
      <c r="E29">
        <f>GT_NG!Q29</f>
        <v>8.2688506071731158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47.662248007169467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589.32046567021928</v>
      </c>
      <c r="P29" s="77">
        <v>34.03</v>
      </c>
      <c r="Q29" s="77">
        <v>9.6300000000000026</v>
      </c>
      <c r="R29" s="80">
        <v>18</v>
      </c>
      <c r="S29" s="80">
        <v>0</v>
      </c>
      <c r="T29" s="78">
        <f>SUMPRODUCT(LTA!F29:AJ29,LTA!F$101:AJ$101,LTA!F$104:AJ$104)</f>
        <v>32.909999999999997</v>
      </c>
      <c r="U29" s="78">
        <f>SUMPRODUCT(LTA!F29:AJ29,LTA!F$102:AJ$102,LTA!F$104:AJ$104)</f>
        <v>72.569999999999993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-165</v>
      </c>
      <c r="AA29" s="117">
        <f>STOA!I29</f>
        <v>0.53</v>
      </c>
      <c r="AB29" s="117">
        <f>-STOA!O29</f>
        <v>0</v>
      </c>
      <c r="AC29">
        <f t="shared" si="0"/>
        <v>9.0125982788663723</v>
      </c>
      <c r="AD29">
        <f t="shared" si="1"/>
        <v>683.68140600569541</v>
      </c>
      <c r="AE29">
        <f>'IDT-1'!C29</f>
        <v>0</v>
      </c>
      <c r="AF29" s="26"/>
      <c r="AG29">
        <f t="shared" si="2"/>
        <v>683.68140600569541</v>
      </c>
      <c r="AI29" s="75">
        <f>PXIL!I29</f>
        <v>0</v>
      </c>
      <c r="AJ29" s="75">
        <f>PXIL!O29</f>
        <v>0</v>
      </c>
      <c r="AK29" s="75">
        <f>RTM_IEX!I29</f>
        <v>38.520000000000003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6.2524399999999991</v>
      </c>
      <c r="E30">
        <f>GT_NG!Q30</f>
        <v>8.2688506071731158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47.662248007169467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591.32723011559438</v>
      </c>
      <c r="P30" s="77">
        <v>34.03</v>
      </c>
      <c r="Q30" s="77">
        <v>9.6300000000000026</v>
      </c>
      <c r="R30" s="80">
        <v>18</v>
      </c>
      <c r="S30" s="80">
        <v>0</v>
      </c>
      <c r="T30" s="78">
        <f>SUMPRODUCT(LTA!F30:AJ30,LTA!F$101:AJ$101,LTA!F$104:AJ$104)</f>
        <v>38.21</v>
      </c>
      <c r="U30" s="78">
        <f>SUMPRODUCT(LTA!F30:AJ30,LTA!F$102:AJ$102,LTA!F$104:AJ$104)</f>
        <v>62.760000000000005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-160</v>
      </c>
      <c r="AA30" s="117">
        <f>STOA!I30</f>
        <v>2.0300000000000002</v>
      </c>
      <c r="AB30" s="117">
        <f>-STOA!O30</f>
        <v>0</v>
      </c>
      <c r="AC30">
        <f t="shared" si="0"/>
        <v>8.8746351683746969</v>
      </c>
      <c r="AD30">
        <f t="shared" si="1"/>
        <v>678.1861335615622</v>
      </c>
      <c r="AE30">
        <f>'IDT-1'!C30</f>
        <v>0</v>
      </c>
      <c r="AF30" s="26"/>
      <c r="AG30">
        <f t="shared" si="2"/>
        <v>678.1861335615622</v>
      </c>
      <c r="AI30" s="75">
        <f>PXIL!I30</f>
        <v>0</v>
      </c>
      <c r="AJ30" s="75">
        <f>PXIL!O30</f>
        <v>0</v>
      </c>
      <c r="AK30" s="75">
        <f>RTM_IEX!I30</f>
        <v>28.89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6.2524399999999991</v>
      </c>
      <c r="E31">
        <f>GT_NG!Q31</f>
        <v>8.0429257271957084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47.292228347940807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580.96014997089082</v>
      </c>
      <c r="P31" s="77">
        <v>34.03</v>
      </c>
      <c r="Q31" s="77">
        <v>9.6300000000000026</v>
      </c>
      <c r="R31" s="80">
        <v>18</v>
      </c>
      <c r="S31" s="80">
        <v>0</v>
      </c>
      <c r="T31" s="78">
        <f>SUMPRODUCT(LTA!F31:AJ31,LTA!F$101:AJ$101,LTA!F$104:AJ$104)</f>
        <v>49.309999999999995</v>
      </c>
      <c r="U31" s="78">
        <f>SUMPRODUCT(LTA!F31:AJ31,LTA!F$102:AJ$102,LTA!F$104:AJ$104)</f>
        <v>62.7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-160</v>
      </c>
      <c r="AA31" s="117">
        <f>STOA!I31</f>
        <v>5.33</v>
      </c>
      <c r="AB31" s="117">
        <f>-STOA!O31</f>
        <v>0</v>
      </c>
      <c r="AC31">
        <f t="shared" si="0"/>
        <v>8.9297845511562919</v>
      </c>
      <c r="AD31">
        <f t="shared" si="1"/>
        <v>684.39795949487097</v>
      </c>
      <c r="AE31">
        <f>'IDT-1'!C31</f>
        <v>0</v>
      </c>
      <c r="AF31" s="26"/>
      <c r="AG31">
        <f t="shared" si="2"/>
        <v>684.39795949487097</v>
      </c>
      <c r="AI31" s="75">
        <f>PXIL!I31</f>
        <v>0</v>
      </c>
      <c r="AJ31" s="75">
        <f>PXIL!O31</f>
        <v>0</v>
      </c>
      <c r="AK31" s="75">
        <f>RTM_IEX!I31</f>
        <v>31.78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6.2524399999999991</v>
      </c>
      <c r="E32">
        <f>GT_NG!Q32</f>
        <v>8.0429257271957084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47.292228347940807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572.29359624233064</v>
      </c>
      <c r="P32" s="77">
        <v>34.03</v>
      </c>
      <c r="Q32" s="77">
        <v>9.6300000000000026</v>
      </c>
      <c r="R32" s="80">
        <v>18</v>
      </c>
      <c r="S32" s="80">
        <v>0</v>
      </c>
      <c r="T32" s="78">
        <f>SUMPRODUCT(LTA!F32:AJ32,LTA!F$101:AJ$101,LTA!F$104:AJ$104)</f>
        <v>52.72</v>
      </c>
      <c r="U32" s="78">
        <f>SUMPRODUCT(LTA!F32:AJ32,LTA!F$102:AJ$102,LTA!F$104:AJ$104)</f>
        <v>62.65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-165</v>
      </c>
      <c r="AA32" s="117">
        <f>STOA!I32</f>
        <v>10.729999999999999</v>
      </c>
      <c r="AB32" s="117">
        <f>-STOA!O32</f>
        <v>0</v>
      </c>
      <c r="AC32">
        <f t="shared" si="0"/>
        <v>8.9071495159559397</v>
      </c>
      <c r="AD32">
        <f t="shared" si="1"/>
        <v>671.80404080151129</v>
      </c>
      <c r="AE32">
        <f>'IDT-1'!C32</f>
        <v>0</v>
      </c>
      <c r="AF32" s="26"/>
      <c r="AG32">
        <f t="shared" si="2"/>
        <v>671.80404080151129</v>
      </c>
      <c r="AI32" s="75">
        <f>PXIL!I32</f>
        <v>0</v>
      </c>
      <c r="AJ32" s="75">
        <f>PXIL!O32</f>
        <v>0</v>
      </c>
      <c r="AK32" s="75">
        <f>RTM_IEX!I32</f>
        <v>24.07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6.2524399999999991</v>
      </c>
      <c r="E33">
        <f>GT_NG!Q33</f>
        <v>8.0429257271957084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47.292228347940807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568.4345431621332</v>
      </c>
      <c r="P33" s="77">
        <v>34.03</v>
      </c>
      <c r="Q33" s="77">
        <v>9.6300000000000026</v>
      </c>
      <c r="R33" s="80">
        <v>18</v>
      </c>
      <c r="S33" s="80">
        <v>0</v>
      </c>
      <c r="T33" s="78">
        <f>SUMPRODUCT(LTA!F33:AJ33,LTA!F$101:AJ$101,LTA!F$104:AJ$104)</f>
        <v>65.62</v>
      </c>
      <c r="U33" s="78">
        <f>SUMPRODUCT(LTA!F33:AJ33,LTA!F$102:AJ$102,LTA!F$104:AJ$104)</f>
        <v>62.54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-146</v>
      </c>
      <c r="AA33" s="117">
        <f>STOA!I33</f>
        <v>16.73</v>
      </c>
      <c r="AB33" s="117">
        <f>-STOA!O33</f>
        <v>0</v>
      </c>
      <c r="AC33">
        <f t="shared" si="0"/>
        <v>8.702432063539467</v>
      </c>
      <c r="AD33">
        <f t="shared" si="1"/>
        <v>676.86970517373015</v>
      </c>
      <c r="AE33">
        <f>'IDT-1'!C33</f>
        <v>0</v>
      </c>
      <c r="AF33" s="26"/>
      <c r="AG33">
        <f t="shared" si="2"/>
        <v>676.86970517373015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-5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6.2524399999999991</v>
      </c>
      <c r="E34">
        <f>GT_NG!Q34</f>
        <v>8.0429257271957084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47.292228347940807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571.05778503350496</v>
      </c>
      <c r="P34" s="77">
        <v>34.029999999999994</v>
      </c>
      <c r="Q34" s="77">
        <v>9.6300000000000026</v>
      </c>
      <c r="R34" s="80">
        <v>18</v>
      </c>
      <c r="S34" s="80">
        <v>0</v>
      </c>
      <c r="T34" s="78">
        <f>SUMPRODUCT(LTA!F34:AJ34,LTA!F$101:AJ$101,LTA!F$104:AJ$104)</f>
        <v>80.22999999999999</v>
      </c>
      <c r="U34" s="78">
        <f>SUMPRODUCT(LTA!F34:AJ34,LTA!F$102:AJ$102,LTA!F$104:AJ$104)</f>
        <v>62.11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-151</v>
      </c>
      <c r="AA34" s="117">
        <f>STOA!I34</f>
        <v>21.53</v>
      </c>
      <c r="AB34" s="117">
        <f>-STOA!O34</f>
        <v>0</v>
      </c>
      <c r="AC34">
        <f t="shared" si="0"/>
        <v>9.1144937800624213</v>
      </c>
      <c r="AD34">
        <f t="shared" si="1"/>
        <v>673.06088532857905</v>
      </c>
      <c r="AE34">
        <f>'IDT-1'!C34</f>
        <v>0</v>
      </c>
      <c r="AF34" s="26"/>
      <c r="AG34">
        <f t="shared" si="2"/>
        <v>673.06088532857905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-25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6.2524399999999991</v>
      </c>
      <c r="E35">
        <f>GT_NG!Q35</f>
        <v>8.0429257271957084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47.292228347940807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547.07248476698601</v>
      </c>
      <c r="P35" s="77">
        <v>16.37</v>
      </c>
      <c r="Q35" s="77">
        <v>9.6300000000000026</v>
      </c>
      <c r="R35" s="80">
        <v>20.850000000000005</v>
      </c>
      <c r="S35" s="80">
        <v>0</v>
      </c>
      <c r="T35" s="78">
        <f>SUMPRODUCT(LTA!F35:AJ35,LTA!F$101:AJ$101,LTA!F$104:AJ$104)</f>
        <v>101.33999999999999</v>
      </c>
      <c r="U35" s="78">
        <f>SUMPRODUCT(LTA!F35:AJ35,LTA!F$102:AJ$102,LTA!F$104:AJ$104)</f>
        <v>61.8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-170</v>
      </c>
      <c r="AA35" s="117">
        <f>STOA!I35</f>
        <v>26.959999999999997</v>
      </c>
      <c r="AB35" s="117">
        <f>-STOA!O35</f>
        <v>0</v>
      </c>
      <c r="AC35">
        <f t="shared" si="0"/>
        <v>8.9506503725838833</v>
      </c>
      <c r="AD35">
        <f t="shared" si="1"/>
        <v>666.65942846953862</v>
      </c>
      <c r="AE35">
        <f>'IDT-1'!C35</f>
        <v>0</v>
      </c>
      <c r="AF35" s="26"/>
      <c r="AG35">
        <f t="shared" si="2"/>
        <v>666.65942846953862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6.2524399999999991</v>
      </c>
      <c r="E36">
        <f>GT_NG!Q36</f>
        <v>8.0429257271957084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47.292228347940807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546.08175358519532</v>
      </c>
      <c r="P36" s="77">
        <v>16.37</v>
      </c>
      <c r="Q36" s="77">
        <v>9.6300000000000026</v>
      </c>
      <c r="R36" s="80">
        <v>20.850000000000005</v>
      </c>
      <c r="S36" s="80">
        <v>0</v>
      </c>
      <c r="T36" s="78">
        <f>SUMPRODUCT(LTA!F36:AJ36,LTA!F$101:AJ$101,LTA!F$104:AJ$104)</f>
        <v>113.91</v>
      </c>
      <c r="U36" s="78">
        <f>SUMPRODUCT(LTA!F36:AJ36,LTA!F$102:AJ$102,LTA!F$104:AJ$104)</f>
        <v>61.61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-195</v>
      </c>
      <c r="AA36" s="117">
        <f>STOA!I36</f>
        <v>35.36</v>
      </c>
      <c r="AB36" s="117">
        <f>-STOA!O36</f>
        <v>0</v>
      </c>
      <c r="AC36">
        <f t="shared" si="0"/>
        <v>9.3467491262390077</v>
      </c>
      <c r="AD36">
        <f t="shared" si="1"/>
        <v>661.05259853409279</v>
      </c>
      <c r="AE36">
        <f>'IDT-1'!C36</f>
        <v>0</v>
      </c>
      <c r="AF36" s="26"/>
      <c r="AG36">
        <f t="shared" si="2"/>
        <v>661.05259853409279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6.2524399999999991</v>
      </c>
      <c r="E37">
        <f>GT_NG!Q37</f>
        <v>8.0429257271957084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47.292228347940807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539.83633811232039</v>
      </c>
      <c r="P37" s="77">
        <v>16.37</v>
      </c>
      <c r="Q37" s="77">
        <v>9.6300000000000026</v>
      </c>
      <c r="R37" s="80">
        <v>20.850000000000005</v>
      </c>
      <c r="S37" s="80">
        <v>0</v>
      </c>
      <c r="T37" s="78">
        <f>SUMPRODUCT(LTA!F37:AJ37,LTA!F$101:AJ$101,LTA!F$104:AJ$104)</f>
        <v>126.41</v>
      </c>
      <c r="U37" s="78">
        <f>SUMPRODUCT(LTA!F37:AJ37,LTA!F$102:AJ$102,LTA!F$104:AJ$104)</f>
        <v>61.4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-205</v>
      </c>
      <c r="AA37" s="117">
        <f>STOA!I37</f>
        <v>42.56</v>
      </c>
      <c r="AB37" s="117">
        <f>-STOA!O37</f>
        <v>0</v>
      </c>
      <c r="AC37">
        <f t="shared" si="0"/>
        <v>9.5964733829106379</v>
      </c>
      <c r="AD37">
        <f t="shared" si="1"/>
        <v>659.04745880454618</v>
      </c>
      <c r="AE37">
        <f>'IDT-1'!C37</f>
        <v>0</v>
      </c>
      <c r="AF37" s="26"/>
      <c r="AG37">
        <f t="shared" si="2"/>
        <v>659.04745880454618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-5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6.2524399999999991</v>
      </c>
      <c r="E38">
        <f>GT_NG!Q38</f>
        <v>8.0429257271957084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47.292228347940807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543.88284669584095</v>
      </c>
      <c r="P38" s="77">
        <v>16.37</v>
      </c>
      <c r="Q38" s="77">
        <v>9.6300000000000026</v>
      </c>
      <c r="R38" s="80">
        <v>20.850000000000005</v>
      </c>
      <c r="S38" s="80">
        <v>0</v>
      </c>
      <c r="T38" s="78">
        <f>SUMPRODUCT(LTA!F38:AJ38,LTA!F$101:AJ$101,LTA!F$104:AJ$104)</f>
        <v>140.35</v>
      </c>
      <c r="U38" s="78">
        <f>SUMPRODUCT(LTA!F38:AJ38,LTA!F$102:AJ$102,LTA!F$104:AJ$104)</f>
        <v>61.19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-220</v>
      </c>
      <c r="AA38" s="117">
        <f>STOA!I38</f>
        <v>48.56</v>
      </c>
      <c r="AB38" s="117">
        <f>-STOA!O38</f>
        <v>0</v>
      </c>
      <c r="AC38">
        <f t="shared" si="0"/>
        <v>9.9832692088895243</v>
      </c>
      <c r="AD38">
        <f t="shared" si="1"/>
        <v>662.43717156208788</v>
      </c>
      <c r="AE38">
        <f>'IDT-1'!C38</f>
        <v>0</v>
      </c>
      <c r="AF38" s="26"/>
      <c r="AG38">
        <f t="shared" si="2"/>
        <v>662.43717156208788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-10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6.2524399999999991</v>
      </c>
      <c r="E39">
        <f>GT_NG!Q39</f>
        <v>8.0429257271957084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47.292228347940807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548.10296259648794</v>
      </c>
      <c r="P39" s="77">
        <v>16.37</v>
      </c>
      <c r="Q39" s="77">
        <v>9.6300000000000026</v>
      </c>
      <c r="R39" s="80">
        <v>20.850000000000005</v>
      </c>
      <c r="S39" s="80">
        <v>0</v>
      </c>
      <c r="T39" s="78">
        <f>SUMPRODUCT(LTA!F39:AJ39,LTA!F$101:AJ$101,LTA!F$104:AJ$104)</f>
        <v>150.22999999999999</v>
      </c>
      <c r="U39" s="78">
        <f>SUMPRODUCT(LTA!F39:AJ39,LTA!F$102:AJ$102,LTA!F$104:AJ$104)</f>
        <v>61.1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-220</v>
      </c>
      <c r="AA39" s="117">
        <f>STOA!I39</f>
        <v>55.160000000000004</v>
      </c>
      <c r="AB39" s="117">
        <f>-STOA!O39</f>
        <v>0</v>
      </c>
      <c r="AC39">
        <f t="shared" si="0"/>
        <v>10.109736953593266</v>
      </c>
      <c r="AD39">
        <f t="shared" si="1"/>
        <v>696.77081971803125</v>
      </c>
      <c r="AE39">
        <f>'IDT-1'!C39</f>
        <v>0</v>
      </c>
      <c r="AF39" s="26"/>
      <c r="AG39">
        <f t="shared" si="2"/>
        <v>696.77081971803125</v>
      </c>
      <c r="AI39" s="75">
        <f>PXIL!I39</f>
        <v>0</v>
      </c>
      <c r="AJ39" s="75">
        <f>PXIL!O39</f>
        <v>0</v>
      </c>
      <c r="AK39" s="75">
        <f>RTM_IEX!I39</f>
        <v>3.85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6.2524399999999991</v>
      </c>
      <c r="E40">
        <f>GT_NG!Q40</f>
        <v>8.0429257271957084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47.292228347940807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557.07436040611765</v>
      </c>
      <c r="P40" s="77">
        <v>16.37</v>
      </c>
      <c r="Q40" s="77">
        <v>9.6300000000000026</v>
      </c>
      <c r="R40" s="80">
        <v>20.850000000000005</v>
      </c>
      <c r="S40" s="80">
        <v>0</v>
      </c>
      <c r="T40" s="78">
        <f>SUMPRODUCT(LTA!F40:AJ40,LTA!F$101:AJ$101,LTA!F$104:AJ$104)</f>
        <v>159.61000000000001</v>
      </c>
      <c r="U40" s="78">
        <f>SUMPRODUCT(LTA!F40:AJ40,LTA!F$102:AJ$102,LTA!F$104:AJ$104)</f>
        <v>60.9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-205</v>
      </c>
      <c r="AA40" s="117">
        <f>STOA!I40</f>
        <v>58.160000000000004</v>
      </c>
      <c r="AB40" s="117">
        <f>-STOA!O40</f>
        <v>0</v>
      </c>
      <c r="AC40">
        <f t="shared" si="0"/>
        <v>10.261989254318006</v>
      </c>
      <c r="AD40">
        <f t="shared" si="1"/>
        <v>713.91996522693614</v>
      </c>
      <c r="AE40">
        <f>'IDT-1'!C40</f>
        <v>0</v>
      </c>
      <c r="AF40" s="26"/>
      <c r="AG40">
        <f t="shared" si="2"/>
        <v>713.91996522693614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-15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6.2524399999999991</v>
      </c>
      <c r="E41">
        <f>GT_NG!Q41</f>
        <v>8.0429257271957084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47.292228347940807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555.90426225653687</v>
      </c>
      <c r="P41" s="77">
        <v>16.37</v>
      </c>
      <c r="Q41" s="77">
        <v>9.6300000000000026</v>
      </c>
      <c r="R41" s="80">
        <v>20.850000000000005</v>
      </c>
      <c r="S41" s="80">
        <v>0</v>
      </c>
      <c r="T41" s="78">
        <f>SUMPRODUCT(LTA!F41:AJ41,LTA!F$101:AJ$101,LTA!F$104:AJ$104)</f>
        <v>172.82999999999998</v>
      </c>
      <c r="U41" s="78">
        <f>SUMPRODUCT(LTA!F41:AJ41,LTA!F$102:AJ$102,LTA!F$104:AJ$104)</f>
        <v>60.88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-210</v>
      </c>
      <c r="AA41" s="117">
        <f>STOA!I41</f>
        <v>62.06</v>
      </c>
      <c r="AB41" s="117">
        <f>-STOA!O41</f>
        <v>0</v>
      </c>
      <c r="AC41">
        <f t="shared" si="0"/>
        <v>10.313391115379744</v>
      </c>
      <c r="AD41">
        <f t="shared" si="1"/>
        <v>739.79846521629361</v>
      </c>
      <c r="AE41">
        <f>'IDT-1'!C41</f>
        <v>0</v>
      </c>
      <c r="AF41" s="26"/>
      <c r="AG41">
        <f t="shared" si="2"/>
        <v>739.79846521629361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6.2524399999999991</v>
      </c>
      <c r="E42">
        <f>GT_NG!Q42</f>
        <v>7.9577000866801511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47.292228347940807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543.52255978530138</v>
      </c>
      <c r="P42" s="77">
        <v>16.37</v>
      </c>
      <c r="Q42" s="77">
        <v>9.6300000000000026</v>
      </c>
      <c r="R42" s="80">
        <v>20.850000000000005</v>
      </c>
      <c r="S42" s="80">
        <v>0</v>
      </c>
      <c r="T42" s="78">
        <f>SUMPRODUCT(LTA!F42:AJ42,LTA!F$101:AJ$101,LTA!F$104:AJ$104)</f>
        <v>179.82000000000002</v>
      </c>
      <c r="U42" s="78">
        <f>SUMPRODUCT(LTA!F42:AJ42,LTA!F$102:AJ$102,LTA!F$104:AJ$104)</f>
        <v>60.6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-200</v>
      </c>
      <c r="AA42" s="117">
        <f>STOA!I42</f>
        <v>68.06</v>
      </c>
      <c r="AB42" s="117">
        <f>-STOA!O42</f>
        <v>0</v>
      </c>
      <c r="AC42">
        <f t="shared" si="0"/>
        <v>10.226748872774381</v>
      </c>
      <c r="AD42">
        <f t="shared" si="1"/>
        <v>750.12817934714803</v>
      </c>
      <c r="AE42">
        <f>'IDT-1'!C42</f>
        <v>0</v>
      </c>
      <c r="AF42" s="26"/>
      <c r="AG42">
        <f t="shared" si="2"/>
        <v>750.12817934714803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6.2524399999999991</v>
      </c>
      <c r="E43">
        <f>GT_NG!Q43</f>
        <v>7.9577000866801511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47.292228347940807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532.18318405357797</v>
      </c>
      <c r="P43" s="77">
        <v>16.37</v>
      </c>
      <c r="Q43" s="77">
        <v>9.6300000000000026</v>
      </c>
      <c r="R43" s="80">
        <v>20.850000000000005</v>
      </c>
      <c r="S43" s="80">
        <v>0</v>
      </c>
      <c r="T43" s="78">
        <f>SUMPRODUCT(LTA!F43:AJ43,LTA!F$101:AJ$101,LTA!F$104:AJ$104)</f>
        <v>183.1</v>
      </c>
      <c r="U43" s="78">
        <f>SUMPRODUCT(LTA!F43:AJ43,LTA!F$102:AJ$102,LTA!F$104:AJ$104)</f>
        <v>60.51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-185</v>
      </c>
      <c r="AA43" s="117">
        <f>STOA!I43</f>
        <v>73.16</v>
      </c>
      <c r="AB43" s="117">
        <f>-STOA!O43</f>
        <v>0</v>
      </c>
      <c r="AC43">
        <f t="shared" si="0"/>
        <v>10.155523728724239</v>
      </c>
      <c r="AD43">
        <f t="shared" si="1"/>
        <v>752.15002875947471</v>
      </c>
      <c r="AE43">
        <f>'IDT-1'!C43</f>
        <v>0</v>
      </c>
      <c r="AF43" s="26"/>
      <c r="AG43">
        <f t="shared" si="2"/>
        <v>752.15002875947471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-10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6.2524399999999991</v>
      </c>
      <c r="E44">
        <f>GT_NG!Q44</f>
        <v>7.9577000866801511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47.292228347940807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531.40405369319137</v>
      </c>
      <c r="P44" s="77">
        <v>16.37</v>
      </c>
      <c r="Q44" s="77">
        <v>9.6300000000000026</v>
      </c>
      <c r="R44" s="80">
        <v>20.850000000000005</v>
      </c>
      <c r="S44" s="80">
        <v>0</v>
      </c>
      <c r="T44" s="78">
        <f>SUMPRODUCT(LTA!F44:AJ44,LTA!F$101:AJ$101,LTA!F$104:AJ$104)</f>
        <v>195.45999999999998</v>
      </c>
      <c r="U44" s="78">
        <f>SUMPRODUCT(LTA!F44:AJ44,LTA!F$102:AJ$102,LTA!F$104:AJ$104)</f>
        <v>60.39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-170</v>
      </c>
      <c r="AA44" s="117">
        <f>STOA!I44</f>
        <v>76.16</v>
      </c>
      <c r="AB44" s="117">
        <f>-STOA!O44</f>
        <v>0</v>
      </c>
      <c r="AC44">
        <f t="shared" si="0"/>
        <v>10.149607468719907</v>
      </c>
      <c r="AD44">
        <f t="shared" si="1"/>
        <v>781.61681465909248</v>
      </c>
      <c r="AE44">
        <f>'IDT-1'!C44</f>
        <v>0</v>
      </c>
      <c r="AF44" s="26"/>
      <c r="AG44">
        <f t="shared" si="2"/>
        <v>781.61681465909248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-10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6.2524399999999991</v>
      </c>
      <c r="E45">
        <f>GT_NG!Q45</f>
        <v>8.0429257271957084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47.292228347940807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526.93855657533788</v>
      </c>
      <c r="P45" s="77">
        <v>16.37</v>
      </c>
      <c r="Q45" s="77">
        <v>9.6300000000000026</v>
      </c>
      <c r="R45" s="80">
        <v>20.850000000000005</v>
      </c>
      <c r="S45" s="80">
        <v>0</v>
      </c>
      <c r="T45" s="78">
        <f>SUMPRODUCT(LTA!F45:AJ45,LTA!F$101:AJ$101,LTA!F$104:AJ$104)</f>
        <v>194.39</v>
      </c>
      <c r="U45" s="78">
        <f>SUMPRODUCT(LTA!F45:AJ45,LTA!F$102:AJ$102,LTA!F$104:AJ$104)</f>
        <v>66.34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-160</v>
      </c>
      <c r="AA45" s="117">
        <f>STOA!I45</f>
        <v>79.16</v>
      </c>
      <c r="AB45" s="117">
        <f>-STOA!O45</f>
        <v>0</v>
      </c>
      <c r="AC45">
        <f t="shared" si="0"/>
        <v>10.224795717330309</v>
      </c>
      <c r="AD45">
        <f t="shared" si="1"/>
        <v>780.04135493314413</v>
      </c>
      <c r="AE45">
        <f>'IDT-1'!C45</f>
        <v>0</v>
      </c>
      <c r="AF45" s="26"/>
      <c r="AG45">
        <f t="shared" si="2"/>
        <v>780.04135493314413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-25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6.2524399999999991</v>
      </c>
      <c r="E46">
        <f>GT_NG!Q46</f>
        <v>8.0429257271957084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47.292228347940807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526.93744945302387</v>
      </c>
      <c r="P46" s="77">
        <v>16.37</v>
      </c>
      <c r="Q46" s="77">
        <v>9.6300000000000026</v>
      </c>
      <c r="R46" s="80">
        <v>20.850000000000005</v>
      </c>
      <c r="S46" s="80">
        <v>0</v>
      </c>
      <c r="T46" s="78">
        <f>SUMPRODUCT(LTA!F46:AJ46,LTA!F$101:AJ$101,LTA!F$104:AJ$104)</f>
        <v>194.32999999999998</v>
      </c>
      <c r="U46" s="78">
        <f>SUMPRODUCT(LTA!F46:AJ46,LTA!F$102:AJ$102,LTA!F$104:AJ$104)</f>
        <v>66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-155</v>
      </c>
      <c r="AA46" s="117">
        <f>STOA!I46</f>
        <v>80.06</v>
      </c>
      <c r="AB46" s="117">
        <f>-STOA!O46</f>
        <v>0</v>
      </c>
      <c r="AC46">
        <f t="shared" si="0"/>
        <v>10.122648444387602</v>
      </c>
      <c r="AD46">
        <f t="shared" si="1"/>
        <v>792.64239508377273</v>
      </c>
      <c r="AE46">
        <f>'IDT-1'!C46</f>
        <v>0</v>
      </c>
      <c r="AF46" s="26"/>
      <c r="AG46">
        <f t="shared" si="2"/>
        <v>792.64239508377273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-18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6.2524399999999991</v>
      </c>
      <c r="E47">
        <f>GT_NG!Q47</f>
        <v>8.0429257271957084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47.292228347940807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520.54830016837695</v>
      </c>
      <c r="P47" s="77">
        <v>16.37</v>
      </c>
      <c r="Q47" s="77">
        <v>9.6300000000000026</v>
      </c>
      <c r="R47" s="80">
        <v>20.850000000000005</v>
      </c>
      <c r="S47" s="80">
        <v>0</v>
      </c>
      <c r="T47" s="78">
        <f>SUMPRODUCT(LTA!F47:AJ47,LTA!F$101:AJ$101,LTA!F$104:AJ$104)</f>
        <v>193.44</v>
      </c>
      <c r="U47" s="78">
        <f>SUMPRODUCT(LTA!F47:AJ47,LTA!F$102:AJ$102,LTA!F$104:AJ$104)</f>
        <v>65.67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-145</v>
      </c>
      <c r="AA47" s="117">
        <f>STOA!I47</f>
        <v>80.06</v>
      </c>
      <c r="AB47" s="117">
        <f>-STOA!O47</f>
        <v>0</v>
      </c>
      <c r="AC47">
        <f t="shared" si="0"/>
        <v>10.233250481126618</v>
      </c>
      <c r="AD47">
        <f t="shared" si="1"/>
        <v>764.922643762387</v>
      </c>
      <c r="AE47">
        <f>'IDT-1'!C47</f>
        <v>0</v>
      </c>
      <c r="AF47" s="26"/>
      <c r="AG47">
        <f t="shared" si="2"/>
        <v>764.922643762387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-48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6.2524399999999991</v>
      </c>
      <c r="E48">
        <f>GT_NG!Q48</f>
        <v>8.0429257271957084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47.292228347940807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516.84424550331232</v>
      </c>
      <c r="P48" s="77">
        <v>16.37</v>
      </c>
      <c r="Q48" s="77">
        <v>9.6300000000000026</v>
      </c>
      <c r="R48" s="80">
        <v>20.850000000000005</v>
      </c>
      <c r="S48" s="80">
        <v>0</v>
      </c>
      <c r="T48" s="78">
        <f>SUMPRODUCT(LTA!F48:AJ48,LTA!F$101:AJ$101,LTA!F$104:AJ$104)</f>
        <v>192.49999999999997</v>
      </c>
      <c r="U48" s="78">
        <f>SUMPRODUCT(LTA!F48:AJ48,LTA!F$102:AJ$102,LTA!F$104:AJ$104)</f>
        <v>65.319999999999993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-130</v>
      </c>
      <c r="AA48" s="117">
        <f>STOA!I48</f>
        <v>80.06</v>
      </c>
      <c r="AB48" s="117">
        <f>-STOA!O48</f>
        <v>0</v>
      </c>
      <c r="AC48">
        <f t="shared" si="0"/>
        <v>10.056130887241117</v>
      </c>
      <c r="AD48">
        <f t="shared" si="1"/>
        <v>775.10570869120761</v>
      </c>
      <c r="AE48">
        <f>'IDT-1'!C48</f>
        <v>0</v>
      </c>
      <c r="AF48" s="26"/>
      <c r="AG48">
        <f t="shared" si="2"/>
        <v>775.10570869120761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-48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6.2524399999999991</v>
      </c>
      <c r="E49">
        <f>GT_NG!Q49</f>
        <v>4.5335880292900352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47.292228347940807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511.95275773129856</v>
      </c>
      <c r="P49" s="77">
        <v>16.37</v>
      </c>
      <c r="Q49" s="77">
        <v>9.6300000000000026</v>
      </c>
      <c r="R49" s="80">
        <v>20.850000000000005</v>
      </c>
      <c r="S49" s="80">
        <v>0</v>
      </c>
      <c r="T49" s="78">
        <f>SUMPRODUCT(LTA!F49:AJ49,LTA!F$101:AJ$101,LTA!F$104:AJ$104)</f>
        <v>192.51000000000002</v>
      </c>
      <c r="U49" s="78">
        <f>SUMPRODUCT(LTA!F49:AJ49,LTA!F$102:AJ$102,LTA!F$104:AJ$104)</f>
        <v>65.45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-120</v>
      </c>
      <c r="AA49" s="117">
        <f>STOA!I49</f>
        <v>80.06</v>
      </c>
      <c r="AB49" s="117">
        <f>-STOA!O49</f>
        <v>0</v>
      </c>
      <c r="AC49">
        <f t="shared" si="0"/>
        <v>10.089973153372172</v>
      </c>
      <c r="AD49">
        <f t="shared" si="1"/>
        <v>754.81104095515741</v>
      </c>
      <c r="AE49">
        <f>'IDT-1'!C49</f>
        <v>0</v>
      </c>
      <c r="AF49" s="26"/>
      <c r="AG49">
        <f t="shared" si="2"/>
        <v>754.81104095515741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-70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6.2524399999999991</v>
      </c>
      <c r="E50">
        <f>GT_NG!Q50</f>
        <v>4.5335880292900352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47.292228347940807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511.95165060898449</v>
      </c>
      <c r="P50" s="77">
        <v>16.37</v>
      </c>
      <c r="Q50" s="77">
        <v>9.6300000000000026</v>
      </c>
      <c r="R50" s="80">
        <v>20.850000000000005</v>
      </c>
      <c r="S50" s="80">
        <v>0</v>
      </c>
      <c r="T50" s="78">
        <f>SUMPRODUCT(LTA!F50:AJ50,LTA!F$101:AJ$101,LTA!F$104:AJ$104)</f>
        <v>191.79000000000002</v>
      </c>
      <c r="U50" s="78">
        <f>SUMPRODUCT(LTA!F50:AJ50,LTA!F$102:AJ$102,LTA!F$104:AJ$104)</f>
        <v>65.64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-115</v>
      </c>
      <c r="AA50" s="117">
        <f>STOA!I50</f>
        <v>80.06</v>
      </c>
      <c r="AB50" s="117">
        <f>-STOA!O50</f>
        <v>0</v>
      </c>
      <c r="AC50">
        <f t="shared" si="0"/>
        <v>10.040908773084832</v>
      </c>
      <c r="AD50">
        <f t="shared" si="1"/>
        <v>759.3289982131306</v>
      </c>
      <c r="AE50">
        <f>'IDT-1'!C50</f>
        <v>0</v>
      </c>
      <c r="AF50" s="26"/>
      <c r="AG50">
        <f t="shared" si="2"/>
        <v>759.3289982131306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-70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6.2524399999999991</v>
      </c>
      <c r="E51">
        <f>GT_NG!Q51</f>
        <v>4.5335880292900352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47.4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435.41766051601968</v>
      </c>
      <c r="P51" s="77">
        <v>16.37</v>
      </c>
      <c r="Q51" s="77">
        <v>9.6300000000000026</v>
      </c>
      <c r="R51" s="80">
        <v>20.850000000000005</v>
      </c>
      <c r="S51" s="80">
        <v>0</v>
      </c>
      <c r="T51" s="78">
        <f>SUMPRODUCT(LTA!F51:AJ51,LTA!F$101:AJ$101,LTA!F$104:AJ$104)</f>
        <v>191.32</v>
      </c>
      <c r="U51" s="78">
        <f>SUMPRODUCT(LTA!F51:AJ51,LTA!F$102:AJ$102,LTA!F$104:AJ$104)</f>
        <v>65.819999999999993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-105</v>
      </c>
      <c r="AA51" s="117">
        <f>STOA!I51</f>
        <v>80.06</v>
      </c>
      <c r="AB51" s="117">
        <f>-STOA!O51</f>
        <v>0</v>
      </c>
      <c r="AC51">
        <f t="shared" si="0"/>
        <v>8.7443371242511869</v>
      </c>
      <c r="AD51">
        <f t="shared" si="1"/>
        <v>753.90935142105855</v>
      </c>
      <c r="AE51">
        <f>'IDT-1'!C51</f>
        <v>0</v>
      </c>
      <c r="AF51" s="26"/>
      <c r="AG51">
        <f t="shared" si="2"/>
        <v>753.90935142105855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-10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6.2524399999999991</v>
      </c>
      <c r="E52">
        <f>GT_NG!Q52</f>
        <v>4.5335880292900352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47.4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435.23430263069775</v>
      </c>
      <c r="P52" s="77">
        <v>16.37</v>
      </c>
      <c r="Q52" s="77">
        <v>9.6300000000000026</v>
      </c>
      <c r="R52" s="80">
        <v>20.850000000000005</v>
      </c>
      <c r="S52" s="80">
        <v>0</v>
      </c>
      <c r="T52" s="78">
        <f>SUMPRODUCT(LTA!F52:AJ52,LTA!F$101:AJ$101,LTA!F$104:AJ$104)</f>
        <v>190.26</v>
      </c>
      <c r="U52" s="78">
        <f>SUMPRODUCT(LTA!F52:AJ52,LTA!F$102:AJ$102,LTA!F$104:AJ$104)</f>
        <v>65.900000000000006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-100</v>
      </c>
      <c r="AA52" s="117">
        <f>STOA!I52</f>
        <v>80.06</v>
      </c>
      <c r="AB52" s="117">
        <f>-STOA!O52</f>
        <v>0</v>
      </c>
      <c r="AC52">
        <f t="shared" si="0"/>
        <v>8.6897089372493781</v>
      </c>
      <c r="AD52">
        <f t="shared" si="1"/>
        <v>757.80062172273847</v>
      </c>
      <c r="AE52">
        <f>'IDT-1'!C52</f>
        <v>0</v>
      </c>
      <c r="AF52" s="26"/>
      <c r="AG52">
        <f t="shared" si="2"/>
        <v>757.80062172273847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-10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6.2524399999999991</v>
      </c>
      <c r="E53">
        <f>GT_NG!Q53</f>
        <v>4.5335880292900352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47.4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437.15910192561518</v>
      </c>
      <c r="P53" s="77">
        <v>16.37</v>
      </c>
      <c r="Q53" s="77">
        <v>9.6300000000000026</v>
      </c>
      <c r="R53" s="80">
        <v>20.850000000000005</v>
      </c>
      <c r="S53" s="80">
        <v>0</v>
      </c>
      <c r="T53" s="78">
        <f>SUMPRODUCT(LTA!F53:AJ53,LTA!F$101:AJ$101,LTA!F$104:AJ$104)</f>
        <v>189.73</v>
      </c>
      <c r="U53" s="78">
        <f>SUMPRODUCT(LTA!F53:AJ53,LTA!F$102:AJ$102,LTA!F$104:AJ$104)</f>
        <v>62.9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-95</v>
      </c>
      <c r="AA53" s="117">
        <f>STOA!I53</f>
        <v>80.06</v>
      </c>
      <c r="AB53" s="117">
        <f>-STOA!O53</f>
        <v>0</v>
      </c>
      <c r="AC53">
        <f t="shared" si="0"/>
        <v>8.6311925334336763</v>
      </c>
      <c r="AD53">
        <f t="shared" si="1"/>
        <v>761.25393742147162</v>
      </c>
      <c r="AE53">
        <f>'IDT-1'!C53</f>
        <v>0</v>
      </c>
      <c r="AF53" s="26"/>
      <c r="AG53">
        <f t="shared" si="2"/>
        <v>761.25393742147162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-10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6.2524399999999991</v>
      </c>
      <c r="E54">
        <f>GT_NG!Q54</f>
        <v>4.5335880292900352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47.4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438.77263294320699</v>
      </c>
      <c r="P54" s="77">
        <v>16.37</v>
      </c>
      <c r="Q54" s="77">
        <v>9.6300000000000026</v>
      </c>
      <c r="R54" s="80">
        <v>20.850000000000005</v>
      </c>
      <c r="S54" s="80">
        <v>0</v>
      </c>
      <c r="T54" s="78">
        <f>SUMPRODUCT(LTA!F54:AJ54,LTA!F$101:AJ$101,LTA!F$104:AJ$104)</f>
        <v>189.39999999999998</v>
      </c>
      <c r="U54" s="78">
        <f>SUMPRODUCT(LTA!F54:AJ54,LTA!F$102:AJ$102,LTA!F$104:AJ$104)</f>
        <v>63.18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-90</v>
      </c>
      <c r="AA54" s="117">
        <f>STOA!I54</f>
        <v>80.06</v>
      </c>
      <c r="AB54" s="117">
        <f>-STOA!O54</f>
        <v>0</v>
      </c>
      <c r="AC54">
        <f t="shared" si="0"/>
        <v>8.6449516063884833</v>
      </c>
      <c r="AD54">
        <f t="shared" si="1"/>
        <v>762.80370936610848</v>
      </c>
      <c r="AE54">
        <f>'IDT-1'!C54</f>
        <v>0</v>
      </c>
      <c r="AF54" s="26"/>
      <c r="AG54">
        <f t="shared" si="2"/>
        <v>762.80370936610848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-15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6.2524399999999991</v>
      </c>
      <c r="E55">
        <f>GT_NG!Q55</f>
        <v>4.5335880292900352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47.4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438.75803538739132</v>
      </c>
      <c r="P55" s="77">
        <v>16.37</v>
      </c>
      <c r="Q55" s="77">
        <v>9.6300000000000026</v>
      </c>
      <c r="R55" s="80">
        <v>20.850000000000005</v>
      </c>
      <c r="S55" s="80">
        <v>0</v>
      </c>
      <c r="T55" s="78">
        <f>SUMPRODUCT(LTA!F55:AJ55,LTA!F$101:AJ$101,LTA!F$104:AJ$104)</f>
        <v>188.25</v>
      </c>
      <c r="U55" s="78">
        <f>SUMPRODUCT(LTA!F55:AJ55,LTA!F$102:AJ$102,LTA!F$104:AJ$104)</f>
        <v>63.46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-110</v>
      </c>
      <c r="AA55" s="117">
        <f>STOA!I55</f>
        <v>80.06</v>
      </c>
      <c r="AB55" s="117">
        <f>-STOA!O55</f>
        <v>0</v>
      </c>
      <c r="AC55">
        <f t="shared" si="0"/>
        <v>8.7703390607302349</v>
      </c>
      <c r="AD55">
        <f t="shared" si="1"/>
        <v>746.79372435595121</v>
      </c>
      <c r="AE55">
        <f>'IDT-1'!C55</f>
        <v>0</v>
      </c>
      <c r="AF55" s="26"/>
      <c r="AG55">
        <f t="shared" si="2"/>
        <v>746.79372435595121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-10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6.2524399999999991</v>
      </c>
      <c r="E56">
        <f>GT_NG!Q56</f>
        <v>4.5335880292900352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47.4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438.75736084498311</v>
      </c>
      <c r="P56" s="77">
        <v>16.37</v>
      </c>
      <c r="Q56" s="77">
        <v>9.6300000000000026</v>
      </c>
      <c r="R56" s="80">
        <v>20.850000000000005</v>
      </c>
      <c r="S56" s="80">
        <v>0</v>
      </c>
      <c r="T56" s="78">
        <f>SUMPRODUCT(LTA!F56:AJ56,LTA!F$101:AJ$101,LTA!F$104:AJ$104)</f>
        <v>187.76999999999998</v>
      </c>
      <c r="U56" s="78">
        <f>SUMPRODUCT(LTA!F56:AJ56,LTA!F$102:AJ$102,LTA!F$104:AJ$104)</f>
        <v>63.67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-115</v>
      </c>
      <c r="AA56" s="117">
        <f>STOA!I56</f>
        <v>80.06</v>
      </c>
      <c r="AB56" s="117">
        <f>-STOA!O56</f>
        <v>0</v>
      </c>
      <c r="AC56">
        <f t="shared" si="0"/>
        <v>8.9011290375899694</v>
      </c>
      <c r="AD56">
        <f t="shared" si="1"/>
        <v>731.39225983668302</v>
      </c>
      <c r="AE56">
        <f>'IDT-1'!C56</f>
        <v>0</v>
      </c>
      <c r="AF56" s="26"/>
      <c r="AG56">
        <f t="shared" si="2"/>
        <v>731.39225983668302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-20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6.2524399999999991</v>
      </c>
      <c r="E57">
        <f>GT_NG!Q57</f>
        <v>4.4062400509391919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47.4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438.46339216790375</v>
      </c>
      <c r="P57" s="77">
        <v>17</v>
      </c>
      <c r="Q57" s="77">
        <v>9.6300000000000026</v>
      </c>
      <c r="R57" s="80">
        <v>20.850000000000005</v>
      </c>
      <c r="S57" s="80">
        <v>0</v>
      </c>
      <c r="T57" s="78">
        <f>SUMPRODUCT(LTA!F57:AJ57,LTA!F$101:AJ$101,LTA!F$104:AJ$104)</f>
        <v>187.37</v>
      </c>
      <c r="U57" s="78">
        <f>SUMPRODUCT(LTA!F57:AJ57,LTA!F$102:AJ$102,LTA!F$104:AJ$104)</f>
        <v>64.290000000000006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-100</v>
      </c>
      <c r="AA57" s="117">
        <f>STOA!I57</f>
        <v>79.16</v>
      </c>
      <c r="AB57" s="117">
        <f>-STOA!O57</f>
        <v>0</v>
      </c>
      <c r="AC57">
        <f t="shared" si="0"/>
        <v>8.9413720886331625</v>
      </c>
      <c r="AD57">
        <f t="shared" si="1"/>
        <v>725.88070013020968</v>
      </c>
      <c r="AE57">
        <f>'IDT-1'!C57</f>
        <v>0</v>
      </c>
      <c r="AF57" s="26"/>
      <c r="AG57">
        <f t="shared" si="2"/>
        <v>725.88070013020968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-40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6.2524399999999991</v>
      </c>
      <c r="E58">
        <f>GT_NG!Q58</f>
        <v>4.3849918433931485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47.4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438.46271953232906</v>
      </c>
      <c r="P58" s="77">
        <v>17</v>
      </c>
      <c r="Q58" s="77">
        <v>9.6300000000000026</v>
      </c>
      <c r="R58" s="80">
        <v>20.850000000000005</v>
      </c>
      <c r="S58" s="80">
        <v>0</v>
      </c>
      <c r="T58" s="78">
        <f>SUMPRODUCT(LTA!F58:AJ58,LTA!F$101:AJ$101,LTA!F$104:AJ$104)</f>
        <v>186.79999999999998</v>
      </c>
      <c r="U58" s="78">
        <f>SUMPRODUCT(LTA!F58:AJ58,LTA!F$102:AJ$102,LTA!F$104:AJ$104)</f>
        <v>64.900000000000006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-80</v>
      </c>
      <c r="AA58" s="117">
        <f>STOA!I58</f>
        <v>78.56</v>
      </c>
      <c r="AB58" s="117">
        <f>-STOA!O58</f>
        <v>0</v>
      </c>
      <c r="AC58">
        <f t="shared" si="0"/>
        <v>8.8030792723807725</v>
      </c>
      <c r="AD58">
        <f t="shared" si="1"/>
        <v>740.43707210334151</v>
      </c>
      <c r="AE58">
        <f>'IDT-1'!C58</f>
        <v>0</v>
      </c>
      <c r="AF58" s="26"/>
      <c r="AG58">
        <f t="shared" si="2"/>
        <v>740.43707210334151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-45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6.2524399999999991</v>
      </c>
      <c r="E59">
        <f>GT_NG!Q59</f>
        <v>4.3849918433931485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47.512229574358251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437.12241305609649</v>
      </c>
      <c r="P59" s="77">
        <v>16.369999999999997</v>
      </c>
      <c r="Q59" s="77">
        <v>9.6300000000000026</v>
      </c>
      <c r="R59" s="80">
        <v>20.850000000000005</v>
      </c>
      <c r="S59" s="80">
        <v>0</v>
      </c>
      <c r="T59" s="78">
        <f>SUMPRODUCT(LTA!F59:AJ59,LTA!F$101:AJ$101,LTA!F$104:AJ$104)</f>
        <v>194.56</v>
      </c>
      <c r="U59" s="78">
        <f>SUMPRODUCT(LTA!F59:AJ59,LTA!F$102:AJ$102,LTA!F$104:AJ$104)</f>
        <v>65.739999999999995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-65</v>
      </c>
      <c r="AA59" s="117">
        <f>STOA!I59</f>
        <v>77.06</v>
      </c>
      <c r="AB59" s="117">
        <f>-STOA!O59</f>
        <v>0</v>
      </c>
      <c r="AC59">
        <f t="shared" si="0"/>
        <v>8.7160362828113467</v>
      </c>
      <c r="AD59">
        <f t="shared" si="1"/>
        <v>760.7660381910365</v>
      </c>
      <c r="AE59">
        <f>'IDT-1'!C59</f>
        <v>0</v>
      </c>
      <c r="AF59" s="26"/>
      <c r="AG59">
        <f t="shared" si="2"/>
        <v>760.7660381910365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-45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6.2524399999999991</v>
      </c>
      <c r="E60">
        <f>GT_NG!Q60</f>
        <v>4.4964871194379397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47.512229574358251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436.75958870655541</v>
      </c>
      <c r="P60" s="77">
        <v>16.369999999999997</v>
      </c>
      <c r="Q60" s="77">
        <v>9.6300000000000026</v>
      </c>
      <c r="R60" s="80">
        <v>20.850000000000005</v>
      </c>
      <c r="S60" s="80">
        <v>0</v>
      </c>
      <c r="T60" s="78">
        <f>SUMPRODUCT(LTA!F60:AJ60,LTA!F$101:AJ$101,LTA!F$104:AJ$104)</f>
        <v>195.27</v>
      </c>
      <c r="U60" s="78">
        <f>SUMPRODUCT(LTA!F60:AJ60,LTA!F$102:AJ$102,LTA!F$104:AJ$104)</f>
        <v>66.19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-55</v>
      </c>
      <c r="AA60" s="117">
        <f>STOA!I60</f>
        <v>75.56</v>
      </c>
      <c r="AB60" s="117">
        <f>-STOA!O60</f>
        <v>0</v>
      </c>
      <c r="AC60">
        <f t="shared" si="0"/>
        <v>8.5954169291760412</v>
      </c>
      <c r="AD60">
        <f t="shared" si="1"/>
        <v>773.29532847117548</v>
      </c>
      <c r="AE60">
        <f>'IDT-1'!C60</f>
        <v>0</v>
      </c>
      <c r="AF60" s="26"/>
      <c r="AG60">
        <f t="shared" si="2"/>
        <v>773.29532847117548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-42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6.2524399999999991</v>
      </c>
      <c r="E61">
        <f>GT_NG!Q61</f>
        <v>4.4964871194379397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47.512229574358251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439.17863249578801</v>
      </c>
      <c r="P61" s="77">
        <v>16.369999999999997</v>
      </c>
      <c r="Q61" s="77">
        <v>9.6300000000000026</v>
      </c>
      <c r="R61" s="80">
        <v>20.850000000000005</v>
      </c>
      <c r="S61" s="80">
        <v>0</v>
      </c>
      <c r="T61" s="78">
        <f>SUMPRODUCT(LTA!F61:AJ61,LTA!F$101:AJ$101,LTA!F$104:AJ$104)</f>
        <v>195.48999999999998</v>
      </c>
      <c r="U61" s="78">
        <f>SUMPRODUCT(LTA!F61:AJ61,LTA!F$102:AJ$102,LTA!F$104:AJ$104)</f>
        <v>67.03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-40</v>
      </c>
      <c r="AA61" s="117">
        <f>STOA!I61</f>
        <v>76.460000000000008</v>
      </c>
      <c r="AB61" s="117">
        <f>-STOA!O61</f>
        <v>0</v>
      </c>
      <c r="AC61">
        <f t="shared" si="0"/>
        <v>8.4830243466439672</v>
      </c>
      <c r="AD61">
        <f t="shared" si="1"/>
        <v>794.78676484294022</v>
      </c>
      <c r="AE61">
        <f>'IDT-1'!C61</f>
        <v>0</v>
      </c>
      <c r="AF61" s="26"/>
      <c r="AG61">
        <f t="shared" si="2"/>
        <v>794.78676484294022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-40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6.2524399999999991</v>
      </c>
      <c r="E62">
        <f>GT_NG!Q62</f>
        <v>4.4964871194379397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47.512229574358251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439.17774366171653</v>
      </c>
      <c r="P62" s="77">
        <v>16.369999999999997</v>
      </c>
      <c r="Q62" s="77">
        <v>9.6300000000000026</v>
      </c>
      <c r="R62" s="80">
        <v>20.850000000000005</v>
      </c>
      <c r="S62" s="80">
        <v>0</v>
      </c>
      <c r="T62" s="78">
        <f>SUMPRODUCT(LTA!F62:AJ62,LTA!F$101:AJ$101,LTA!F$104:AJ$104)</f>
        <v>194.37999999999997</v>
      </c>
      <c r="U62" s="78">
        <f>SUMPRODUCT(LTA!F62:AJ62,LTA!F$102:AJ$102,LTA!F$104:AJ$104)</f>
        <v>67.61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-25</v>
      </c>
      <c r="AA62" s="117">
        <f>STOA!I62</f>
        <v>73.16</v>
      </c>
      <c r="AB62" s="117">
        <f>-STOA!O62</f>
        <v>0</v>
      </c>
      <c r="AC62">
        <f t="shared" si="0"/>
        <v>8.3161406120712069</v>
      </c>
      <c r="AD62">
        <f t="shared" si="1"/>
        <v>806.12275974344152</v>
      </c>
      <c r="AE62">
        <f>'IDT-1'!C62</f>
        <v>0</v>
      </c>
      <c r="AF62" s="26"/>
      <c r="AG62">
        <f t="shared" si="2"/>
        <v>806.12275974344152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-40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6.2524399999999991</v>
      </c>
      <c r="E63">
        <f>GT_NG!Q63</f>
        <v>4.4964871194379397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47.512229574358251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444.93902825788228</v>
      </c>
      <c r="P63" s="77">
        <v>16.369999999999997</v>
      </c>
      <c r="Q63" s="77">
        <v>9.6300000000000026</v>
      </c>
      <c r="R63" s="80">
        <v>20.850000000000005</v>
      </c>
      <c r="S63" s="80">
        <v>0</v>
      </c>
      <c r="T63" s="78">
        <f>SUMPRODUCT(LTA!F63:AJ63,LTA!F$101:AJ$101,LTA!F$104:AJ$104)</f>
        <v>189.89</v>
      </c>
      <c r="U63" s="78">
        <f>SUMPRODUCT(LTA!F63:AJ63,LTA!F$102:AJ$102,LTA!F$104:AJ$104)</f>
        <v>68.02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-15</v>
      </c>
      <c r="AA63" s="117">
        <f>STOA!I63</f>
        <v>68.960000000000008</v>
      </c>
      <c r="AB63" s="117">
        <f>-STOA!O63</f>
        <v>0</v>
      </c>
      <c r="AC63">
        <f t="shared" si="0"/>
        <v>8.4005134467838118</v>
      </c>
      <c r="AD63">
        <f t="shared" si="1"/>
        <v>791.51967150489463</v>
      </c>
      <c r="AE63">
        <f>'IDT-1'!C63</f>
        <v>0</v>
      </c>
      <c r="AF63" s="26"/>
      <c r="AG63">
        <f t="shared" si="2"/>
        <v>791.51967150489463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-62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6.2524399999999991</v>
      </c>
      <c r="E64">
        <f>GT_NG!Q64</f>
        <v>4.6303111408497832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47.512229574358251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444.93813942381087</v>
      </c>
      <c r="P64" s="77">
        <v>16.369999999999997</v>
      </c>
      <c r="Q64" s="77">
        <v>9.6300000000000026</v>
      </c>
      <c r="R64" s="80">
        <v>20.850000000000005</v>
      </c>
      <c r="S64" s="80">
        <v>0</v>
      </c>
      <c r="T64" s="78">
        <f>SUMPRODUCT(LTA!F64:AJ64,LTA!F$101:AJ$101,LTA!F$104:AJ$104)</f>
        <v>183.49</v>
      </c>
      <c r="U64" s="78">
        <f>SUMPRODUCT(LTA!F64:AJ64,LTA!F$102:AJ$102,LTA!F$104:AJ$104)</f>
        <v>73.23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-5</v>
      </c>
      <c r="AA64" s="117">
        <f>STOA!I64</f>
        <v>65.06</v>
      </c>
      <c r="AB64" s="117">
        <f>-STOA!O64</f>
        <v>0</v>
      </c>
      <c r="AC64">
        <f t="shared" si="0"/>
        <v>8.2059631085550855</v>
      </c>
      <c r="AD64">
        <f t="shared" si="1"/>
        <v>803.75715703046376</v>
      </c>
      <c r="AE64">
        <f>'IDT-1'!C64</f>
        <v>0</v>
      </c>
      <c r="AF64" s="26"/>
      <c r="AG64">
        <f t="shared" si="2"/>
        <v>803.75715703046376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-55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6.2524399999999991</v>
      </c>
      <c r="E65">
        <f>GT_NG!Q65</f>
        <v>4.6303111408497832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47.512229574358251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445.13769365098938</v>
      </c>
      <c r="P65" s="77">
        <v>16.369999999999997</v>
      </c>
      <c r="Q65" s="77">
        <v>9.6300000000000026</v>
      </c>
      <c r="R65" s="80">
        <v>20.850000000000005</v>
      </c>
      <c r="S65" s="80">
        <v>0</v>
      </c>
      <c r="T65" s="78">
        <f>SUMPRODUCT(LTA!F65:AJ65,LTA!F$101:AJ$101,LTA!F$104:AJ$104)</f>
        <v>179.53</v>
      </c>
      <c r="U65" s="78">
        <f>SUMPRODUCT(LTA!F65:AJ65,LTA!F$102:AJ$102,LTA!F$104:AJ$104)</f>
        <v>73.3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60.56</v>
      </c>
      <c r="AB65" s="117">
        <f>-STOA!O65</f>
        <v>0</v>
      </c>
      <c r="AC65">
        <f t="shared" si="0"/>
        <v>8.1782778233652333</v>
      </c>
      <c r="AD65">
        <f t="shared" si="1"/>
        <v>790.59439654283221</v>
      </c>
      <c r="AE65">
        <f>'IDT-1'!C65</f>
        <v>0</v>
      </c>
      <c r="AF65" s="26"/>
      <c r="AG65">
        <f t="shared" si="2"/>
        <v>790.59439654283221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-65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6.2524399999999991</v>
      </c>
      <c r="E66">
        <f>GT_NG!Q66</f>
        <v>4.6303111408497832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47.512229574358251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445.13680770157521</v>
      </c>
      <c r="P66" s="77">
        <v>16.369999999999997</v>
      </c>
      <c r="Q66" s="77">
        <v>9.6300000000000026</v>
      </c>
      <c r="R66" s="80">
        <v>20.850000000000005</v>
      </c>
      <c r="S66" s="80">
        <v>0</v>
      </c>
      <c r="T66" s="78">
        <f>SUMPRODUCT(LTA!F66:AJ66,LTA!F$101:AJ$101,LTA!F$104:AJ$104)</f>
        <v>171.32000000000002</v>
      </c>
      <c r="U66" s="78">
        <f>SUMPRODUCT(LTA!F66:AJ66,LTA!F$102:AJ$102,LTA!F$104:AJ$104)</f>
        <v>74.14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55.760000000000005</v>
      </c>
      <c r="AB66" s="117">
        <f>-STOA!O66</f>
        <v>0</v>
      </c>
      <c r="AC66">
        <f t="shared" si="0"/>
        <v>7.9380021141774586</v>
      </c>
      <c r="AD66">
        <f t="shared" si="1"/>
        <v>793.66378630260579</v>
      </c>
      <c r="AE66">
        <f>'IDT-1'!C66</f>
        <v>0</v>
      </c>
      <c r="AF66" s="26"/>
      <c r="AG66">
        <f t="shared" si="2"/>
        <v>793.66378630260579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-50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6.2524399999999991</v>
      </c>
      <c r="E67">
        <f>GT_NG!Q67</f>
        <v>4.5154975530179451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47.512229574358251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464.39721137319714</v>
      </c>
      <c r="P67" s="77">
        <v>16.369999999999997</v>
      </c>
      <c r="Q67" s="77">
        <v>9.6300000000000026</v>
      </c>
      <c r="R67" s="80">
        <v>20.850000000000005</v>
      </c>
      <c r="S67" s="80">
        <v>0</v>
      </c>
      <c r="T67" s="78">
        <f>SUMPRODUCT(LTA!F67:AJ67,LTA!F$101:AJ$101,LTA!F$104:AJ$104)</f>
        <v>163.21</v>
      </c>
      <c r="U67" s="78">
        <f>SUMPRODUCT(LTA!F67:AJ67,LTA!F$102:AJ$102,LTA!F$104:AJ$104)</f>
        <v>74.37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50.06</v>
      </c>
      <c r="AB67" s="117">
        <f>-STOA!O67</f>
        <v>0</v>
      </c>
      <c r="AC67">
        <f t="shared" si="0"/>
        <v>8.2533231325806717</v>
      </c>
      <c r="AD67">
        <f t="shared" si="1"/>
        <v>768.91405536799277</v>
      </c>
      <c r="AE67">
        <f>'IDT-1'!C67</f>
        <v>0</v>
      </c>
      <c r="AF67" s="26"/>
      <c r="AG67">
        <f t="shared" si="2"/>
        <v>768.91405536799277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-80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6.2524399999999991</v>
      </c>
      <c r="E68">
        <f>GT_NG!Q68</f>
        <v>4.5154975530179451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47.512229574358251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483.809604742278</v>
      </c>
      <c r="P68" s="77">
        <v>16.369999999999997</v>
      </c>
      <c r="Q68" s="77">
        <v>9.6300000000000026</v>
      </c>
      <c r="R68" s="80">
        <v>20.850000000000005</v>
      </c>
      <c r="S68" s="80">
        <v>0</v>
      </c>
      <c r="T68" s="78">
        <f>SUMPRODUCT(LTA!F68:AJ68,LTA!F$101:AJ$101,LTA!F$104:AJ$104)</f>
        <v>153.04000000000002</v>
      </c>
      <c r="U68" s="78">
        <f>SUMPRODUCT(LTA!F68:AJ68,LTA!F$102:AJ$102,LTA!F$104:AJ$104)</f>
        <v>74.67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43.760000000000005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8.3262468318395602</v>
      </c>
      <c r="AD68">
        <f t="shared" ref="AD68:AD98" si="4">SUM(B68:AB68,AI68:AR68)-AC68</f>
        <v>767.08352503781475</v>
      </c>
      <c r="AE68">
        <f>'IDT-1'!C68</f>
        <v>0</v>
      </c>
      <c r="AF68" s="26"/>
      <c r="AG68">
        <f t="shared" ref="AG68:AG98" si="5">SUM(AD68:AF68)</f>
        <v>767.08352503781475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-85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6.2524399999999991</v>
      </c>
      <c r="E69">
        <f>GT_NG!Q69</f>
        <v>4.5154975530179451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47.512229574358251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488.16232883481496</v>
      </c>
      <c r="P69" s="77">
        <v>16.369999999999997</v>
      </c>
      <c r="Q69" s="77">
        <v>9.6300000000000026</v>
      </c>
      <c r="R69" s="80">
        <v>20.850000000000005</v>
      </c>
      <c r="S69" s="80">
        <v>0</v>
      </c>
      <c r="T69" s="78">
        <f>SUMPRODUCT(LTA!F69:AJ69,LTA!F$101:AJ$101,LTA!F$104:AJ$104)</f>
        <v>145.29</v>
      </c>
      <c r="U69" s="78">
        <f>SUMPRODUCT(LTA!F69:AJ69,LTA!F$102:AJ$102,LTA!F$104:AJ$104)</f>
        <v>74.94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38.36</v>
      </c>
      <c r="AB69" s="117">
        <f>-STOA!O69</f>
        <v>0</v>
      </c>
      <c r="AC69">
        <f t="shared" si="3"/>
        <v>8.2512068038538864</v>
      </c>
      <c r="AD69">
        <f t="shared" si="4"/>
        <v>758.63128915833738</v>
      </c>
      <c r="AE69">
        <f>'IDT-1'!C69</f>
        <v>0</v>
      </c>
      <c r="AF69" s="26"/>
      <c r="AG69">
        <f t="shared" si="5"/>
        <v>758.63128915833738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-85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6.2524399999999991</v>
      </c>
      <c r="E70">
        <f>GT_NG!Q70</f>
        <v>4.5154975530179451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47.512229574358251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491.58291079648279</v>
      </c>
      <c r="P70" s="77">
        <v>16.369999999999997</v>
      </c>
      <c r="Q70" s="77">
        <v>9.6300000000000026</v>
      </c>
      <c r="R70" s="80">
        <v>20.850000000000005</v>
      </c>
      <c r="S70" s="80">
        <v>0</v>
      </c>
      <c r="T70" s="78">
        <f>SUMPRODUCT(LTA!F70:AJ70,LTA!F$101:AJ$101,LTA!F$104:AJ$104)</f>
        <v>123.72</v>
      </c>
      <c r="U70" s="78">
        <f>SUMPRODUCT(LTA!F70:AJ70,LTA!F$102:AJ$102,LTA!F$104:AJ$104)</f>
        <v>68.53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32.06</v>
      </c>
      <c r="AB70" s="117">
        <f>-STOA!O70</f>
        <v>0</v>
      </c>
      <c r="AC70">
        <f t="shared" si="3"/>
        <v>7.8908626498946095</v>
      </c>
      <c r="AD70">
        <f t="shared" si="4"/>
        <v>738.13221527396445</v>
      </c>
      <c r="AE70">
        <f>'IDT-1'!C70</f>
        <v>0</v>
      </c>
      <c r="AF70" s="26"/>
      <c r="AG70">
        <f t="shared" si="5"/>
        <v>738.13221527396445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-75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6.2524399999999991</v>
      </c>
      <c r="E71">
        <f>GT_NG!Q71</f>
        <v>4.6460032626427408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47.512229574358251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487.06154557666537</v>
      </c>
      <c r="P71" s="77">
        <v>15.9</v>
      </c>
      <c r="Q71" s="77">
        <v>9.3800000000000008</v>
      </c>
      <c r="R71" s="80">
        <v>20.85</v>
      </c>
      <c r="S71" s="80">
        <v>0</v>
      </c>
      <c r="T71" s="78">
        <f>SUMPRODUCT(LTA!F71:AJ71,LTA!F$101:AJ$101,LTA!F$104:AJ$104)</f>
        <v>114.69999999999999</v>
      </c>
      <c r="U71" s="78">
        <f>SUMPRODUCT(LTA!F71:AJ71,LTA!F$102:AJ$102,LTA!F$104:AJ$104)</f>
        <v>68.8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26.06</v>
      </c>
      <c r="AB71" s="117">
        <f>-STOA!O71</f>
        <v>0</v>
      </c>
      <c r="AC71">
        <f t="shared" si="3"/>
        <v>7.7160870862049133</v>
      </c>
      <c r="AD71">
        <f t="shared" si="4"/>
        <v>718.44613132746144</v>
      </c>
      <c r="AE71">
        <f>'IDT-1'!C71</f>
        <v>0</v>
      </c>
      <c r="AF71" s="26"/>
      <c r="AG71">
        <f t="shared" si="5"/>
        <v>718.44613132746144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-75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6.2524399999999991</v>
      </c>
      <c r="E72">
        <f>GT_NG!Q72</f>
        <v>4.6460032626427408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47.512229574358251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499.9683554898084</v>
      </c>
      <c r="P72" s="77">
        <v>33.233664130554637</v>
      </c>
      <c r="Q72" s="77">
        <v>9.3800000000000008</v>
      </c>
      <c r="R72" s="80">
        <v>18.75</v>
      </c>
      <c r="S72" s="80">
        <v>0</v>
      </c>
      <c r="T72" s="78">
        <f>SUMPRODUCT(LTA!F72:AJ72,LTA!F$101:AJ$101,LTA!F$104:AJ$104)</f>
        <v>102.46</v>
      </c>
      <c r="U72" s="78">
        <f>SUMPRODUCT(LTA!F72:AJ72,LTA!F$102:AJ$102,LTA!F$104:AJ$104)</f>
        <v>69.2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19.459999999999997</v>
      </c>
      <c r="AB72" s="117">
        <f>-STOA!O72</f>
        <v>0</v>
      </c>
      <c r="AC72">
        <f t="shared" si="3"/>
        <v>7.8458418954004303</v>
      </c>
      <c r="AD72">
        <f t="shared" si="4"/>
        <v>723.01685056196368</v>
      </c>
      <c r="AE72">
        <f>'IDT-1'!C72</f>
        <v>0</v>
      </c>
      <c r="AF72" s="26"/>
      <c r="AG72">
        <f t="shared" si="5"/>
        <v>723.01685056196368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-80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6.2524399999999991</v>
      </c>
      <c r="E73">
        <f>GT_NG!Q73</f>
        <v>4.5335880292900352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47.512229574358251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505.65753784907656</v>
      </c>
      <c r="P73" s="77">
        <v>16.37</v>
      </c>
      <c r="Q73" s="77">
        <v>9.2729512893982804</v>
      </c>
      <c r="R73" s="80">
        <v>18.37</v>
      </c>
      <c r="S73" s="80">
        <v>0</v>
      </c>
      <c r="T73" s="78">
        <f>SUMPRODUCT(LTA!F73:AJ73,LTA!F$101:AJ$101,LTA!F$104:AJ$104)</f>
        <v>87.55</v>
      </c>
      <c r="U73" s="78">
        <f>SUMPRODUCT(LTA!F73:AJ73,LTA!F$102:AJ$102,LTA!F$104:AJ$104)</f>
        <v>67.69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12.56</v>
      </c>
      <c r="AB73" s="117">
        <f>-STOA!O73</f>
        <v>0</v>
      </c>
      <c r="AC73">
        <f t="shared" si="3"/>
        <v>7.2262807098294726</v>
      </c>
      <c r="AD73">
        <f t="shared" si="4"/>
        <v>723.54246603229365</v>
      </c>
      <c r="AE73">
        <f>'IDT-1'!C73</f>
        <v>0</v>
      </c>
      <c r="AF73" s="26"/>
      <c r="AG73">
        <f t="shared" si="5"/>
        <v>723.54246603229365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-45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6.2524399999999991</v>
      </c>
      <c r="E74">
        <f>GT_NG!Q74</f>
        <v>4.5335880292900352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47.512229574358251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504.77062693959152</v>
      </c>
      <c r="P74" s="77">
        <v>16.37</v>
      </c>
      <c r="Q74" s="77">
        <v>9.2729512893982804</v>
      </c>
      <c r="R74" s="80">
        <v>7.4859535386277694</v>
      </c>
      <c r="S74" s="80">
        <v>0</v>
      </c>
      <c r="T74" s="78">
        <f>SUMPRODUCT(LTA!F74:AJ74,LTA!F$101:AJ$101,LTA!F$104:AJ$104)</f>
        <v>60.019999999999996</v>
      </c>
      <c r="U74" s="78">
        <f>SUMPRODUCT(LTA!F74:AJ74,LTA!F$102:AJ$102,LTA!F$104:AJ$104)</f>
        <v>63.13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11.06</v>
      </c>
      <c r="AB74" s="117">
        <f>-STOA!O74</f>
        <v>0</v>
      </c>
      <c r="AC74">
        <f t="shared" si="3"/>
        <v>6.6939323721329993</v>
      </c>
      <c r="AD74">
        <f t="shared" si="4"/>
        <v>693.71385699913287</v>
      </c>
      <c r="AE74">
        <f>'IDT-1'!C74</f>
        <v>0</v>
      </c>
      <c r="AF74" s="26"/>
      <c r="AG74">
        <f t="shared" si="5"/>
        <v>693.71385699913287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-30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6.2524399999999991</v>
      </c>
      <c r="E75">
        <f>GT_NG!Q75</f>
        <v>8.8025820937412309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47.512229574358251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507.0360917402628</v>
      </c>
      <c r="P75" s="77">
        <v>16.37</v>
      </c>
      <c r="Q75" s="77">
        <v>9.2729512893982804</v>
      </c>
      <c r="R75" s="80">
        <v>0</v>
      </c>
      <c r="S75" s="80">
        <v>0</v>
      </c>
      <c r="T75" s="78">
        <f>SUMPRODUCT(LTA!F75:AJ75,LTA!F$101:AJ$101,LTA!F$104:AJ$104)</f>
        <v>48.36</v>
      </c>
      <c r="U75" s="78">
        <f>SUMPRODUCT(LTA!F75:AJ75,LTA!F$102:AJ$102,LTA!F$104:AJ$104)</f>
        <v>63.33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9.56</v>
      </c>
      <c r="AB75" s="117">
        <f>-STOA!O75</f>
        <v>0</v>
      </c>
      <c r="AC75">
        <f t="shared" si="3"/>
        <v>6.4827299437842001</v>
      </c>
      <c r="AD75">
        <f t="shared" si="4"/>
        <v>690.01356475397642</v>
      </c>
      <c r="AE75">
        <f>'IDT-1'!C75</f>
        <v>0</v>
      </c>
      <c r="AF75" s="26"/>
      <c r="AG75">
        <f t="shared" si="5"/>
        <v>690.01356475397642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-20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6.2524399999999991</v>
      </c>
      <c r="E76">
        <f>GT_NG!Q76</f>
        <v>8.8025820937412309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47.512229574358251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525.71384561236164</v>
      </c>
      <c r="P76" s="77">
        <v>16.37</v>
      </c>
      <c r="Q76" s="77">
        <v>9.2729512893982804</v>
      </c>
      <c r="R76" s="80">
        <v>0</v>
      </c>
      <c r="S76" s="80">
        <v>0</v>
      </c>
      <c r="T76" s="78">
        <f>SUMPRODUCT(LTA!F76:AJ76,LTA!F$101:AJ$101,LTA!F$104:AJ$104)</f>
        <v>38.92</v>
      </c>
      <c r="U76" s="78">
        <f>SUMPRODUCT(LTA!F76:AJ76,LTA!F$102:AJ$102,LTA!F$104:AJ$104)</f>
        <v>63.54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3.56</v>
      </c>
      <c r="AB76" s="117">
        <f>-STOA!O76</f>
        <v>0</v>
      </c>
      <c r="AC76">
        <f t="shared" si="3"/>
        <v>6.5574608154696454</v>
      </c>
      <c r="AD76">
        <f t="shared" si="4"/>
        <v>688.38658775438967</v>
      </c>
      <c r="AE76">
        <f>'IDT-1'!C76</f>
        <v>0</v>
      </c>
      <c r="AF76" s="26"/>
      <c r="AG76">
        <f t="shared" si="5"/>
        <v>688.38658775438967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-25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6.2524399999999991</v>
      </c>
      <c r="E77">
        <f>GT_NG!Q77</f>
        <v>4.5335880292900352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47.512229574358251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543.83753641944168</v>
      </c>
      <c r="P77" s="77">
        <v>16.37</v>
      </c>
      <c r="Q77" s="77">
        <v>9.2729512893982804</v>
      </c>
      <c r="R77" s="80">
        <v>0</v>
      </c>
      <c r="S77" s="80">
        <v>0</v>
      </c>
      <c r="T77" s="78">
        <f>SUMPRODUCT(LTA!F77:AJ77,LTA!F$101:AJ$101,LTA!F$104:AJ$104)</f>
        <v>32.93</v>
      </c>
      <c r="U77" s="78">
        <f>SUMPRODUCT(LTA!F77:AJ77,LTA!F$102:AJ$102,LTA!F$104:AJ$104)</f>
        <v>63.81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2.06</v>
      </c>
      <c r="AB77" s="117">
        <f>-STOA!O77</f>
        <v>0</v>
      </c>
      <c r="AC77">
        <f t="shared" si="3"/>
        <v>6.3938929587498956</v>
      </c>
      <c r="AD77">
        <f t="shared" si="4"/>
        <v>720.18485235373817</v>
      </c>
      <c r="AE77">
        <f>'IDT-1'!C77</f>
        <v>0</v>
      </c>
      <c r="AF77" s="26"/>
      <c r="AG77">
        <f t="shared" si="5"/>
        <v>720.18485235373817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6.2524399999999991</v>
      </c>
      <c r="E78">
        <f>GT_NG!Q78</f>
        <v>4.5335880292900352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47.512229574358251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555.39791779620293</v>
      </c>
      <c r="P78" s="77">
        <v>16.37</v>
      </c>
      <c r="Q78" s="77">
        <v>9.2729512893982804</v>
      </c>
      <c r="R78" s="80">
        <v>0</v>
      </c>
      <c r="S78" s="80">
        <v>0</v>
      </c>
      <c r="T78" s="78">
        <f>SUMPRODUCT(LTA!F78:AJ78,LTA!F$101:AJ$101,LTA!F$104:AJ$104)</f>
        <v>29.139999999999997</v>
      </c>
      <c r="U78" s="78">
        <f>SUMPRODUCT(LTA!F78:AJ78,LTA!F$102:AJ$102,LTA!F$104:AJ$104)</f>
        <v>64.040000000000006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0.56000000000000005</v>
      </c>
      <c r="AB78" s="117">
        <f>-STOA!O78</f>
        <v>0</v>
      </c>
      <c r="AC78">
        <f t="shared" si="3"/>
        <v>6.5398775900873476</v>
      </c>
      <c r="AD78">
        <f t="shared" si="4"/>
        <v>716.53924909916202</v>
      </c>
      <c r="AE78">
        <f>'IDT-1'!C78</f>
        <v>0</v>
      </c>
      <c r="AF78" s="26"/>
      <c r="AG78">
        <f t="shared" si="5"/>
        <v>716.53924909916202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-10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6.2524399999999991</v>
      </c>
      <c r="E79">
        <f>GT_NG!Q79</f>
        <v>4.5335880292900352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47.512229574358251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627.01956830201334</v>
      </c>
      <c r="P79" s="77">
        <v>34.033752343146986</v>
      </c>
      <c r="Q79" s="77">
        <v>9.2719715014887285</v>
      </c>
      <c r="R79" s="80">
        <v>0</v>
      </c>
      <c r="S79" s="80">
        <v>0</v>
      </c>
      <c r="T79" s="78">
        <f>SUMPRODUCT(LTA!F79:AJ79,LTA!F$101:AJ$101,LTA!F$104:AJ$104)</f>
        <v>27.529999999999998</v>
      </c>
      <c r="U79" s="78">
        <f>SUMPRODUCT(LTA!F79:AJ79,LTA!F$102:AJ$102,LTA!F$104:AJ$104)</f>
        <v>64.14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-120</v>
      </c>
      <c r="AA79" s="117">
        <f>STOA!I79</f>
        <v>0.66</v>
      </c>
      <c r="AB79" s="117">
        <f>-STOA!O79</f>
        <v>0</v>
      </c>
      <c r="AC79">
        <f t="shared" si="3"/>
        <v>8.7133985404660539</v>
      </c>
      <c r="AD79">
        <f t="shared" si="4"/>
        <v>740.38015120983107</v>
      </c>
      <c r="AE79">
        <f>'IDT-1'!C79</f>
        <v>0</v>
      </c>
      <c r="AF79" s="26"/>
      <c r="AG79">
        <f t="shared" si="5"/>
        <v>740.38015120983107</v>
      </c>
      <c r="AI79" s="75">
        <f>PXIL!I79</f>
        <v>0</v>
      </c>
      <c r="AJ79" s="75">
        <f>PXIL!O79</f>
        <v>0</v>
      </c>
      <c r="AK79" s="75">
        <f>RTM_IEX!I79</f>
        <v>48.14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6.2524399999999991</v>
      </c>
      <c r="E80">
        <f>GT_NG!Q80</f>
        <v>4.5335880292900352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47.512229574358251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638.91605917565562</v>
      </c>
      <c r="P80" s="77">
        <v>34.033752343146986</v>
      </c>
      <c r="Q80" s="77">
        <v>9.2719715014887285</v>
      </c>
      <c r="R80" s="80">
        <v>0</v>
      </c>
      <c r="S80" s="80">
        <v>0</v>
      </c>
      <c r="T80" s="78">
        <f>SUMPRODUCT(LTA!F80:AJ80,LTA!F$101:AJ$101,LTA!F$104:AJ$104)</f>
        <v>27.18</v>
      </c>
      <c r="U80" s="78">
        <f>SUMPRODUCT(LTA!F80:AJ80,LTA!F$102:AJ$102,LTA!F$104:AJ$104)</f>
        <v>64.240000000000009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-130</v>
      </c>
      <c r="AA80" s="117">
        <f>STOA!I80</f>
        <v>0.66</v>
      </c>
      <c r="AB80" s="117">
        <f>-STOA!O80</f>
        <v>0</v>
      </c>
      <c r="AC80">
        <f t="shared" si="3"/>
        <v>8.989412935376059</v>
      </c>
      <c r="AD80">
        <f t="shared" si="4"/>
        <v>751.38062768856332</v>
      </c>
      <c r="AE80">
        <f>'IDT-1'!C80</f>
        <v>0</v>
      </c>
      <c r="AF80" s="26"/>
      <c r="AG80">
        <f t="shared" si="5"/>
        <v>751.38062768856332</v>
      </c>
      <c r="AI80" s="75">
        <f>PXIL!I80</f>
        <v>0</v>
      </c>
      <c r="AJ80" s="75">
        <f>PXIL!O80</f>
        <v>0</v>
      </c>
      <c r="AK80" s="75">
        <f>RTM_IEX!I80</f>
        <v>57.77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6.2524399999999991</v>
      </c>
      <c r="E81">
        <f>GT_NG!Q81</f>
        <v>8.7950589556428991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47.512229574358251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644.17674907124103</v>
      </c>
      <c r="P81" s="77">
        <v>34.033752343146986</v>
      </c>
      <c r="Q81" s="77">
        <v>9.2719715014887285</v>
      </c>
      <c r="R81" s="80">
        <v>0</v>
      </c>
      <c r="S81" s="80">
        <v>0</v>
      </c>
      <c r="T81" s="78">
        <f>SUMPRODUCT(LTA!F81:AJ81,LTA!F$101:AJ$101,LTA!F$104:AJ$104)</f>
        <v>26.96</v>
      </c>
      <c r="U81" s="78">
        <f>SUMPRODUCT(LTA!F81:AJ81,LTA!F$102:AJ$102,LTA!F$104:AJ$104)</f>
        <v>80.69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-145</v>
      </c>
      <c r="AA81" s="117">
        <f>STOA!I81</f>
        <v>0.66</v>
      </c>
      <c r="AB81" s="117">
        <f>-STOA!O81</f>
        <v>0</v>
      </c>
      <c r="AC81">
        <f t="shared" si="3"/>
        <v>8.8408278634420459</v>
      </c>
      <c r="AD81">
        <f t="shared" si="4"/>
        <v>704.51137358243568</v>
      </c>
      <c r="AE81">
        <f>'IDT-1'!C81</f>
        <v>0</v>
      </c>
      <c r="AF81" s="26"/>
      <c r="AG81">
        <f t="shared" si="5"/>
        <v>704.51137358243568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6.2524399999999991</v>
      </c>
      <c r="E82">
        <f>GT_NG!Q82</f>
        <v>8.7950589556428991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47.512229574358251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643.1273809814885</v>
      </c>
      <c r="P82" s="77">
        <v>34.033752343146986</v>
      </c>
      <c r="Q82" s="77">
        <v>19.309999999999999</v>
      </c>
      <c r="R82" s="80">
        <v>0</v>
      </c>
      <c r="S82" s="80">
        <v>0</v>
      </c>
      <c r="T82" s="78">
        <f>SUMPRODUCT(LTA!F82:AJ82,LTA!F$101:AJ$101,LTA!F$104:AJ$104)</f>
        <v>27.13</v>
      </c>
      <c r="U82" s="78">
        <f>SUMPRODUCT(LTA!F82:AJ82,LTA!F$102:AJ$102,LTA!F$104:AJ$104)</f>
        <v>111.16000000000001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-150</v>
      </c>
      <c r="AA82" s="117">
        <f>STOA!I82</f>
        <v>0.66</v>
      </c>
      <c r="AB82" s="117">
        <f>-STOA!O82</f>
        <v>0</v>
      </c>
      <c r="AC82">
        <f t="shared" si="3"/>
        <v>9.233950712650099</v>
      </c>
      <c r="AD82">
        <f t="shared" si="4"/>
        <v>738.7469111419864</v>
      </c>
      <c r="AE82">
        <f>'IDT-1'!C82</f>
        <v>0</v>
      </c>
      <c r="AF82" s="26"/>
      <c r="AG82">
        <f t="shared" si="5"/>
        <v>738.7469111419864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6.2524399999999991</v>
      </c>
      <c r="E83">
        <f>GT_NG!Q83</f>
        <v>4.5335880292900352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47.4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646.89264199400634</v>
      </c>
      <c r="P83" s="77">
        <v>34.033752343146986</v>
      </c>
      <c r="Q83" s="77">
        <v>19.309999999999999</v>
      </c>
      <c r="R83" s="80">
        <v>0</v>
      </c>
      <c r="S83" s="80">
        <v>0</v>
      </c>
      <c r="T83" s="78">
        <f>SUMPRODUCT(LTA!F83:AJ83,LTA!F$101:AJ$101,LTA!F$104:AJ$104)</f>
        <v>31.21</v>
      </c>
      <c r="U83" s="78">
        <f>SUMPRODUCT(LTA!F83:AJ83,LTA!F$102:AJ$102,LTA!F$104:AJ$104)</f>
        <v>115.82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-155</v>
      </c>
      <c r="AA83" s="117">
        <f>STOA!I83</f>
        <v>0.62</v>
      </c>
      <c r="AB83" s="117">
        <f>-STOA!O83</f>
        <v>0</v>
      </c>
      <c r="AC83">
        <f t="shared" si="3"/>
        <v>9.4342910827649771</v>
      </c>
      <c r="AD83">
        <f t="shared" si="4"/>
        <v>751.26813128367826</v>
      </c>
      <c r="AE83">
        <f>'IDT-1'!C83</f>
        <v>0</v>
      </c>
      <c r="AF83" s="26"/>
      <c r="AG83">
        <f t="shared" si="5"/>
        <v>751.26813128367826</v>
      </c>
      <c r="AI83" s="75">
        <f>PXIL!I83</f>
        <v>0</v>
      </c>
      <c r="AJ83" s="75">
        <f>PXIL!O83</f>
        <v>0</v>
      </c>
      <c r="AK83" s="75">
        <f>RTM_IEX!I83</f>
        <v>9.6300000000000008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6.2524399999999991</v>
      </c>
      <c r="E84">
        <f>GT_NG!Q84</f>
        <v>4.5335880292900352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47.4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639.0566872363047</v>
      </c>
      <c r="P84" s="77">
        <v>34.033752343146986</v>
      </c>
      <c r="Q84" s="77">
        <v>19.309999999999999</v>
      </c>
      <c r="R84" s="80">
        <v>0</v>
      </c>
      <c r="S84" s="80">
        <v>0</v>
      </c>
      <c r="T84" s="78">
        <f>SUMPRODUCT(LTA!F84:AJ84,LTA!F$101:AJ$101,LTA!F$104:AJ$104)</f>
        <v>30.78</v>
      </c>
      <c r="U84" s="78">
        <f>SUMPRODUCT(LTA!F84:AJ84,LTA!F$102:AJ$102,LTA!F$104:AJ$104)</f>
        <v>115.78999999999999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-160</v>
      </c>
      <c r="AA84" s="117">
        <f>STOA!I84</f>
        <v>0.62</v>
      </c>
      <c r="AB84" s="117">
        <f>-STOA!O84</f>
        <v>0</v>
      </c>
      <c r="AC84">
        <f t="shared" si="3"/>
        <v>9.490333318508176</v>
      </c>
      <c r="AD84">
        <f t="shared" si="4"/>
        <v>747.53613429023335</v>
      </c>
      <c r="AE84">
        <f>'IDT-1'!C84</f>
        <v>0</v>
      </c>
      <c r="AF84" s="26"/>
      <c r="AG84">
        <f t="shared" si="5"/>
        <v>747.53613429023335</v>
      </c>
      <c r="AI84" s="75">
        <f>PXIL!I84</f>
        <v>0</v>
      </c>
      <c r="AJ84" s="75">
        <f>PXIL!O84</f>
        <v>0</v>
      </c>
      <c r="AK84" s="75">
        <f>RTM_IEX!I84</f>
        <v>19.25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6.2524399999999991</v>
      </c>
      <c r="E85">
        <f>GT_NG!Q85</f>
        <v>4.6609360076408786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47.4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637.76743034218782</v>
      </c>
      <c r="P85" s="77">
        <v>34.033752343146986</v>
      </c>
      <c r="Q85" s="77">
        <v>19.309999999999999</v>
      </c>
      <c r="R85" s="80">
        <v>0</v>
      </c>
      <c r="S85" s="80">
        <v>0</v>
      </c>
      <c r="T85" s="78">
        <f>SUMPRODUCT(LTA!F85:AJ85,LTA!F$101:AJ$101,LTA!F$104:AJ$104)</f>
        <v>30.4</v>
      </c>
      <c r="U85" s="78">
        <f>SUMPRODUCT(LTA!F85:AJ85,LTA!F$102:AJ$102,LTA!F$104:AJ$104)</f>
        <v>115.82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-150</v>
      </c>
      <c r="AA85" s="117">
        <f>STOA!I85</f>
        <v>0.62</v>
      </c>
      <c r="AB85" s="117">
        <f>-STOA!O85</f>
        <v>0</v>
      </c>
      <c r="AC85">
        <f t="shared" si="3"/>
        <v>9.4306632448274836</v>
      </c>
      <c r="AD85">
        <f t="shared" si="4"/>
        <v>760.90389544814821</v>
      </c>
      <c r="AE85">
        <f>'IDT-1'!C85</f>
        <v>0</v>
      </c>
      <c r="AF85" s="26"/>
      <c r="AG85">
        <f t="shared" si="5"/>
        <v>760.90389544814821</v>
      </c>
      <c r="AI85" s="75">
        <f>PXIL!I85</f>
        <v>0</v>
      </c>
      <c r="AJ85" s="75">
        <f>PXIL!O85</f>
        <v>0</v>
      </c>
      <c r="AK85" s="75">
        <f>RTM_IEX!I85</f>
        <v>24.07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6.2524399999999991</v>
      </c>
      <c r="E86">
        <f>GT_NG!Q86</f>
        <v>4.6609360076408786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47.4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618.30401191941712</v>
      </c>
      <c r="P86" s="77">
        <v>34.033752343146986</v>
      </c>
      <c r="Q86" s="77">
        <v>19.309999999999999</v>
      </c>
      <c r="R86" s="80">
        <v>0</v>
      </c>
      <c r="S86" s="80">
        <v>0</v>
      </c>
      <c r="T86" s="78">
        <f>SUMPRODUCT(LTA!F86:AJ86,LTA!F$101:AJ$101,LTA!F$104:AJ$104)</f>
        <v>28.88</v>
      </c>
      <c r="U86" s="78">
        <f>SUMPRODUCT(LTA!F86:AJ86,LTA!F$102:AJ$102,LTA!F$104:AJ$104)</f>
        <v>115.81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-140</v>
      </c>
      <c r="AA86" s="117">
        <f>STOA!I86</f>
        <v>0.62</v>
      </c>
      <c r="AB86" s="117">
        <f>-STOA!O86</f>
        <v>0</v>
      </c>
      <c r="AC86">
        <f t="shared" si="3"/>
        <v>9.1571398874851493</v>
      </c>
      <c r="AD86">
        <f t="shared" si="4"/>
        <v>750.18400038271977</v>
      </c>
      <c r="AE86">
        <f>'IDT-1'!C86</f>
        <v>0</v>
      </c>
      <c r="AF86" s="26"/>
      <c r="AG86">
        <f t="shared" si="5"/>
        <v>750.18400038271977</v>
      </c>
      <c r="AI86" s="75">
        <f>PXIL!I86</f>
        <v>0</v>
      </c>
      <c r="AJ86" s="75">
        <f>PXIL!O86</f>
        <v>0</v>
      </c>
      <c r="AK86" s="75">
        <f>RTM_IEX!I86</f>
        <v>24.07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6.2524399999999991</v>
      </c>
      <c r="E87">
        <f>GT_NG!Q87</f>
        <v>4.6535282898919261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47.4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597.53324718529973</v>
      </c>
      <c r="P87" s="77">
        <v>29.977388046698032</v>
      </c>
      <c r="Q87" s="77">
        <v>19.309999999999999</v>
      </c>
      <c r="R87" s="80">
        <v>0</v>
      </c>
      <c r="S87" s="80">
        <v>0</v>
      </c>
      <c r="T87" s="78">
        <f>SUMPRODUCT(LTA!F87:AJ87,LTA!F$101:AJ$101,LTA!F$104:AJ$104)</f>
        <v>27.66</v>
      </c>
      <c r="U87" s="78">
        <f>SUMPRODUCT(LTA!F87:AJ87,LTA!F$102:AJ$102,LTA!F$104:AJ$104)</f>
        <v>116.33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-90</v>
      </c>
      <c r="AA87" s="117">
        <f>STOA!I87</f>
        <v>0.62</v>
      </c>
      <c r="AB87" s="117">
        <f>-STOA!O87</f>
        <v>0</v>
      </c>
      <c r="AC87">
        <f t="shared" si="3"/>
        <v>8.3614575879902091</v>
      </c>
      <c r="AD87">
        <f t="shared" si="4"/>
        <v>761.00514593389937</v>
      </c>
      <c r="AE87">
        <f>'IDT-1'!C87</f>
        <v>0</v>
      </c>
      <c r="AF87" s="26"/>
      <c r="AG87">
        <f t="shared" si="5"/>
        <v>761.00514593389937</v>
      </c>
      <c r="AI87" s="75">
        <f>PXIL!I87</f>
        <v>0</v>
      </c>
      <c r="AJ87" s="75">
        <f>PXIL!O87</f>
        <v>0</v>
      </c>
      <c r="AK87" s="75">
        <f>RTM_IEX!I87</f>
        <v>9.6300000000000008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6.2524399999999991</v>
      </c>
      <c r="E88">
        <f>GT_NG!Q88</f>
        <v>4.6535282898919261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47.4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594.11057749737188</v>
      </c>
      <c r="P88" s="77">
        <v>34.03</v>
      </c>
      <c r="Q88" s="77">
        <v>19.309999999999999</v>
      </c>
      <c r="R88" s="80">
        <v>0</v>
      </c>
      <c r="S88" s="80">
        <v>0</v>
      </c>
      <c r="T88" s="78">
        <f>SUMPRODUCT(LTA!F88:AJ88,LTA!F$101:AJ$101,LTA!F$104:AJ$104)</f>
        <v>27.3</v>
      </c>
      <c r="U88" s="78">
        <f>SUMPRODUCT(LTA!F88:AJ88,LTA!F$102:AJ$102,LTA!F$104:AJ$104)</f>
        <v>116.75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-80</v>
      </c>
      <c r="AA88" s="117">
        <f>STOA!I88</f>
        <v>0.62</v>
      </c>
      <c r="AB88" s="117">
        <f>-STOA!O88</f>
        <v>0</v>
      </c>
      <c r="AC88">
        <f t="shared" si="3"/>
        <v>8.2787478047035457</v>
      </c>
      <c r="AD88">
        <f t="shared" si="4"/>
        <v>771.77779798256006</v>
      </c>
      <c r="AE88">
        <f>'IDT-1'!C88</f>
        <v>0</v>
      </c>
      <c r="AF88" s="26"/>
      <c r="AG88">
        <f t="shared" si="5"/>
        <v>771.77779798256006</v>
      </c>
      <c r="AI88" s="75">
        <f>PXIL!I88</f>
        <v>0</v>
      </c>
      <c r="AJ88" s="75">
        <f>PXIL!O88</f>
        <v>0</v>
      </c>
      <c r="AK88" s="75">
        <f>RTM_IEX!I88</f>
        <v>9.6300000000000008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6.2524399999999991</v>
      </c>
      <c r="E89">
        <f>GT_NG!Q89</f>
        <v>4.6535282898919261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47.4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594.73309690266842</v>
      </c>
      <c r="P89" s="77">
        <v>34.03</v>
      </c>
      <c r="Q89" s="77">
        <v>19.309999999999999</v>
      </c>
      <c r="R89" s="80">
        <v>0</v>
      </c>
      <c r="S89" s="80">
        <v>0</v>
      </c>
      <c r="T89" s="78">
        <f>SUMPRODUCT(LTA!F89:AJ89,LTA!F$101:AJ$101,LTA!F$104:AJ$104)</f>
        <v>30.18</v>
      </c>
      <c r="U89" s="78">
        <f>SUMPRODUCT(LTA!F89:AJ89,LTA!F$102:AJ$102,LTA!F$104:AJ$104)</f>
        <v>115.48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-70</v>
      </c>
      <c r="AA89" s="117">
        <f>STOA!I89</f>
        <v>0.62</v>
      </c>
      <c r="AB89" s="117">
        <f>-STOA!O89</f>
        <v>0</v>
      </c>
      <c r="AC89">
        <f t="shared" si="3"/>
        <v>8.1248687002482036</v>
      </c>
      <c r="AD89">
        <f t="shared" si="4"/>
        <v>774.53419649231205</v>
      </c>
      <c r="AE89">
        <f>'IDT-1'!C89</f>
        <v>0</v>
      </c>
      <c r="AF89" s="26"/>
      <c r="AG89">
        <f t="shared" si="5"/>
        <v>774.53419649231205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6.2524399999999991</v>
      </c>
      <c r="E90">
        <f>GT_NG!Q90</f>
        <v>4.6535282898919261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47.4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596.33516433468321</v>
      </c>
      <c r="P90" s="77">
        <v>34.03</v>
      </c>
      <c r="Q90" s="77">
        <v>19.309999999999999</v>
      </c>
      <c r="R90" s="80">
        <v>0</v>
      </c>
      <c r="S90" s="80">
        <v>0</v>
      </c>
      <c r="T90" s="78">
        <f>SUMPRODUCT(LTA!F90:AJ90,LTA!F$101:AJ$101,LTA!F$104:AJ$104)</f>
        <v>29.8</v>
      </c>
      <c r="U90" s="78">
        <f>SUMPRODUCT(LTA!F90:AJ90,LTA!F$102:AJ$102,LTA!F$104:AJ$104)</f>
        <v>115.46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-60</v>
      </c>
      <c r="AA90" s="117">
        <f>STOA!I90</f>
        <v>0.62</v>
      </c>
      <c r="AB90" s="117">
        <f>-STOA!O90</f>
        <v>0</v>
      </c>
      <c r="AC90">
        <f t="shared" si="3"/>
        <v>8.0466656184279799</v>
      </c>
      <c r="AD90">
        <f t="shared" si="4"/>
        <v>785.81446700614708</v>
      </c>
      <c r="AE90">
        <f>'IDT-1'!C90</f>
        <v>0</v>
      </c>
      <c r="AF90" s="26"/>
      <c r="AG90">
        <f t="shared" si="5"/>
        <v>785.81446700614708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6.2524399999999991</v>
      </c>
      <c r="E91">
        <f>GT_NG!Q91</f>
        <v>4.6535282898919261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47.292228347940807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603.38603998256019</v>
      </c>
      <c r="P91" s="77">
        <v>34.03</v>
      </c>
      <c r="Q91" s="77">
        <v>19.309999999999999</v>
      </c>
      <c r="R91" s="80">
        <v>0</v>
      </c>
      <c r="S91" s="80">
        <v>0</v>
      </c>
      <c r="T91" s="78">
        <f>SUMPRODUCT(LTA!F91:AJ91,LTA!F$101:AJ$101,LTA!F$104:AJ$104)</f>
        <v>29.81</v>
      </c>
      <c r="U91" s="78">
        <f>SUMPRODUCT(LTA!F91:AJ91,LTA!F$102:AJ$102,LTA!F$104:AJ$104)</f>
        <v>115.53999999999999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-65</v>
      </c>
      <c r="AA91" s="117">
        <f>STOA!I91</f>
        <v>0.62</v>
      </c>
      <c r="AB91" s="117">
        <f>-STOA!O91</f>
        <v>0</v>
      </c>
      <c r="AC91">
        <f t="shared" si="3"/>
        <v>8.4192913968680134</v>
      </c>
      <c r="AD91">
        <f t="shared" si="4"/>
        <v>757.47494522352474</v>
      </c>
      <c r="AE91">
        <f>'IDT-1'!C91</f>
        <v>0</v>
      </c>
      <c r="AF91" s="26"/>
      <c r="AG91">
        <f t="shared" si="5"/>
        <v>757.47494522352474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-30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6.2524399999999991</v>
      </c>
      <c r="E92">
        <f>GT_NG!Q92</f>
        <v>4.6535282898919261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47.292228347940807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603.38736259022346</v>
      </c>
      <c r="P92" s="77">
        <v>34.03</v>
      </c>
      <c r="Q92" s="77">
        <v>19.309999999999999</v>
      </c>
      <c r="R92" s="80">
        <v>0</v>
      </c>
      <c r="S92" s="80">
        <v>0</v>
      </c>
      <c r="T92" s="78">
        <f>SUMPRODUCT(LTA!F92:AJ92,LTA!F$101:AJ$101,LTA!F$104:AJ$104)</f>
        <v>30.06</v>
      </c>
      <c r="U92" s="78">
        <f>SUMPRODUCT(LTA!F92:AJ92,LTA!F$102:AJ$102,LTA!F$104:AJ$104)</f>
        <v>115.64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-55</v>
      </c>
      <c r="AA92" s="117">
        <f>STOA!I92</f>
        <v>0.62</v>
      </c>
      <c r="AB92" s="117">
        <f>-STOA!O92</f>
        <v>0</v>
      </c>
      <c r="AC92">
        <f t="shared" si="3"/>
        <v>8.3336017605934973</v>
      </c>
      <c r="AD92">
        <f t="shared" si="4"/>
        <v>767.91195746746257</v>
      </c>
      <c r="AE92">
        <f>'IDT-1'!C92</f>
        <v>0</v>
      </c>
      <c r="AF92" s="26"/>
      <c r="AG92">
        <f t="shared" si="5"/>
        <v>767.91195746746257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-30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6.2524399999999991</v>
      </c>
      <c r="E93">
        <f>GT_NG!Q93</f>
        <v>4.6535282898919261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47.292228347940807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603.20535918835503</v>
      </c>
      <c r="P93" s="77">
        <v>34.03</v>
      </c>
      <c r="Q93" s="77">
        <v>19.309999999999999</v>
      </c>
      <c r="R93" s="80">
        <v>0</v>
      </c>
      <c r="S93" s="80">
        <v>0</v>
      </c>
      <c r="T93" s="78">
        <f>SUMPRODUCT(LTA!F93:AJ93,LTA!F$101:AJ$101,LTA!F$104:AJ$104)</f>
        <v>38.450000000000003</v>
      </c>
      <c r="U93" s="78">
        <f>SUMPRODUCT(LTA!F93:AJ93,LTA!F$102:AJ$102,LTA!F$104:AJ$104)</f>
        <v>115.99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-40</v>
      </c>
      <c r="AA93" s="117">
        <f>STOA!I93</f>
        <v>0.62</v>
      </c>
      <c r="AB93" s="117">
        <f>-STOA!O93</f>
        <v>0</v>
      </c>
      <c r="AC93">
        <f t="shared" si="3"/>
        <v>8.4089121306570558</v>
      </c>
      <c r="AD93">
        <f t="shared" si="4"/>
        <v>776.3946436955307</v>
      </c>
      <c r="AE93">
        <f>'IDT-1'!C93</f>
        <v>0</v>
      </c>
      <c r="AF93" s="26"/>
      <c r="AG93">
        <f t="shared" si="5"/>
        <v>776.3946436955307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-45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6.2524399999999991</v>
      </c>
      <c r="E94">
        <f>GT_NG!Q94</f>
        <v>4.6535282898919261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47.292228347940807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603.2066817960183</v>
      </c>
      <c r="P94" s="77">
        <v>34.03</v>
      </c>
      <c r="Q94" s="77">
        <v>19.309999999999999</v>
      </c>
      <c r="R94" s="80">
        <v>0</v>
      </c>
      <c r="S94" s="80">
        <v>0</v>
      </c>
      <c r="T94" s="78">
        <f>SUMPRODUCT(LTA!F94:AJ94,LTA!F$101:AJ$101,LTA!F$104:AJ$104)</f>
        <v>37.75</v>
      </c>
      <c r="U94" s="78">
        <f>SUMPRODUCT(LTA!F94:AJ94,LTA!F$102:AJ$102,LTA!F$104:AJ$104)</f>
        <v>116.18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-30</v>
      </c>
      <c r="AA94" s="117">
        <f>STOA!I94</f>
        <v>0.62</v>
      </c>
      <c r="AB94" s="117">
        <f>-STOA!O94</f>
        <v>0</v>
      </c>
      <c r="AC94">
        <f t="shared" si="3"/>
        <v>8.2890201118159528</v>
      </c>
      <c r="AD94">
        <f t="shared" si="4"/>
        <v>789.00585832203512</v>
      </c>
      <c r="AE94">
        <f>'IDT-1'!C94</f>
        <v>0</v>
      </c>
      <c r="AF94" s="26"/>
      <c r="AG94">
        <f t="shared" si="5"/>
        <v>789.00585832203512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-42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6.2524399999999991</v>
      </c>
      <c r="E95">
        <f>GT_NG!Q95</f>
        <v>4.6535282898919261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47.292228347940807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596.5693128099324</v>
      </c>
      <c r="P95" s="77">
        <v>34.033752343146986</v>
      </c>
      <c r="Q95" s="77">
        <v>19.310000000000002</v>
      </c>
      <c r="R95" s="80">
        <v>0</v>
      </c>
      <c r="S95" s="80">
        <v>0</v>
      </c>
      <c r="T95" s="78">
        <f>SUMPRODUCT(LTA!F95:AJ95,LTA!F$101:AJ$101,LTA!F$104:AJ$104)</f>
        <v>37.409999999999997</v>
      </c>
      <c r="U95" s="78">
        <f>SUMPRODUCT(LTA!F95:AJ95,LTA!F$102:AJ$102,LTA!F$104:AJ$104)</f>
        <v>116.48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-10</v>
      </c>
      <c r="AA95" s="117">
        <f>STOA!I95</f>
        <v>0.62</v>
      </c>
      <c r="AB95" s="117">
        <f>-STOA!O95</f>
        <v>0</v>
      </c>
      <c r="AC95">
        <f t="shared" si="3"/>
        <v>8.3900985807576038</v>
      </c>
      <c r="AD95">
        <f t="shared" si="4"/>
        <v>764.23116321015448</v>
      </c>
      <c r="AE95">
        <f>'IDT-1'!C95</f>
        <v>0</v>
      </c>
      <c r="AF95" s="26"/>
      <c r="AG95">
        <f t="shared" si="5"/>
        <v>764.23116321015448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-80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6.2524399999999991</v>
      </c>
      <c r="E96">
        <f>GT_NG!Q96</f>
        <v>4.6535282898919261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47.292228347940807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588.22003844720587</v>
      </c>
      <c r="P96" s="77">
        <v>34.033752343146986</v>
      </c>
      <c r="Q96" s="77">
        <v>19.310000000000002</v>
      </c>
      <c r="R96" s="80">
        <v>0</v>
      </c>
      <c r="S96" s="80">
        <v>0</v>
      </c>
      <c r="T96" s="78">
        <f>SUMPRODUCT(LTA!F96:AJ96,LTA!F$101:AJ$101,LTA!F$104:AJ$104)</f>
        <v>36.78</v>
      </c>
      <c r="U96" s="78">
        <f>SUMPRODUCT(LTA!F96:AJ96,LTA!F$102:AJ$102,LTA!F$104:AJ$104)</f>
        <v>116.38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0.62</v>
      </c>
      <c r="AB96" s="117">
        <f>-STOA!O96</f>
        <v>0</v>
      </c>
      <c r="AC96">
        <f t="shared" si="3"/>
        <v>8.1770290535326833</v>
      </c>
      <c r="AD96">
        <f t="shared" si="4"/>
        <v>770.36495837465293</v>
      </c>
      <c r="AE96">
        <f>'IDT-1'!C96</f>
        <v>0</v>
      </c>
      <c r="AF96" s="26"/>
      <c r="AG96">
        <f t="shared" si="5"/>
        <v>770.36495837465293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-75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6.2524399999999991</v>
      </c>
      <c r="E97">
        <f>GT_NG!Q97</f>
        <v>4.6535282898919261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47.292228347940807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583.14808597036415</v>
      </c>
      <c r="P97" s="77">
        <v>34.033752343146986</v>
      </c>
      <c r="Q97" s="77">
        <v>19.310000000000002</v>
      </c>
      <c r="R97" s="80">
        <v>0</v>
      </c>
      <c r="S97" s="80">
        <v>0</v>
      </c>
      <c r="T97" s="78">
        <f>SUMPRODUCT(LTA!F97:AJ97,LTA!F$101:AJ$101,LTA!F$104:AJ$104)</f>
        <v>35.11</v>
      </c>
      <c r="U97" s="78">
        <f>SUMPRODUCT(LTA!F97:AJ97,LTA!F$102:AJ$102,LTA!F$104:AJ$104)</f>
        <v>116.11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0.62</v>
      </c>
      <c r="AB97" s="117">
        <f>-STOA!O97</f>
        <v>0</v>
      </c>
      <c r="AC97">
        <f t="shared" si="3"/>
        <v>8.0709332341254996</v>
      </c>
      <c r="AD97">
        <f t="shared" si="4"/>
        <v>768.45910171721846</v>
      </c>
      <c r="AE97">
        <f>'IDT-1'!C97</f>
        <v>0</v>
      </c>
      <c r="AF97" s="26"/>
      <c r="AG97">
        <f t="shared" si="5"/>
        <v>768.45910171721846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-70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6.2524399999999991</v>
      </c>
      <c r="E98">
        <f>GT_NG!Q98</f>
        <v>4.5263827082008898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47.292228347940807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583.14503567724</v>
      </c>
      <c r="P98" s="77">
        <v>34.033752343146986</v>
      </c>
      <c r="Q98" s="77">
        <v>19.310000000000002</v>
      </c>
      <c r="R98" s="80">
        <v>0</v>
      </c>
      <c r="S98" s="80">
        <v>0</v>
      </c>
      <c r="T98" s="78">
        <f>SUMPRODUCT(LTA!F98:AJ98,LTA!F$101:AJ$101,LTA!F$104:AJ$104)</f>
        <v>33.64</v>
      </c>
      <c r="U98" s="78">
        <f>SUMPRODUCT(LTA!F98:AJ98,LTA!F$102:AJ$102,LTA!F$104:AJ$104)</f>
        <v>115.85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0.62</v>
      </c>
      <c r="AB98" s="117">
        <f>-STOA!O98</f>
        <v>0</v>
      </c>
      <c r="AC98">
        <f t="shared" si="3"/>
        <v>8.0545635104271245</v>
      </c>
      <c r="AD98">
        <f t="shared" si="4"/>
        <v>766.61527556610145</v>
      </c>
      <c r="AE98">
        <f>'IDT-1'!C98</f>
        <v>0</v>
      </c>
      <c r="AF98" s="26"/>
      <c r="AG98">
        <f t="shared" si="5"/>
        <v>766.61527556610145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-70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0.1500585599999997</v>
      </c>
      <c r="E99">
        <f t="shared" si="6"/>
        <v>0.1660137592922907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1.1389846922726925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13.054676782316541</v>
      </c>
      <c r="P99" s="77">
        <f t="shared" si="6"/>
        <v>0.62619902007375361</v>
      </c>
      <c r="Q99" s="77">
        <f t="shared" si="6"/>
        <v>0.2804709055602137</v>
      </c>
      <c r="R99" s="80">
        <f t="shared" si="6"/>
        <v>0.2328214883846571</v>
      </c>
      <c r="S99" s="80">
        <f t="shared" si="6"/>
        <v>0</v>
      </c>
      <c r="T99" s="78">
        <f t="shared" si="6"/>
        <v>2.2804624999999992</v>
      </c>
      <c r="U99" s="78">
        <f t="shared" si="6"/>
        <v>1.9424774999999994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-2.0869</v>
      </c>
      <c r="AA99" s="117">
        <f t="shared" si="6"/>
        <v>0.63716499999999932</v>
      </c>
      <c r="AB99" s="117">
        <f t="shared" si="6"/>
        <v>0</v>
      </c>
      <c r="AC99">
        <f t="shared" si="6"/>
        <v>0.20666492090619609</v>
      </c>
      <c r="AD99">
        <f t="shared" si="6"/>
        <v>17.616665286993957</v>
      </c>
      <c r="AE99">
        <f t="shared" si="6"/>
        <v>0</v>
      </c>
      <c r="AG99">
        <f t="shared" si="6"/>
        <v>17.616665286993957</v>
      </c>
      <c r="AI99">
        <f t="shared" si="6"/>
        <v>0</v>
      </c>
      <c r="AJ99">
        <f t="shared" si="6"/>
        <v>0</v>
      </c>
      <c r="AK99">
        <f t="shared" si="6"/>
        <v>0.13215000000000002</v>
      </c>
      <c r="AL99">
        <f t="shared" si="6"/>
        <v>-0.73124999999999996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45039</v>
      </c>
      <c r="B1" s="235"/>
      <c r="C1" s="235"/>
      <c r="D1" s="248" t="s">
        <v>484</v>
      </c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35" t="s">
        <v>200</v>
      </c>
      <c r="M1" s="235" t="s">
        <v>201</v>
      </c>
      <c r="N1" s="235" t="s">
        <v>202</v>
      </c>
      <c r="O1" s="235" t="s">
        <v>197</v>
      </c>
      <c r="P1" s="244" t="s">
        <v>143</v>
      </c>
      <c r="Q1" s="244" t="s">
        <v>144</v>
      </c>
      <c r="R1" s="247" t="s">
        <v>339</v>
      </c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5" t="s">
        <v>335</v>
      </c>
      <c r="Y1" s="242" t="s">
        <v>223</v>
      </c>
      <c r="Z1" s="242" t="s">
        <v>224</v>
      </c>
      <c r="AA1" s="246" t="s">
        <v>198</v>
      </c>
      <c r="AB1" s="246" t="s">
        <v>199</v>
      </c>
      <c r="AC1" s="27" t="s">
        <v>189</v>
      </c>
      <c r="AD1" s="235" t="s">
        <v>142</v>
      </c>
      <c r="AG1" s="235" t="s">
        <v>278</v>
      </c>
      <c r="AI1" s="242" t="s">
        <v>384</v>
      </c>
      <c r="AJ1" s="242" t="s">
        <v>385</v>
      </c>
      <c r="AK1" s="242" t="s">
        <v>386</v>
      </c>
      <c r="AL1" s="242" t="s">
        <v>387</v>
      </c>
      <c r="AM1" s="242" t="s">
        <v>388</v>
      </c>
      <c r="AN1" s="242" t="s">
        <v>389</v>
      </c>
      <c r="AO1" s="241" t="s">
        <v>412</v>
      </c>
      <c r="AP1" s="241" t="s">
        <v>413</v>
      </c>
      <c r="AQ1" s="241" t="s">
        <v>414</v>
      </c>
      <c r="AR1" s="241" t="s">
        <v>415</v>
      </c>
    </row>
    <row r="2" spans="1:44">
      <c r="A2" s="27" t="s">
        <v>44</v>
      </c>
      <c r="B2" s="235"/>
      <c r="C2" s="235"/>
      <c r="D2" s="248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44"/>
      <c r="Q2" s="244"/>
      <c r="R2" s="247"/>
      <c r="S2" s="79"/>
      <c r="T2" s="82" t="s">
        <v>315</v>
      </c>
      <c r="U2" s="245"/>
      <c r="V2" s="107" t="s">
        <v>304</v>
      </c>
      <c r="W2" s="107" t="s">
        <v>304</v>
      </c>
      <c r="X2" s="235"/>
      <c r="Y2" s="242"/>
      <c r="Z2" s="242"/>
      <c r="AA2" s="246"/>
      <c r="AB2" s="246"/>
      <c r="AC2" s="27">
        <f>Allocation!J1/100</f>
        <v>8.8000000000000005E-3</v>
      </c>
      <c r="AD2" s="235"/>
      <c r="AE2" t="s">
        <v>276</v>
      </c>
      <c r="AG2" s="235"/>
      <c r="AI2" s="242"/>
      <c r="AJ2" s="242"/>
      <c r="AK2" s="242"/>
      <c r="AL2" s="242"/>
      <c r="AM2" s="242"/>
      <c r="AN2" s="242"/>
      <c r="AO2" s="241"/>
      <c r="AP2" s="241"/>
      <c r="AQ2" s="241"/>
      <c r="AR2" s="241"/>
    </row>
    <row r="3" spans="1:44">
      <c r="A3" t="s">
        <v>45</v>
      </c>
      <c r="D3">
        <f>TWEPL!R3</f>
        <v>8.0641200000000008</v>
      </c>
      <c r="E3">
        <f>GT_NG!T3</f>
        <v>11.023350253807106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57.142692488926578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901.30713493536143</v>
      </c>
      <c r="P3" s="77">
        <v>37.4</v>
      </c>
      <c r="Q3" s="77">
        <v>23.53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421.52000000000004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-381</v>
      </c>
      <c r="AA3" s="117">
        <f>STOA!J3</f>
        <v>29.189999999999998</v>
      </c>
      <c r="AB3" s="117">
        <f>-STOA!P3</f>
        <v>0</v>
      </c>
      <c r="AC3">
        <f>SUMIF(B3:AB3,"&gt;0")*$AC$2-SUMIF(B3:AB3,"&lt;0")*($AC$2/(1-$AC$2))+SUMIF(AI3:AR3,"&gt;0")*$AC$2-SUMIF(AI3:AR3,"&lt;0")*($AC$2/(1-$AC$2))</f>
        <v>16.487326805523654</v>
      </c>
      <c r="AD3">
        <f>SUM(B3:AB3,AI3:AR3)-AC3</f>
        <v>1091.6899708725714</v>
      </c>
      <c r="AE3">
        <f>'IDT-1'!F3</f>
        <v>0</v>
      </c>
      <c r="AF3" s="26"/>
      <c r="AG3">
        <f>SUM(AD3:AF3)</f>
        <v>1091.6899708725714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8.0641200000000008</v>
      </c>
      <c r="E4">
        <f>GT_NG!T4</f>
        <v>11.023350253807106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57.142692488926578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901.30717679365443</v>
      </c>
      <c r="P4" s="77">
        <v>37.4</v>
      </c>
      <c r="Q4" s="77">
        <v>23.53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421.70000000000005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-382</v>
      </c>
      <c r="AA4" s="117">
        <f>STOA!J4</f>
        <v>29.189999999999998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16.497789301398829</v>
      </c>
      <c r="AD4">
        <f t="shared" ref="AD4:AD67" si="1">SUM(B4:AB4,AI4:AR4)-AC4</f>
        <v>1090.8595502349895</v>
      </c>
      <c r="AE4">
        <f>'IDT-1'!F4</f>
        <v>0</v>
      </c>
      <c r="AF4" s="26"/>
      <c r="AG4">
        <f t="shared" ref="AG4:AG67" si="2">SUM(AD4:AF4)</f>
        <v>1090.8595502349895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8.0641200000000008</v>
      </c>
      <c r="E5">
        <f>GT_NG!T5</f>
        <v>11.023350253807106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57.142692488926578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884.38812325556546</v>
      </c>
      <c r="P5" s="77">
        <v>37.4</v>
      </c>
      <c r="Q5" s="77">
        <v>23.53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421.83000000000004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-393</v>
      </c>
      <c r="AA5" s="117">
        <f>STOA!J5</f>
        <v>29.189999999999998</v>
      </c>
      <c r="AB5" s="117">
        <f>-STOA!P5</f>
        <v>0</v>
      </c>
      <c r="AC5">
        <f t="shared" si="0"/>
        <v>16.574777033007791</v>
      </c>
      <c r="AD5">
        <f t="shared" si="1"/>
        <v>1077.4335089652914</v>
      </c>
      <c r="AE5">
        <f>'IDT-1'!F5</f>
        <v>0</v>
      </c>
      <c r="AF5" s="26"/>
      <c r="AG5">
        <f t="shared" si="2"/>
        <v>1077.4335089652914</v>
      </c>
      <c r="AI5" s="75">
        <f>PXIL!J5</f>
        <v>0</v>
      </c>
      <c r="AJ5" s="75">
        <f>PXIL!P5</f>
        <v>0</v>
      </c>
      <c r="AK5" s="75">
        <f>RTM_IEX!J5</f>
        <v>14.44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8.0641200000000008</v>
      </c>
      <c r="E6">
        <f>GT_NG!T6</f>
        <v>11.023350253807106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57.142692488926578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884.01465340685104</v>
      </c>
      <c r="P6" s="77">
        <v>37.4</v>
      </c>
      <c r="Q6" s="77">
        <v>23.53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422.06000000000006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-415</v>
      </c>
      <c r="AA6" s="117">
        <f>STOA!J6</f>
        <v>29.189999999999998</v>
      </c>
      <c r="AB6" s="117">
        <f>-STOA!P6</f>
        <v>0</v>
      </c>
      <c r="AC6">
        <f t="shared" si="0"/>
        <v>16.768833303827403</v>
      </c>
      <c r="AD6">
        <f t="shared" si="1"/>
        <v>1055.0959828457574</v>
      </c>
      <c r="AE6">
        <f>'IDT-1'!F6</f>
        <v>0</v>
      </c>
      <c r="AF6" s="26"/>
      <c r="AG6">
        <f t="shared" si="2"/>
        <v>1055.0959828457574</v>
      </c>
      <c r="AI6" s="75">
        <f>PXIL!J6</f>
        <v>0</v>
      </c>
      <c r="AJ6" s="75">
        <f>PXIL!P6</f>
        <v>0</v>
      </c>
      <c r="AK6" s="75">
        <f>RTM_IEX!J6</f>
        <v>14.44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8.0641200000000008</v>
      </c>
      <c r="E7">
        <f>GT_NG!T7</f>
        <v>11.023350253807106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57.592716381302772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881.8086325309348</v>
      </c>
      <c r="P7" s="77">
        <v>37.4</v>
      </c>
      <c r="Q7" s="77">
        <v>23.31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422.23000000000008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-441</v>
      </c>
      <c r="AA7" s="117">
        <f>STOA!J7</f>
        <v>29.189999999999998</v>
      </c>
      <c r="AB7" s="117">
        <f>-STOA!P7</f>
        <v>0</v>
      </c>
      <c r="AC7">
        <f t="shared" si="0"/>
        <v>17.238003845949329</v>
      </c>
      <c r="AD7">
        <f t="shared" si="1"/>
        <v>1055.7108153200952</v>
      </c>
      <c r="AE7">
        <f>'IDT-1'!F7</f>
        <v>0</v>
      </c>
      <c r="AF7" s="26"/>
      <c r="AG7">
        <f t="shared" si="2"/>
        <v>1055.7108153200952</v>
      </c>
      <c r="AI7" s="75">
        <f>PXIL!J7</f>
        <v>0</v>
      </c>
      <c r="AJ7" s="75">
        <f>PXIL!P7</f>
        <v>0</v>
      </c>
      <c r="AK7" s="75">
        <f>RTM_IEX!J7</f>
        <v>43.33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8.0641200000000008</v>
      </c>
      <c r="E8">
        <f>GT_NG!T8</f>
        <v>11.023350253807106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57.592716381302772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790.05607030044564</v>
      </c>
      <c r="P8" s="77">
        <v>37.4</v>
      </c>
      <c r="Q8" s="77">
        <v>23.31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401.3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-292</v>
      </c>
      <c r="AA8" s="117">
        <f>STOA!J8</f>
        <v>29.189999999999998</v>
      </c>
      <c r="AB8" s="117">
        <f>-STOA!P8</f>
        <v>0</v>
      </c>
      <c r="AC8">
        <f t="shared" si="0"/>
        <v>14.542252297513922</v>
      </c>
      <c r="AD8">
        <f t="shared" si="1"/>
        <v>1051.3940046380417</v>
      </c>
      <c r="AE8">
        <f>'IDT-1'!F8</f>
        <v>0</v>
      </c>
      <c r="AF8" s="26"/>
      <c r="AG8">
        <f t="shared" si="2"/>
        <v>1051.3940046380417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8.0641200000000008</v>
      </c>
      <c r="E9">
        <f>GT_NG!T9</f>
        <v>11.023350253807106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57.592716381302772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682.88162814254406</v>
      </c>
      <c r="P9" s="77">
        <v>14.44</v>
      </c>
      <c r="Q9" s="77">
        <v>7.6999999999999993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373.12000000000006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-138</v>
      </c>
      <c r="AA9" s="117">
        <f>STOA!J9</f>
        <v>29.189999999999998</v>
      </c>
      <c r="AB9" s="117">
        <f>-STOA!P9</f>
        <v>0</v>
      </c>
      <c r="AC9">
        <f t="shared" si="0"/>
        <v>11.910829393772172</v>
      </c>
      <c r="AD9">
        <f t="shared" si="1"/>
        <v>1004.1009853838819</v>
      </c>
      <c r="AE9">
        <f>'IDT-1'!F9</f>
        <v>0</v>
      </c>
      <c r="AF9" s="26"/>
      <c r="AG9">
        <f t="shared" si="2"/>
        <v>1004.1009853838819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-30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8.0641200000000008</v>
      </c>
      <c r="E10">
        <f>GT_NG!T10</f>
        <v>11.023350253807106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57.592716381302772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679.29451003273948</v>
      </c>
      <c r="P10" s="77">
        <v>14.44</v>
      </c>
      <c r="Q10" s="77">
        <v>7.6999999999999993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373.84000000000003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-154</v>
      </c>
      <c r="AA10" s="117">
        <f>STOA!J10</f>
        <v>29.189999999999998</v>
      </c>
      <c r="AB10" s="117">
        <f>-STOA!P10</f>
        <v>0</v>
      </c>
      <c r="AC10">
        <f t="shared" si="0"/>
        <v>11.938867519539061</v>
      </c>
      <c r="AD10">
        <f t="shared" si="1"/>
        <v>995.2058291483105</v>
      </c>
      <c r="AE10">
        <f>'IDT-1'!F10</f>
        <v>0</v>
      </c>
      <c r="AF10" s="26"/>
      <c r="AG10">
        <f t="shared" si="2"/>
        <v>995.2058291483105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-20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8.0641200000000008</v>
      </c>
      <c r="E11">
        <f>GT_NG!T11</f>
        <v>7.0449768581540972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57.592716381302772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667.34915246079265</v>
      </c>
      <c r="P11" s="77">
        <v>14.44</v>
      </c>
      <c r="Q11" s="77">
        <v>7.6999999999999993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381.53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-161</v>
      </c>
      <c r="AA11" s="117">
        <f>STOA!J11</f>
        <v>29.099999999999998</v>
      </c>
      <c r="AB11" s="117">
        <f>-STOA!P11</f>
        <v>0</v>
      </c>
      <c r="AC11">
        <f t="shared" si="0"/>
        <v>11.838984304457595</v>
      </c>
      <c r="AD11">
        <f t="shared" si="1"/>
        <v>989.98198139579199</v>
      </c>
      <c r="AE11">
        <f>'IDT-1'!F11</f>
        <v>0</v>
      </c>
      <c r="AF11" s="26"/>
      <c r="AG11">
        <f t="shared" si="2"/>
        <v>989.98198139579199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-10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8.0641200000000008</v>
      </c>
      <c r="E12">
        <f>GT_NG!T12</f>
        <v>7.0449768581540972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57.592716381302772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664.96066089243152</v>
      </c>
      <c r="P12" s="77">
        <v>14.44</v>
      </c>
      <c r="Q12" s="77">
        <v>7.6999999999999993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381.45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-175</v>
      </c>
      <c r="AA12" s="117">
        <f>STOA!J12</f>
        <v>29.099999999999998</v>
      </c>
      <c r="AB12" s="117">
        <f>-STOA!P12</f>
        <v>0</v>
      </c>
      <c r="AC12">
        <f t="shared" si="0"/>
        <v>11.941555363966753</v>
      </c>
      <c r="AD12">
        <f t="shared" si="1"/>
        <v>973.41091876792177</v>
      </c>
      <c r="AE12">
        <f>'IDT-1'!F12</f>
        <v>0</v>
      </c>
      <c r="AF12" s="26"/>
      <c r="AG12">
        <f t="shared" si="2"/>
        <v>973.41091876792177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-10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8.0641200000000008</v>
      </c>
      <c r="E13">
        <f>GT_NG!T13</f>
        <v>6.6472892918962598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57.592716381302772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670.80713258199808</v>
      </c>
      <c r="P13" s="77">
        <v>14.44</v>
      </c>
      <c r="Q13" s="77">
        <v>7.6999999999999993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381.38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-186</v>
      </c>
      <c r="AA13" s="117">
        <f>STOA!J13</f>
        <v>29.099999999999998</v>
      </c>
      <c r="AB13" s="117">
        <f>-STOA!P13</f>
        <v>0</v>
      </c>
      <c r="AC13">
        <f t="shared" si="0"/>
        <v>11.997766791774065</v>
      </c>
      <c r="AD13">
        <f t="shared" si="1"/>
        <v>977.73349146342321</v>
      </c>
      <c r="AE13">
        <f>'IDT-1'!F13</f>
        <v>0</v>
      </c>
      <c r="AF13" s="26"/>
      <c r="AG13">
        <f t="shared" si="2"/>
        <v>977.73349146342321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8.0641200000000008</v>
      </c>
      <c r="E14">
        <f>GT_NG!T14</f>
        <v>6.6472892918962598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57.592716381302772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670.76809669061845</v>
      </c>
      <c r="P14" s="77">
        <v>14.44</v>
      </c>
      <c r="Q14" s="77">
        <v>7.6999999999999993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381.25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-204</v>
      </c>
      <c r="AA14" s="117">
        <f>STOA!J14</f>
        <v>29.099999999999998</v>
      </c>
      <c r="AB14" s="117">
        <f>-STOA!P14</f>
        <v>0</v>
      </c>
      <c r="AC14">
        <f t="shared" si="0"/>
        <v>12.24082957132944</v>
      </c>
      <c r="AD14">
        <f t="shared" si="1"/>
        <v>968.95139279248815</v>
      </c>
      <c r="AE14">
        <f>'IDT-1'!F14</f>
        <v>0</v>
      </c>
      <c r="AF14" s="26"/>
      <c r="AG14">
        <f t="shared" si="2"/>
        <v>968.95139279248815</v>
      </c>
      <c r="AI14" s="75">
        <f>PXIL!J14</f>
        <v>0</v>
      </c>
      <c r="AJ14" s="75">
        <f>PXIL!P14</f>
        <v>0</v>
      </c>
      <c r="AK14" s="75">
        <f>RTM_IEX!J14</f>
        <v>9.6300000000000008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8.0641200000000008</v>
      </c>
      <c r="E15">
        <f>GT_NG!T15</f>
        <v>11.038915560576109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57.592716381302772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669.22034472999565</v>
      </c>
      <c r="P15" s="77">
        <v>14.44</v>
      </c>
      <c r="Q15" s="77">
        <v>7.6999999999999993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381.16999999999996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-220</v>
      </c>
      <c r="AA15" s="117">
        <f>STOA!J15</f>
        <v>29.009999999999998</v>
      </c>
      <c r="AB15" s="117">
        <f>-STOA!P15</f>
        <v>0</v>
      </c>
      <c r="AC15">
        <f t="shared" si="0"/>
        <v>12.558913705595465</v>
      </c>
      <c r="AD15">
        <f t="shared" si="1"/>
        <v>972.63718296627906</v>
      </c>
      <c r="AE15">
        <f>'IDT-1'!F15</f>
        <v>0</v>
      </c>
      <c r="AF15" s="26"/>
      <c r="AG15">
        <f t="shared" si="2"/>
        <v>972.63718296627906</v>
      </c>
      <c r="AI15" s="75">
        <f>PXIL!J15</f>
        <v>0</v>
      </c>
      <c r="AJ15" s="75">
        <f>PXIL!P15</f>
        <v>0</v>
      </c>
      <c r="AK15" s="75">
        <f>RTM_IEX!J15</f>
        <v>26.96</v>
      </c>
      <c r="AL15" s="75">
        <f>RTM_IEX!P15</f>
        <v>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8.0641200000000008</v>
      </c>
      <c r="E16">
        <f>GT_NG!T16</f>
        <v>11.038915560576109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57.592716381302772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665.3214429887372</v>
      </c>
      <c r="P16" s="77">
        <v>14.44</v>
      </c>
      <c r="Q16" s="77">
        <v>7.6999999999999993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376.08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-235</v>
      </c>
      <c r="AA16" s="117">
        <f>STOA!J16</f>
        <v>29.009999999999998</v>
      </c>
      <c r="AB16" s="117">
        <f>-STOA!P16</f>
        <v>0</v>
      </c>
      <c r="AC16">
        <f t="shared" si="0"/>
        <v>12.697727283105323</v>
      </c>
      <c r="AD16">
        <f t="shared" si="1"/>
        <v>958.13946764751086</v>
      </c>
      <c r="AE16">
        <f>'IDT-1'!F16</f>
        <v>0</v>
      </c>
      <c r="AF16" s="26"/>
      <c r="AG16">
        <f t="shared" si="2"/>
        <v>958.13946764751086</v>
      </c>
      <c r="AI16" s="75">
        <f>PXIL!J16</f>
        <v>0</v>
      </c>
      <c r="AJ16" s="75">
        <f>PXIL!P16</f>
        <v>0</v>
      </c>
      <c r="AK16" s="75">
        <f>RTM_IEX!J16</f>
        <v>36.590000000000003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8.0641200000000008</v>
      </c>
      <c r="E17">
        <f>GT_NG!T17</f>
        <v>11.038915560576109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57.592716381302772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663.28788633057547</v>
      </c>
      <c r="P17" s="77">
        <v>18.62</v>
      </c>
      <c r="Q17" s="77">
        <v>7.7000000000000011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375.91999999999996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-246</v>
      </c>
      <c r="AA17" s="117">
        <f>STOA!J17</f>
        <v>29.009999999999998</v>
      </c>
      <c r="AB17" s="117">
        <f>-STOA!P17</f>
        <v>0</v>
      </c>
      <c r="AC17">
        <f t="shared" si="0"/>
        <v>12.787435387257645</v>
      </c>
      <c r="AD17">
        <f t="shared" si="1"/>
        <v>946.14620288519666</v>
      </c>
      <c r="AE17">
        <f>'IDT-1'!F17</f>
        <v>0</v>
      </c>
      <c r="AF17" s="26"/>
      <c r="AG17">
        <f t="shared" si="2"/>
        <v>946.14620288519666</v>
      </c>
      <c r="AI17" s="75">
        <f>PXIL!J17</f>
        <v>0</v>
      </c>
      <c r="AJ17" s="75">
        <f>PXIL!P17</f>
        <v>0</v>
      </c>
      <c r="AK17" s="75">
        <f>RTM_IEX!J17</f>
        <v>33.700000000000003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8.0641200000000008</v>
      </c>
      <c r="E18">
        <f>GT_NG!T18</f>
        <v>11.038915560576109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57.592716381302772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659.13369955602764</v>
      </c>
      <c r="P18" s="77">
        <v>14.44</v>
      </c>
      <c r="Q18" s="77">
        <v>7.7000000000000011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375.81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-257</v>
      </c>
      <c r="AA18" s="117">
        <f>STOA!J18</f>
        <v>29.009999999999998</v>
      </c>
      <c r="AB18" s="117">
        <f>-STOA!P18</f>
        <v>0</v>
      </c>
      <c r="AC18">
        <f t="shared" si="0"/>
        <v>12.895529946385777</v>
      </c>
      <c r="AD18">
        <f t="shared" si="1"/>
        <v>936.2239215515209</v>
      </c>
      <c r="AE18">
        <f>'IDT-1'!F18</f>
        <v>0</v>
      </c>
      <c r="AF18" s="26"/>
      <c r="AG18">
        <f t="shared" si="2"/>
        <v>936.2239215515209</v>
      </c>
      <c r="AI18" s="75">
        <f>PXIL!J18</f>
        <v>0</v>
      </c>
      <c r="AJ18" s="75">
        <f>PXIL!P18</f>
        <v>0</v>
      </c>
      <c r="AK18" s="75">
        <f>RTM_IEX!J18</f>
        <v>43.33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8.0641200000000008</v>
      </c>
      <c r="E19">
        <f>GT_NG!T19</f>
        <v>11.038915560576109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57.592716381302772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654.83064649595406</v>
      </c>
      <c r="P19" s="77">
        <v>14.44</v>
      </c>
      <c r="Q19" s="77">
        <v>7.7000000000000011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375.44000000000005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-272</v>
      </c>
      <c r="AA19" s="117">
        <f>STOA!J19</f>
        <v>28.919999999999998</v>
      </c>
      <c r="AB19" s="117">
        <f>-STOA!P19</f>
        <v>0</v>
      </c>
      <c r="AC19">
        <f t="shared" si="0"/>
        <v>13.11385899229006</v>
      </c>
      <c r="AD19">
        <f t="shared" si="1"/>
        <v>930.68253944554306</v>
      </c>
      <c r="AE19">
        <f>'IDT-1'!F19</f>
        <v>0</v>
      </c>
      <c r="AF19" s="26"/>
      <c r="AG19">
        <f t="shared" si="2"/>
        <v>930.68253944554306</v>
      </c>
      <c r="AI19" s="75">
        <f>PXIL!J19</f>
        <v>0</v>
      </c>
      <c r="AJ19" s="75">
        <f>PXIL!P19</f>
        <v>0</v>
      </c>
      <c r="AK19" s="75">
        <f>RTM_IEX!J19</f>
        <v>57.77</v>
      </c>
      <c r="AL19" s="75">
        <f>RTM_IEX!P19</f>
        <v>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8.0641200000000008</v>
      </c>
      <c r="E20">
        <f>GT_NG!T20</f>
        <v>11.038915560576109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57.592716381302772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654.8337144265239</v>
      </c>
      <c r="P20" s="77">
        <v>14.44</v>
      </c>
      <c r="Q20" s="77">
        <v>7.7000000000000011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375.31000000000006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-278</v>
      </c>
      <c r="AA20" s="117">
        <f>STOA!J20</f>
        <v>28.919999999999998</v>
      </c>
      <c r="AB20" s="117">
        <f>-STOA!P20</f>
        <v>0</v>
      </c>
      <c r="AC20">
        <f t="shared" si="0"/>
        <v>13.208338755212246</v>
      </c>
      <c r="AD20">
        <f t="shared" si="1"/>
        <v>929.27112761319063</v>
      </c>
      <c r="AE20">
        <f>'IDT-1'!F20</f>
        <v>0</v>
      </c>
      <c r="AF20" s="26"/>
      <c r="AG20">
        <f t="shared" si="2"/>
        <v>929.27112761319063</v>
      </c>
      <c r="AI20" s="75">
        <f>PXIL!J20</f>
        <v>0</v>
      </c>
      <c r="AJ20" s="75">
        <f>PXIL!P20</f>
        <v>0</v>
      </c>
      <c r="AK20" s="75">
        <f>RTM_IEX!J20</f>
        <v>62.58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8.0641200000000008</v>
      </c>
      <c r="E21">
        <f>GT_NG!T21</f>
        <v>11.038915560576109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57.592716381302772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653.48136545058571</v>
      </c>
      <c r="P21" s="77">
        <v>14.44</v>
      </c>
      <c r="Q21" s="77">
        <v>7.7000000000000011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375.04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-279</v>
      </c>
      <c r="AA21" s="117">
        <f>STOA!J21</f>
        <v>28.919999999999998</v>
      </c>
      <c r="AB21" s="117">
        <f>-STOA!P21</f>
        <v>0</v>
      </c>
      <c r="AC21">
        <f t="shared" si="0"/>
        <v>13.160612211746185</v>
      </c>
      <c r="AD21">
        <f t="shared" si="1"/>
        <v>921.88650518071847</v>
      </c>
      <c r="AE21">
        <f>'IDT-1'!F21</f>
        <v>0</v>
      </c>
      <c r="AF21" s="26"/>
      <c r="AG21">
        <f t="shared" si="2"/>
        <v>921.88650518071847</v>
      </c>
      <c r="AI21" s="75">
        <f>PXIL!J21</f>
        <v>0</v>
      </c>
      <c r="AJ21" s="75">
        <f>PXIL!P21</f>
        <v>0</v>
      </c>
      <c r="AK21" s="75">
        <f>RTM_IEX!J21</f>
        <v>57.77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8.0641200000000008</v>
      </c>
      <c r="E22">
        <f>GT_NG!T22</f>
        <v>11.038915560576109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57.592716381302772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653.48134718405106</v>
      </c>
      <c r="P22" s="77">
        <v>14.44</v>
      </c>
      <c r="Q22" s="77">
        <v>7.7000000000000011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374.97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-281</v>
      </c>
      <c r="AA22" s="117">
        <f>STOA!J22</f>
        <v>28.919999999999998</v>
      </c>
      <c r="AB22" s="117">
        <f>-STOA!P22</f>
        <v>0</v>
      </c>
      <c r="AC22">
        <f t="shared" si="0"/>
        <v>13.177752306045072</v>
      </c>
      <c r="AD22">
        <f t="shared" si="1"/>
        <v>919.79934681988505</v>
      </c>
      <c r="AE22">
        <f>'IDT-1'!F22</f>
        <v>0</v>
      </c>
      <c r="AF22" s="26"/>
      <c r="AG22">
        <f t="shared" si="2"/>
        <v>919.79934681988505</v>
      </c>
      <c r="AI22" s="75">
        <f>PXIL!J22</f>
        <v>0</v>
      </c>
      <c r="AJ22" s="75">
        <f>PXIL!P22</f>
        <v>0</v>
      </c>
      <c r="AK22" s="75">
        <f>RTM_IEX!J22</f>
        <v>57.77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8.0641200000000008</v>
      </c>
      <c r="E23">
        <f>GT_NG!T23</f>
        <v>11.038915560576109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57.592716381302772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654.01927998179349</v>
      </c>
      <c r="P23" s="77">
        <v>14.44</v>
      </c>
      <c r="Q23" s="77">
        <v>7.7000000000000011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374.56000000000006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-282</v>
      </c>
      <c r="AA23" s="117">
        <f>STOA!J23</f>
        <v>28.83</v>
      </c>
      <c r="AB23" s="117">
        <f>-STOA!P23</f>
        <v>0</v>
      </c>
      <c r="AC23">
        <f t="shared" si="0"/>
        <v>13.229380242187396</v>
      </c>
      <c r="AD23">
        <f t="shared" si="1"/>
        <v>923.60565168148503</v>
      </c>
      <c r="AE23">
        <f>'IDT-1'!F23</f>
        <v>0</v>
      </c>
      <c r="AF23" s="26"/>
      <c r="AG23">
        <f t="shared" si="2"/>
        <v>923.60565168148503</v>
      </c>
      <c r="AI23" s="75">
        <f>PXIL!J23</f>
        <v>0</v>
      </c>
      <c r="AJ23" s="75">
        <f>PXIL!P23</f>
        <v>0</v>
      </c>
      <c r="AK23" s="75">
        <f>RTM_IEX!J23</f>
        <v>62.59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8.0641200000000008</v>
      </c>
      <c r="E24">
        <f>GT_NG!T24</f>
        <v>11.038915560576109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57.592716381302772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659.93516493368281</v>
      </c>
      <c r="P24" s="77">
        <v>14.44</v>
      </c>
      <c r="Q24" s="77">
        <v>7.7000000000000011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373.81000000000006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-288</v>
      </c>
      <c r="AA24" s="117">
        <f>STOA!J24</f>
        <v>28.83</v>
      </c>
      <c r="AB24" s="117">
        <f>-STOA!P24</f>
        <v>0</v>
      </c>
      <c r="AC24">
        <f t="shared" si="0"/>
        <v>13.328108794897195</v>
      </c>
      <c r="AD24">
        <f t="shared" si="1"/>
        <v>922.67280808066471</v>
      </c>
      <c r="AE24">
        <f>'IDT-1'!F24</f>
        <v>0</v>
      </c>
      <c r="AF24" s="26"/>
      <c r="AG24">
        <f t="shared" si="2"/>
        <v>922.67280808066471</v>
      </c>
      <c r="AI24" s="75">
        <f>PXIL!J24</f>
        <v>0</v>
      </c>
      <c r="AJ24" s="75">
        <f>PXIL!P24</f>
        <v>0</v>
      </c>
      <c r="AK24" s="75">
        <f>RTM_IEX!J24</f>
        <v>62.59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8.0641200000000008</v>
      </c>
      <c r="E25">
        <f>GT_NG!T25</f>
        <v>11.023350253807106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57.592716381302772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666.15238776033095</v>
      </c>
      <c r="P25" s="77">
        <v>14.44</v>
      </c>
      <c r="Q25" s="77">
        <v>7.7000000000000011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373.51000000000005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-288</v>
      </c>
      <c r="AA25" s="117">
        <f>STOA!J25</f>
        <v>28.83</v>
      </c>
      <c r="AB25" s="117">
        <f>-STOA!P25</f>
        <v>0</v>
      </c>
      <c r="AC25">
        <f t="shared" si="0"/>
        <v>13.380131381072131</v>
      </c>
      <c r="AD25">
        <f t="shared" si="1"/>
        <v>928.53244301436882</v>
      </c>
      <c r="AE25">
        <f>'IDT-1'!F25</f>
        <v>0</v>
      </c>
      <c r="AF25" s="26"/>
      <c r="AG25">
        <f t="shared" si="2"/>
        <v>928.53244301436882</v>
      </c>
      <c r="AI25" s="75">
        <f>PXIL!J25</f>
        <v>0</v>
      </c>
      <c r="AJ25" s="75">
        <f>PXIL!P25</f>
        <v>0</v>
      </c>
      <c r="AK25" s="75">
        <f>RTM_IEX!J25</f>
        <v>62.6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8.0641200000000008</v>
      </c>
      <c r="E26">
        <f>GT_NG!T26</f>
        <v>11.023350253807106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57.592716381302772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674.77854192368306</v>
      </c>
      <c r="P26" s="77">
        <v>14.44</v>
      </c>
      <c r="Q26" s="77">
        <v>7.7000000000000011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373.67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-302</v>
      </c>
      <c r="AA26" s="117">
        <f>STOA!J26</f>
        <v>28.83</v>
      </c>
      <c r="AB26" s="117">
        <f>-STOA!P26</f>
        <v>0</v>
      </c>
      <c r="AC26">
        <f t="shared" si="0"/>
        <v>13.581655323020366</v>
      </c>
      <c r="AD26">
        <f t="shared" si="1"/>
        <v>923.10707323577276</v>
      </c>
      <c r="AE26">
        <f>'IDT-1'!F26</f>
        <v>0</v>
      </c>
      <c r="AF26" s="26"/>
      <c r="AG26">
        <f t="shared" si="2"/>
        <v>923.10707323577276</v>
      </c>
      <c r="AI26" s="75">
        <f>PXIL!J26</f>
        <v>0</v>
      </c>
      <c r="AJ26" s="75">
        <f>PXIL!P26</f>
        <v>0</v>
      </c>
      <c r="AK26" s="75">
        <f>RTM_IEX!J26</f>
        <v>62.59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8.0641200000000008</v>
      </c>
      <c r="E27">
        <f>GT_NG!T27</f>
        <v>11.023350253807106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57.592716381302772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676.08807618140327</v>
      </c>
      <c r="P27" s="77">
        <v>14.44</v>
      </c>
      <c r="Q27" s="77">
        <v>7.7000000000000011</v>
      </c>
      <c r="R27" s="80">
        <v>0</v>
      </c>
      <c r="S27" s="80">
        <v>0</v>
      </c>
      <c r="T27" s="78">
        <f>SUMPRODUCT(LTA!F27:AJ27,LTA!F$101:AJ$101,LTA!F$105:AJ$105)</f>
        <v>0.53</v>
      </c>
      <c r="U27" s="78">
        <f>SUMPRODUCT(LTA!F27:AJ27,LTA!F$102:AJ$102,LTA!F$105:AJ$105)</f>
        <v>371.06000000000006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-306</v>
      </c>
      <c r="AA27" s="117">
        <f>STOA!J27</f>
        <v>28.729999999999997</v>
      </c>
      <c r="AB27" s="117">
        <f>-STOA!P27</f>
        <v>0</v>
      </c>
      <c r="AC27">
        <f t="shared" si="0"/>
        <v>13.694251734577085</v>
      </c>
      <c r="AD27">
        <f t="shared" si="1"/>
        <v>927.75401108193626</v>
      </c>
      <c r="AE27">
        <f>'IDT-1'!F27</f>
        <v>0</v>
      </c>
      <c r="AF27" s="26"/>
      <c r="AG27">
        <f t="shared" si="2"/>
        <v>927.75401108193626</v>
      </c>
      <c r="AI27" s="75">
        <f>PXIL!J27</f>
        <v>0</v>
      </c>
      <c r="AJ27" s="75">
        <f>PXIL!P27</f>
        <v>0</v>
      </c>
      <c r="AK27" s="75">
        <f>RTM_IEX!J27</f>
        <v>72.22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8.0641200000000008</v>
      </c>
      <c r="E28">
        <f>GT_NG!T28</f>
        <v>11.023350253807106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57.592716381302772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681.89348602597568</v>
      </c>
      <c r="P28" s="77">
        <v>14.44</v>
      </c>
      <c r="Q28" s="77">
        <v>7.7000000000000011</v>
      </c>
      <c r="R28" s="80">
        <v>0</v>
      </c>
      <c r="S28" s="80">
        <v>0</v>
      </c>
      <c r="T28" s="78">
        <f>SUMPRODUCT(LTA!F28:AJ28,LTA!F$101:AJ$101,LTA!F$105:AJ$105)</f>
        <v>2.4</v>
      </c>
      <c r="U28" s="78">
        <f>SUMPRODUCT(LTA!F28:AJ28,LTA!F$102:AJ$102,LTA!F$105:AJ$105)</f>
        <v>376.46000000000004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-313</v>
      </c>
      <c r="AA28" s="117">
        <f>STOA!J28</f>
        <v>28.729999999999997</v>
      </c>
      <c r="AB28" s="117">
        <f>-STOA!P28</f>
        <v>0</v>
      </c>
      <c r="AC28">
        <f t="shared" si="0"/>
        <v>13.87146223386469</v>
      </c>
      <c r="AD28">
        <f t="shared" si="1"/>
        <v>933.65221042722112</v>
      </c>
      <c r="AE28">
        <f>'IDT-1'!F28</f>
        <v>0</v>
      </c>
      <c r="AF28" s="26"/>
      <c r="AG28">
        <f t="shared" si="2"/>
        <v>933.65221042722112</v>
      </c>
      <c r="AI28" s="75">
        <f>PXIL!J28</f>
        <v>0</v>
      </c>
      <c r="AJ28" s="75">
        <f>PXIL!P28</f>
        <v>0</v>
      </c>
      <c r="AK28" s="75">
        <f>RTM_IEX!J28</f>
        <v>72.22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8.0641200000000008</v>
      </c>
      <c r="E29">
        <f>GT_NG!T29</f>
        <v>11.038915560576109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57.592716381302772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692.7379492983307</v>
      </c>
      <c r="P29" s="77">
        <v>14.44</v>
      </c>
      <c r="Q29" s="77">
        <v>7.7000000000000011</v>
      </c>
      <c r="R29" s="80">
        <v>0</v>
      </c>
      <c r="S29" s="80">
        <v>0</v>
      </c>
      <c r="T29" s="78">
        <f>SUMPRODUCT(LTA!F29:AJ29,LTA!F$101:AJ$101,LTA!F$105:AJ$105)</f>
        <v>5.73</v>
      </c>
      <c r="U29" s="78">
        <f>SUMPRODUCT(LTA!F29:AJ29,LTA!F$102:AJ$102,LTA!F$105:AJ$105)</f>
        <v>382.28000000000003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-321</v>
      </c>
      <c r="AA29" s="117">
        <f>STOA!J29</f>
        <v>28.729999999999997</v>
      </c>
      <c r="AB29" s="117">
        <f>-STOA!P29</f>
        <v>0</v>
      </c>
      <c r="AC29">
        <f t="shared" si="0"/>
        <v>14.118487505538544</v>
      </c>
      <c r="AD29">
        <f t="shared" si="1"/>
        <v>945.40521373467118</v>
      </c>
      <c r="AE29">
        <f>'IDT-1'!F29</f>
        <v>0</v>
      </c>
      <c r="AF29" s="26"/>
      <c r="AG29">
        <f t="shared" si="2"/>
        <v>945.40521373467118</v>
      </c>
      <c r="AI29" s="75">
        <f>PXIL!J29</f>
        <v>0</v>
      </c>
      <c r="AJ29" s="75">
        <f>PXIL!P29</f>
        <v>0</v>
      </c>
      <c r="AK29" s="75">
        <f>RTM_IEX!J29</f>
        <v>72.209999999999994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8.0641200000000008</v>
      </c>
      <c r="E30">
        <f>GT_NG!T30</f>
        <v>11.038915560576109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57.592716381302772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695.43063374973212</v>
      </c>
      <c r="P30" s="77">
        <v>14.44</v>
      </c>
      <c r="Q30" s="77">
        <v>7.7000000000000011</v>
      </c>
      <c r="R30" s="80">
        <v>0</v>
      </c>
      <c r="S30" s="80">
        <v>0</v>
      </c>
      <c r="T30" s="78">
        <f>SUMPRODUCT(LTA!F30:AJ30,LTA!F$101:AJ$101,LTA!F$105:AJ$105)</f>
        <v>10.58</v>
      </c>
      <c r="U30" s="78">
        <f>SUMPRODUCT(LTA!F30:AJ30,LTA!F$102:AJ$102,LTA!F$105:AJ$105)</f>
        <v>379.67000000000007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-332</v>
      </c>
      <c r="AA30" s="117">
        <f>STOA!J30</f>
        <v>28.729999999999997</v>
      </c>
      <c r="AB30" s="117">
        <f>-STOA!P30</f>
        <v>0</v>
      </c>
      <c r="AC30">
        <f t="shared" si="0"/>
        <v>14.259642531455023</v>
      </c>
      <c r="AD30">
        <f t="shared" si="1"/>
        <v>939.20674316015607</v>
      </c>
      <c r="AE30">
        <f>'IDT-1'!F30</f>
        <v>0</v>
      </c>
      <c r="AF30" s="26"/>
      <c r="AG30">
        <f t="shared" si="2"/>
        <v>939.20674316015607</v>
      </c>
      <c r="AI30" s="75">
        <f>PXIL!J30</f>
        <v>0</v>
      </c>
      <c r="AJ30" s="75">
        <f>PXIL!P30</f>
        <v>0</v>
      </c>
      <c r="AK30" s="75">
        <f>RTM_IEX!J30</f>
        <v>72.22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8.0641200000000008</v>
      </c>
      <c r="E31">
        <f>GT_NG!T31</f>
        <v>10.73730584580627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57.142692488926578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683.53497557403671</v>
      </c>
      <c r="P31" s="77">
        <v>14.44</v>
      </c>
      <c r="Q31" s="77">
        <v>7.7000000000000011</v>
      </c>
      <c r="R31" s="80">
        <v>0</v>
      </c>
      <c r="S31" s="80">
        <v>0</v>
      </c>
      <c r="T31" s="78">
        <f>SUMPRODUCT(LTA!F31:AJ31,LTA!F$101:AJ$101,LTA!F$105:AJ$105)</f>
        <v>25.209999999999997</v>
      </c>
      <c r="U31" s="78">
        <f>SUMPRODUCT(LTA!F31:AJ31,LTA!F$102:AJ$102,LTA!F$105:AJ$105)</f>
        <v>392.1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-327</v>
      </c>
      <c r="AA31" s="117">
        <f>STOA!J31</f>
        <v>28.729999999999997</v>
      </c>
      <c r="AB31" s="117">
        <f>-STOA!P31</f>
        <v>0</v>
      </c>
      <c r="AC31">
        <f t="shared" si="0"/>
        <v>14.087851726155042</v>
      </c>
      <c r="AD31">
        <f t="shared" si="1"/>
        <v>929.90124218261462</v>
      </c>
      <c r="AE31">
        <f>'IDT-1'!F31</f>
        <v>0</v>
      </c>
      <c r="AF31" s="26"/>
      <c r="AG31">
        <f t="shared" si="2"/>
        <v>929.90124218261462</v>
      </c>
      <c r="AI31" s="75">
        <f>PXIL!J31</f>
        <v>0</v>
      </c>
      <c r="AJ31" s="75">
        <f>PXIL!P31</f>
        <v>0</v>
      </c>
      <c r="AK31" s="75">
        <f>RTM_IEX!J31</f>
        <v>43.33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8.0641200000000008</v>
      </c>
      <c r="E32">
        <f>GT_NG!T32</f>
        <v>10.73730584580627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57.142692488926578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673.04321578528732</v>
      </c>
      <c r="P32" s="77">
        <v>14.44</v>
      </c>
      <c r="Q32" s="77">
        <v>7.7000000000000011</v>
      </c>
      <c r="R32" s="80">
        <v>0</v>
      </c>
      <c r="S32" s="80">
        <v>0</v>
      </c>
      <c r="T32" s="78">
        <f>SUMPRODUCT(LTA!F32:AJ32,LTA!F$101:AJ$101,LTA!F$105:AJ$105)</f>
        <v>36.369999999999997</v>
      </c>
      <c r="U32" s="78">
        <f>SUMPRODUCT(LTA!F32:AJ32,LTA!F$102:AJ$102,LTA!F$105:AJ$105)</f>
        <v>400.97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-323</v>
      </c>
      <c r="AA32" s="117">
        <f>STOA!J32</f>
        <v>28.729999999999997</v>
      </c>
      <c r="AB32" s="117">
        <f>-STOA!P32</f>
        <v>0</v>
      </c>
      <c r="AC32">
        <f t="shared" si="0"/>
        <v>14.136275729925266</v>
      </c>
      <c r="AD32">
        <f t="shared" si="1"/>
        <v>943.39105839009505</v>
      </c>
      <c r="AE32">
        <f>'IDT-1'!F32</f>
        <v>0</v>
      </c>
      <c r="AF32" s="26"/>
      <c r="AG32">
        <f t="shared" si="2"/>
        <v>943.39105839009505</v>
      </c>
      <c r="AI32" s="75">
        <f>PXIL!J32</f>
        <v>0</v>
      </c>
      <c r="AJ32" s="75">
        <f>PXIL!P32</f>
        <v>0</v>
      </c>
      <c r="AK32" s="75">
        <f>RTM_IEX!J32</f>
        <v>43.33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8.0641200000000008</v>
      </c>
      <c r="E33">
        <f>GT_NG!T33</f>
        <v>10.73730584580627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57.142692488926578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668.22418583503168</v>
      </c>
      <c r="P33" s="77">
        <v>14.44</v>
      </c>
      <c r="Q33" s="77">
        <v>7.7000000000000011</v>
      </c>
      <c r="R33" s="80">
        <v>0</v>
      </c>
      <c r="S33" s="80">
        <v>0</v>
      </c>
      <c r="T33" s="78">
        <f>SUMPRODUCT(LTA!F33:AJ33,LTA!F$101:AJ$101,LTA!F$105:AJ$105)</f>
        <v>47</v>
      </c>
      <c r="U33" s="78">
        <f>SUMPRODUCT(LTA!F33:AJ33,LTA!F$102:AJ$102,LTA!F$105:AJ$105)</f>
        <v>409.48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-344</v>
      </c>
      <c r="AA33" s="117">
        <f>STOA!J33</f>
        <v>28.729999999999997</v>
      </c>
      <c r="AB33" s="117">
        <f>-STOA!P33</f>
        <v>0</v>
      </c>
      <c r="AC33">
        <f t="shared" si="0"/>
        <v>14.533484944329119</v>
      </c>
      <c r="AD33">
        <f t="shared" si="1"/>
        <v>945.94481922543559</v>
      </c>
      <c r="AE33">
        <f>'IDT-1'!F33</f>
        <v>0</v>
      </c>
      <c r="AF33" s="26"/>
      <c r="AG33">
        <f t="shared" si="2"/>
        <v>945.94481922543559</v>
      </c>
      <c r="AI33" s="75">
        <f>PXIL!J33</f>
        <v>0</v>
      </c>
      <c r="AJ33" s="75">
        <f>PXIL!P33</f>
        <v>0</v>
      </c>
      <c r="AK33" s="75">
        <f>RTM_IEX!J33</f>
        <v>52.96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8.0641200000000008</v>
      </c>
      <c r="E34">
        <f>GT_NG!T34</f>
        <v>10.73730584580627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57.142692488926578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634.90534917725165</v>
      </c>
      <c r="P34" s="77">
        <v>13.479999999999997</v>
      </c>
      <c r="Q34" s="77">
        <v>7.7000000000000011</v>
      </c>
      <c r="R34" s="80">
        <v>0</v>
      </c>
      <c r="S34" s="80">
        <v>0</v>
      </c>
      <c r="T34" s="78">
        <f>SUMPRODUCT(LTA!F34:AJ34,LTA!F$101:AJ$101,LTA!F$105:AJ$105)</f>
        <v>59.02</v>
      </c>
      <c r="U34" s="78">
        <f>SUMPRODUCT(LTA!F34:AJ34,LTA!F$102:AJ$102,LTA!F$105:AJ$105)</f>
        <v>377.50000000000011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-120</v>
      </c>
      <c r="AA34" s="117">
        <f>STOA!J34</f>
        <v>28.729999999999997</v>
      </c>
      <c r="AB34" s="117">
        <f>-STOA!P34</f>
        <v>0</v>
      </c>
      <c r="AC34">
        <f t="shared" si="0"/>
        <v>12.533638006599412</v>
      </c>
      <c r="AD34">
        <f t="shared" si="1"/>
        <v>959.74582950538525</v>
      </c>
      <c r="AE34">
        <f>'IDT-1'!F34</f>
        <v>0</v>
      </c>
      <c r="AF34" s="26"/>
      <c r="AG34">
        <f t="shared" si="2"/>
        <v>959.74582950538525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-105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8.0641200000000008</v>
      </c>
      <c r="E35">
        <f>GT_NG!T35</f>
        <v>10.73730584580627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57.142692488926578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641.75912035795818</v>
      </c>
      <c r="P35" s="77">
        <v>13.48</v>
      </c>
      <c r="Q35" s="77">
        <v>7.7000000000000011</v>
      </c>
      <c r="R35" s="80">
        <v>16.200000000000003</v>
      </c>
      <c r="S35" s="80">
        <v>0</v>
      </c>
      <c r="T35" s="78">
        <f>SUMPRODUCT(LTA!F35:AJ35,LTA!F$101:AJ$101,LTA!F$105:AJ$105)</f>
        <v>71.66</v>
      </c>
      <c r="U35" s="78">
        <f>SUMPRODUCT(LTA!F35:AJ35,LTA!F$102:AJ$102,LTA!F$105:AJ$105)</f>
        <v>346.50000000000011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-130</v>
      </c>
      <c r="AA35" s="117">
        <f>STOA!J35</f>
        <v>28.63</v>
      </c>
      <c r="AB35" s="117">
        <f>-STOA!P35</f>
        <v>0</v>
      </c>
      <c r="AC35">
        <f t="shared" si="0"/>
        <v>12.707235105822562</v>
      </c>
      <c r="AD35">
        <f t="shared" si="1"/>
        <v>949.16600358686878</v>
      </c>
      <c r="AE35">
        <f>'IDT-1'!F35</f>
        <v>0</v>
      </c>
      <c r="AF35" s="26"/>
      <c r="AG35">
        <f t="shared" si="2"/>
        <v>949.16600358686878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-110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8.0641200000000008</v>
      </c>
      <c r="E36">
        <f>GT_NG!T36</f>
        <v>10.73730584580627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57.142692488926578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640.56127248354721</v>
      </c>
      <c r="P36" s="77">
        <v>13.48</v>
      </c>
      <c r="Q36" s="77">
        <v>7.7000000000000011</v>
      </c>
      <c r="R36" s="80">
        <v>16.200000000000003</v>
      </c>
      <c r="S36" s="80">
        <v>0</v>
      </c>
      <c r="T36" s="78">
        <f>SUMPRODUCT(LTA!F36:AJ36,LTA!F$101:AJ$101,LTA!F$105:AJ$105)</f>
        <v>76.960000000000008</v>
      </c>
      <c r="U36" s="78">
        <f>SUMPRODUCT(LTA!F36:AJ36,LTA!F$102:AJ$102,LTA!F$105:AJ$105)</f>
        <v>334.82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-136</v>
      </c>
      <c r="AA36" s="117">
        <f>STOA!J36</f>
        <v>28.63</v>
      </c>
      <c r="AB36" s="117">
        <f>-STOA!P36</f>
        <v>0</v>
      </c>
      <c r="AC36">
        <f t="shared" si="0"/>
        <v>12.516256259217009</v>
      </c>
      <c r="AD36">
        <f t="shared" si="1"/>
        <v>955.77913455906332</v>
      </c>
      <c r="AE36">
        <f>'IDT-1'!F36</f>
        <v>0</v>
      </c>
      <c r="AF36" s="26"/>
      <c r="AG36">
        <f t="shared" si="2"/>
        <v>955.77913455906332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-90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8.0641200000000008</v>
      </c>
      <c r="E37">
        <f>GT_NG!T37</f>
        <v>10.73730584580627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57.142692488926578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633.01776025584252</v>
      </c>
      <c r="P37" s="77">
        <v>13.48</v>
      </c>
      <c r="Q37" s="77">
        <v>7.7000000000000011</v>
      </c>
      <c r="R37" s="80">
        <v>16.200000000000003</v>
      </c>
      <c r="S37" s="80">
        <v>0</v>
      </c>
      <c r="T37" s="78">
        <f>SUMPRODUCT(LTA!F37:AJ37,LTA!F$101:AJ$101,LTA!F$105:AJ$105)</f>
        <v>84.210000000000008</v>
      </c>
      <c r="U37" s="78">
        <f>SUMPRODUCT(LTA!F37:AJ37,LTA!F$102:AJ$102,LTA!F$105:AJ$105)</f>
        <v>318.5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-151</v>
      </c>
      <c r="AA37" s="117">
        <f>STOA!J37</f>
        <v>28.63</v>
      </c>
      <c r="AB37" s="117">
        <f>-STOA!P37</f>
        <v>0</v>
      </c>
      <c r="AC37">
        <f t="shared" si="0"/>
        <v>12.370057351613209</v>
      </c>
      <c r="AD37">
        <f t="shared" si="1"/>
        <v>939.31182123896247</v>
      </c>
      <c r="AE37">
        <f>'IDT-1'!F37</f>
        <v>0</v>
      </c>
      <c r="AF37" s="26"/>
      <c r="AG37">
        <f t="shared" si="2"/>
        <v>939.31182123896247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-75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8.0641200000000008</v>
      </c>
      <c r="E38">
        <f>GT_NG!T38</f>
        <v>10.73730584580627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57.142692488926578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637.90714704987636</v>
      </c>
      <c r="P38" s="77">
        <v>13.48</v>
      </c>
      <c r="Q38" s="77">
        <v>7.7000000000000011</v>
      </c>
      <c r="R38" s="80">
        <v>16.200000000000003</v>
      </c>
      <c r="S38" s="80">
        <v>0</v>
      </c>
      <c r="T38" s="78">
        <f>SUMPRODUCT(LTA!F38:AJ38,LTA!F$101:AJ$101,LTA!F$105:AJ$105)</f>
        <v>96.070000000000007</v>
      </c>
      <c r="U38" s="78">
        <f>SUMPRODUCT(LTA!F38:AJ38,LTA!F$102:AJ$102,LTA!F$105:AJ$105)</f>
        <v>326.29000000000002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-170</v>
      </c>
      <c r="AA38" s="117">
        <f>STOA!J38</f>
        <v>28.63</v>
      </c>
      <c r="AB38" s="117">
        <f>-STOA!P38</f>
        <v>0</v>
      </c>
      <c r="AC38">
        <f t="shared" si="0"/>
        <v>12.710297740711441</v>
      </c>
      <c r="AD38">
        <f t="shared" si="1"/>
        <v>949.51096764389808</v>
      </c>
      <c r="AE38">
        <f>'IDT-1'!F38</f>
        <v>0</v>
      </c>
      <c r="AF38" s="26"/>
      <c r="AG38">
        <f t="shared" si="2"/>
        <v>949.51096764389808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-70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8.0641200000000008</v>
      </c>
      <c r="E39">
        <f>GT_NG!T39</f>
        <v>10.73730584580627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57.142692488926578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644.28356329364237</v>
      </c>
      <c r="P39" s="77">
        <v>13.48</v>
      </c>
      <c r="Q39" s="77">
        <v>7.7000000000000011</v>
      </c>
      <c r="R39" s="80">
        <v>16.200000000000003</v>
      </c>
      <c r="S39" s="80">
        <v>0</v>
      </c>
      <c r="T39" s="78">
        <f>SUMPRODUCT(LTA!F39:AJ39,LTA!F$101:AJ$101,LTA!F$105:AJ$105)</f>
        <v>99.86</v>
      </c>
      <c r="U39" s="78">
        <f>SUMPRODUCT(LTA!F39:AJ39,LTA!F$102:AJ$102,LTA!F$105:AJ$105)</f>
        <v>332.31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-164</v>
      </c>
      <c r="AA39" s="117">
        <f>STOA!J39</f>
        <v>28.63</v>
      </c>
      <c r="AB39" s="117">
        <f>-STOA!P39</f>
        <v>0</v>
      </c>
      <c r="AC39">
        <f t="shared" si="0"/>
        <v>12.888250713745363</v>
      </c>
      <c r="AD39">
        <f t="shared" si="1"/>
        <v>961.51943091463011</v>
      </c>
      <c r="AE39">
        <f>'IDT-1'!F39</f>
        <v>0</v>
      </c>
      <c r="AF39" s="26"/>
      <c r="AG39">
        <f t="shared" si="2"/>
        <v>961.51943091463011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-80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8.0641200000000008</v>
      </c>
      <c r="E40">
        <f>GT_NG!T40</f>
        <v>10.73730584580627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57.142692488926578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655.12161043959611</v>
      </c>
      <c r="P40" s="77">
        <v>13.48</v>
      </c>
      <c r="Q40" s="77">
        <v>7.7000000000000011</v>
      </c>
      <c r="R40" s="80">
        <v>16.200000000000003</v>
      </c>
      <c r="S40" s="80">
        <v>0</v>
      </c>
      <c r="T40" s="78">
        <f>SUMPRODUCT(LTA!F40:AJ40,LTA!F$101:AJ$101,LTA!F$105:AJ$105)</f>
        <v>104.86</v>
      </c>
      <c r="U40" s="78">
        <f>SUMPRODUCT(LTA!F40:AJ40,LTA!F$102:AJ$102,LTA!F$105:AJ$105)</f>
        <v>338.89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-123</v>
      </c>
      <c r="AA40" s="117">
        <f>STOA!J40</f>
        <v>28.63</v>
      </c>
      <c r="AB40" s="117">
        <f>-STOA!P40</f>
        <v>0</v>
      </c>
      <c r="AC40">
        <f t="shared" si="0"/>
        <v>12.721526300219747</v>
      </c>
      <c r="AD40">
        <f t="shared" si="1"/>
        <v>1025.1042024741093</v>
      </c>
      <c r="AE40">
        <f>'IDT-1'!F40</f>
        <v>0</v>
      </c>
      <c r="AF40" s="26"/>
      <c r="AG40">
        <f t="shared" si="2"/>
        <v>1025.1042024741093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-80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8.0641200000000008</v>
      </c>
      <c r="E41">
        <f>GT_NG!T41</f>
        <v>10.73730584580627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57.142692488926578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649.1686669023112</v>
      </c>
      <c r="P41" s="77">
        <v>13.48</v>
      </c>
      <c r="Q41" s="77">
        <v>7.7000000000000011</v>
      </c>
      <c r="R41" s="80">
        <v>16.200000000000003</v>
      </c>
      <c r="S41" s="80">
        <v>0</v>
      </c>
      <c r="T41" s="78">
        <f>SUMPRODUCT(LTA!F41:AJ41,LTA!F$101:AJ$101,LTA!F$105:AJ$105)</f>
        <v>109.73</v>
      </c>
      <c r="U41" s="78">
        <f>SUMPRODUCT(LTA!F41:AJ41,LTA!F$102:AJ$102,LTA!F$105:AJ$105)</f>
        <v>344.59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-92</v>
      </c>
      <c r="AA41" s="117">
        <f>STOA!J41</f>
        <v>28.63</v>
      </c>
      <c r="AB41" s="117">
        <f>-STOA!P41</f>
        <v>0</v>
      </c>
      <c r="AC41">
        <f t="shared" si="0"/>
        <v>12.753278269569446</v>
      </c>
      <c r="AD41">
        <f t="shared" si="1"/>
        <v>1030.6895069674749</v>
      </c>
      <c r="AE41">
        <f>'IDT-1'!F41</f>
        <v>0</v>
      </c>
      <c r="AF41" s="26"/>
      <c r="AG41">
        <f t="shared" si="2"/>
        <v>1030.6895069674749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-110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8.0641200000000008</v>
      </c>
      <c r="E42">
        <f>GT_NG!T42</f>
        <v>10.377000866801504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57.142692488926578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634.21401154920318</v>
      </c>
      <c r="P42" s="77">
        <v>13.48</v>
      </c>
      <c r="Q42" s="77">
        <v>7.7000000000000011</v>
      </c>
      <c r="R42" s="80">
        <v>16.200000000000003</v>
      </c>
      <c r="S42" s="80">
        <v>0</v>
      </c>
      <c r="T42" s="78">
        <f>SUMPRODUCT(LTA!F42:AJ42,LTA!F$101:AJ$101,LTA!F$105:AJ$105)</f>
        <v>114.59</v>
      </c>
      <c r="U42" s="78">
        <f>SUMPRODUCT(LTA!F42:AJ42,LTA!F$102:AJ$102,LTA!F$105:AJ$105)</f>
        <v>349.15999999999997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-61</v>
      </c>
      <c r="AA42" s="117">
        <f>STOA!J42</f>
        <v>28.63</v>
      </c>
      <c r="AB42" s="117">
        <f>-STOA!P42</f>
        <v>0</v>
      </c>
      <c r="AC42">
        <f t="shared" si="0"/>
        <v>12.337487390236845</v>
      </c>
      <c r="AD42">
        <f t="shared" si="1"/>
        <v>1066.2203375146946</v>
      </c>
      <c r="AE42">
        <f>'IDT-1'!F42</f>
        <v>0</v>
      </c>
      <c r="AF42" s="26"/>
      <c r="AG42">
        <f t="shared" si="2"/>
        <v>1066.2203375146946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-100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8.0641200000000008</v>
      </c>
      <c r="E43">
        <f>GT_NG!T43</f>
        <v>10.377000866801504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57.142692488926578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626.34760472582843</v>
      </c>
      <c r="P43" s="77">
        <v>13.48</v>
      </c>
      <c r="Q43" s="77">
        <v>7.7000000000000011</v>
      </c>
      <c r="R43" s="80">
        <v>16.200000000000003</v>
      </c>
      <c r="S43" s="80">
        <v>0</v>
      </c>
      <c r="T43" s="78">
        <f>SUMPRODUCT(LTA!F43:AJ43,LTA!F$101:AJ$101,LTA!F$105:AJ$105)</f>
        <v>115.42</v>
      </c>
      <c r="U43" s="78">
        <f>SUMPRODUCT(LTA!F43:AJ43,LTA!F$102:AJ$102,LTA!F$105:AJ$105)</f>
        <v>353.49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-27</v>
      </c>
      <c r="AA43" s="117">
        <f>STOA!J43</f>
        <v>28.54</v>
      </c>
      <c r="AB43" s="117">
        <f>-STOA!P43</f>
        <v>0</v>
      </c>
      <c r="AC43">
        <f t="shared" si="0"/>
        <v>12.188585224880413</v>
      </c>
      <c r="AD43">
        <f t="shared" si="1"/>
        <v>1077.5728328566763</v>
      </c>
      <c r="AE43">
        <f>'IDT-1'!F43</f>
        <v>0</v>
      </c>
      <c r="AF43" s="26"/>
      <c r="AG43">
        <f t="shared" si="2"/>
        <v>1077.5728328566763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-120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8.0641200000000008</v>
      </c>
      <c r="E44">
        <f>GT_NG!T44</f>
        <v>10.377000866801504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57.142692488926578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625.40728310212967</v>
      </c>
      <c r="P44" s="77">
        <v>13.48</v>
      </c>
      <c r="Q44" s="77">
        <v>7.7000000000000011</v>
      </c>
      <c r="R44" s="80">
        <v>16.200000000000003</v>
      </c>
      <c r="S44" s="80">
        <v>0</v>
      </c>
      <c r="T44" s="78">
        <f>SUMPRODUCT(LTA!F44:AJ44,LTA!F$101:AJ$101,LTA!F$105:AJ$105)</f>
        <v>113.39</v>
      </c>
      <c r="U44" s="78">
        <f>SUMPRODUCT(LTA!F44:AJ44,LTA!F$102:AJ$102,LTA!F$105:AJ$105)</f>
        <v>357.28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-6</v>
      </c>
      <c r="AA44" s="117">
        <f>STOA!J44</f>
        <v>28.54</v>
      </c>
      <c r="AB44" s="117">
        <f>-STOA!P44</f>
        <v>0</v>
      </c>
      <c r="AC44">
        <f t="shared" si="0"/>
        <v>11.964967079014782</v>
      </c>
      <c r="AD44">
        <f t="shared" si="1"/>
        <v>1104.616129378843</v>
      </c>
      <c r="AE44">
        <f>'IDT-1'!F44</f>
        <v>0</v>
      </c>
      <c r="AF44" s="26"/>
      <c r="AG44">
        <f t="shared" si="2"/>
        <v>1104.616129378843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-115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8.0641200000000008</v>
      </c>
      <c r="E45">
        <f>GT_NG!T45</f>
        <v>10.73730584580627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57.142692488926578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619.42389048422478</v>
      </c>
      <c r="P45" s="77">
        <v>13.48</v>
      </c>
      <c r="Q45" s="77">
        <v>7.7000000000000011</v>
      </c>
      <c r="R45" s="80">
        <v>16.200000000000003</v>
      </c>
      <c r="S45" s="80">
        <v>0</v>
      </c>
      <c r="T45" s="78">
        <f>SUMPRODUCT(LTA!F45:AJ45,LTA!F$101:AJ$101,LTA!F$105:AJ$105)</f>
        <v>111.14</v>
      </c>
      <c r="U45" s="78">
        <f>SUMPRODUCT(LTA!F45:AJ45,LTA!F$102:AJ$102,LTA!F$105:AJ$105)</f>
        <v>367.1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28.54</v>
      </c>
      <c r="AB45" s="117">
        <f>-STOA!P45</f>
        <v>0</v>
      </c>
      <c r="AC45">
        <f t="shared" si="0"/>
        <v>11.706877954604407</v>
      </c>
      <c r="AD45">
        <f t="shared" si="1"/>
        <v>1137.8211308643533</v>
      </c>
      <c r="AE45">
        <f>'IDT-1'!F45</f>
        <v>0</v>
      </c>
      <c r="AF45" s="26"/>
      <c r="AG45">
        <f t="shared" si="2"/>
        <v>1137.8211308643533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-90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8.0641200000000008</v>
      </c>
      <c r="E46">
        <f>GT_NG!T46</f>
        <v>10.73730584580627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57.142692488926578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618.38490320675282</v>
      </c>
      <c r="P46" s="77">
        <v>13.48</v>
      </c>
      <c r="Q46" s="77">
        <v>7.7000000000000011</v>
      </c>
      <c r="R46" s="80">
        <v>16.200000000000003</v>
      </c>
      <c r="S46" s="80">
        <v>0</v>
      </c>
      <c r="T46" s="78">
        <f>SUMPRODUCT(LTA!F46:AJ46,LTA!F$101:AJ$101,LTA!F$105:AJ$105)</f>
        <v>109.69</v>
      </c>
      <c r="U46" s="78">
        <f>SUMPRODUCT(LTA!F46:AJ46,LTA!F$102:AJ$102,LTA!F$105:AJ$105)</f>
        <v>370.11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28.54</v>
      </c>
      <c r="AB46" s="117">
        <f>-STOA!P46</f>
        <v>0</v>
      </c>
      <c r="AC46">
        <f t="shared" si="0"/>
        <v>11.622681591340701</v>
      </c>
      <c r="AD46">
        <f t="shared" si="1"/>
        <v>1148.4263399501449</v>
      </c>
      <c r="AE46">
        <f>'IDT-1'!F46</f>
        <v>0</v>
      </c>
      <c r="AF46" s="26"/>
      <c r="AG46">
        <f t="shared" si="2"/>
        <v>1148.4263399501449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-80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8.0641200000000008</v>
      </c>
      <c r="E47">
        <f>GT_NG!T47</f>
        <v>10.73730584580627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57.142692488926578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612.46277992448438</v>
      </c>
      <c r="P47" s="77">
        <v>13.48</v>
      </c>
      <c r="Q47" s="77">
        <v>7.7000000000000011</v>
      </c>
      <c r="R47" s="80">
        <v>16.200000000000003</v>
      </c>
      <c r="S47" s="80">
        <v>0</v>
      </c>
      <c r="T47" s="78">
        <f>SUMPRODUCT(LTA!F47:AJ47,LTA!F$101:AJ$101,LTA!F$105:AJ$105)</f>
        <v>109.35</v>
      </c>
      <c r="U47" s="78">
        <f>SUMPRODUCT(LTA!F47:AJ47,LTA!F$102:AJ$102,LTA!F$105:AJ$105)</f>
        <v>371.03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28.54</v>
      </c>
      <c r="AB47" s="117">
        <f>-STOA!P47</f>
        <v>0</v>
      </c>
      <c r="AC47">
        <f t="shared" si="0"/>
        <v>11.220545805568925</v>
      </c>
      <c r="AD47">
        <f t="shared" si="1"/>
        <v>1183.4863524536484</v>
      </c>
      <c r="AE47">
        <f>'IDT-1'!F47</f>
        <v>0</v>
      </c>
      <c r="AF47" s="26"/>
      <c r="AG47">
        <f t="shared" si="2"/>
        <v>1183.4863524536484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-40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8.0641200000000008</v>
      </c>
      <c r="E48">
        <f>GT_NG!T48</f>
        <v>10.73730584580627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57.142692488926578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607.99054609772145</v>
      </c>
      <c r="P48" s="77">
        <v>13.48</v>
      </c>
      <c r="Q48" s="77">
        <v>7.7000000000000011</v>
      </c>
      <c r="R48" s="80">
        <v>16.200000000000003</v>
      </c>
      <c r="S48" s="80">
        <v>0</v>
      </c>
      <c r="T48" s="78">
        <f>SUMPRODUCT(LTA!F48:AJ48,LTA!F$101:AJ$101,LTA!F$105:AJ$105)</f>
        <v>108.44</v>
      </c>
      <c r="U48" s="78">
        <f>SUMPRODUCT(LTA!F48:AJ48,LTA!F$102:AJ$102,LTA!F$105:AJ$105)</f>
        <v>369.8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28.54</v>
      </c>
      <c r="AB48" s="117">
        <f>-STOA!P48</f>
        <v>0</v>
      </c>
      <c r="AC48">
        <f t="shared" si="0"/>
        <v>11.029186235060481</v>
      </c>
      <c r="AD48">
        <f t="shared" si="1"/>
        <v>1192.0654781973938</v>
      </c>
      <c r="AE48">
        <f>'IDT-1'!F48</f>
        <v>0</v>
      </c>
      <c r="AF48" s="26"/>
      <c r="AG48">
        <f t="shared" si="2"/>
        <v>1192.0654781973938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-25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8.0641200000000008</v>
      </c>
      <c r="E49">
        <f>GT_NG!T49</f>
        <v>12.104680038204393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57.142692488926578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603.18731418521588</v>
      </c>
      <c r="P49" s="77">
        <v>13.48</v>
      </c>
      <c r="Q49" s="77">
        <v>7.7000000000000011</v>
      </c>
      <c r="R49" s="80">
        <v>16.200000000000003</v>
      </c>
      <c r="S49" s="80">
        <v>0</v>
      </c>
      <c r="T49" s="78">
        <f>SUMPRODUCT(LTA!F49:AJ49,LTA!F$101:AJ$101,LTA!F$105:AJ$105)</f>
        <v>108.06</v>
      </c>
      <c r="U49" s="78">
        <f>SUMPRODUCT(LTA!F49:AJ49,LTA!F$102:AJ$102,LTA!F$105:AJ$105)</f>
        <v>368.45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28.54</v>
      </c>
      <c r="AB49" s="117">
        <f>-STOA!P49</f>
        <v>0</v>
      </c>
      <c r="AC49">
        <f t="shared" si="0"/>
        <v>10.868311029334999</v>
      </c>
      <c r="AD49">
        <f t="shared" si="1"/>
        <v>1200.060495683012</v>
      </c>
      <c r="AE49">
        <f>'IDT-1'!F49</f>
        <v>0</v>
      </c>
      <c r="AF49" s="26"/>
      <c r="AG49">
        <f t="shared" si="2"/>
        <v>1200.060495683012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-12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8.0641200000000008</v>
      </c>
      <c r="E50">
        <f>GT_NG!T50</f>
        <v>12.104680038204393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57.142692488926578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603.18725020449972</v>
      </c>
      <c r="P50" s="77">
        <v>13.48</v>
      </c>
      <c r="Q50" s="77">
        <v>7.7000000000000011</v>
      </c>
      <c r="R50" s="80">
        <v>16.200000000000003</v>
      </c>
      <c r="S50" s="80">
        <v>0</v>
      </c>
      <c r="T50" s="78">
        <f>SUMPRODUCT(LTA!F50:AJ50,LTA!F$101:AJ$101,LTA!F$105:AJ$105)</f>
        <v>107.38</v>
      </c>
      <c r="U50" s="78">
        <f>SUMPRODUCT(LTA!F50:AJ50,LTA!F$102:AJ$102,LTA!F$105:AJ$105)</f>
        <v>367.62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28.54</v>
      </c>
      <c r="AB50" s="117">
        <f>-STOA!P50</f>
        <v>0</v>
      </c>
      <c r="AC50">
        <f t="shared" si="0"/>
        <v>10.819509956215915</v>
      </c>
      <c r="AD50">
        <f t="shared" si="1"/>
        <v>1202.599232775415</v>
      </c>
      <c r="AE50">
        <f>'IDT-1'!F50</f>
        <v>0</v>
      </c>
      <c r="AF50" s="26"/>
      <c r="AG50">
        <f t="shared" si="2"/>
        <v>1202.599232775415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-8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8.0641200000000008</v>
      </c>
      <c r="E51">
        <f>GT_NG!T51</f>
        <v>12.104680038204393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57.28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602.29746522237451</v>
      </c>
      <c r="P51" s="77">
        <v>13.48</v>
      </c>
      <c r="Q51" s="77">
        <v>7.7000000000000011</v>
      </c>
      <c r="R51" s="80">
        <v>16.200000000000003</v>
      </c>
      <c r="S51" s="80">
        <v>0</v>
      </c>
      <c r="T51" s="78">
        <f>SUMPRODUCT(LTA!F51:AJ51,LTA!F$101:AJ$101,LTA!F$105:AJ$105)</f>
        <v>107.61</v>
      </c>
      <c r="U51" s="78">
        <f>SUMPRODUCT(LTA!F51:AJ51,LTA!F$102:AJ$102,LTA!F$105:AJ$105)</f>
        <v>366.85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28.45</v>
      </c>
      <c r="AB51" s="117">
        <f>-STOA!P51</f>
        <v>0</v>
      </c>
      <c r="AC51">
        <f t="shared" si="0"/>
        <v>10.878369174648221</v>
      </c>
      <c r="AD51">
        <f t="shared" si="1"/>
        <v>1193.1578960859308</v>
      </c>
      <c r="AE51">
        <f>'IDT-1'!F51</f>
        <v>0</v>
      </c>
      <c r="AF51" s="26"/>
      <c r="AG51">
        <f t="shared" si="2"/>
        <v>1193.1578960859308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-16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8.0641200000000008</v>
      </c>
      <c r="E52">
        <f>GT_NG!T52</f>
        <v>12.104680038204393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57.28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602.08511707076423</v>
      </c>
      <c r="P52" s="77">
        <v>13.48</v>
      </c>
      <c r="Q52" s="77">
        <v>7.7000000000000011</v>
      </c>
      <c r="R52" s="80">
        <v>16.200000000000003</v>
      </c>
      <c r="S52" s="80">
        <v>0</v>
      </c>
      <c r="T52" s="78">
        <f>SUMPRODUCT(LTA!F52:AJ52,LTA!F$101:AJ$101,LTA!F$105:AJ$105)</f>
        <v>106.99000000000001</v>
      </c>
      <c r="U52" s="78">
        <f>SUMPRODUCT(LTA!F52:AJ52,LTA!F$102:AJ$102,LTA!F$105:AJ$105)</f>
        <v>364.65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28.45</v>
      </c>
      <c r="AB52" s="117">
        <f>-STOA!P52</f>
        <v>0</v>
      </c>
      <c r="AC52">
        <f t="shared" si="0"/>
        <v>10.807293873303074</v>
      </c>
      <c r="AD52">
        <f t="shared" si="1"/>
        <v>1195.1966232356656</v>
      </c>
      <c r="AE52">
        <f>'IDT-1'!F52</f>
        <v>0</v>
      </c>
      <c r="AF52" s="26"/>
      <c r="AG52">
        <f t="shared" si="2"/>
        <v>1195.1966232356656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-11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8.0641200000000008</v>
      </c>
      <c r="E53">
        <f>GT_NG!T53</f>
        <v>12.104680038204393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57.28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612.06297147640737</v>
      </c>
      <c r="P53" s="77">
        <v>13.48</v>
      </c>
      <c r="Q53" s="77">
        <v>7.7000000000000011</v>
      </c>
      <c r="R53" s="80">
        <v>16.200000000000003</v>
      </c>
      <c r="S53" s="80">
        <v>0</v>
      </c>
      <c r="T53" s="78">
        <f>SUMPRODUCT(LTA!F53:AJ53,LTA!F$101:AJ$101,LTA!F$105:AJ$105)</f>
        <v>107.08</v>
      </c>
      <c r="U53" s="78">
        <f>SUMPRODUCT(LTA!F53:AJ53,LTA!F$102:AJ$102,LTA!F$105:AJ$105)</f>
        <v>359.28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28.45</v>
      </c>
      <c r="AB53" s="117">
        <f>-STOA!P53</f>
        <v>0</v>
      </c>
      <c r="AC53">
        <f t="shared" si="0"/>
        <v>11.372444515882258</v>
      </c>
      <c r="AD53">
        <f t="shared" si="1"/>
        <v>1140.3293269987296</v>
      </c>
      <c r="AE53">
        <f>'IDT-1'!F53</f>
        <v>0</v>
      </c>
      <c r="AF53" s="26"/>
      <c r="AG53">
        <f t="shared" si="2"/>
        <v>1140.3293269987296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-70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8.0641200000000008</v>
      </c>
      <c r="E54">
        <f>GT_NG!T54</f>
        <v>12.104680038204393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57.28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614.01268956332274</v>
      </c>
      <c r="P54" s="77">
        <v>13.48</v>
      </c>
      <c r="Q54" s="77">
        <v>7.7000000000000011</v>
      </c>
      <c r="R54" s="80">
        <v>16.200000000000003</v>
      </c>
      <c r="S54" s="80">
        <v>0</v>
      </c>
      <c r="T54" s="78">
        <f>SUMPRODUCT(LTA!F54:AJ54,LTA!F$101:AJ$101,LTA!F$105:AJ$105)</f>
        <v>107.13</v>
      </c>
      <c r="U54" s="78">
        <f>SUMPRODUCT(LTA!F54:AJ54,LTA!F$102:AJ$102,LTA!F$105:AJ$105)</f>
        <v>357.32000000000005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28.45</v>
      </c>
      <c r="AB54" s="117">
        <f>-STOA!P54</f>
        <v>0</v>
      </c>
      <c r="AC54">
        <f t="shared" si="0"/>
        <v>11.639137860712973</v>
      </c>
      <c r="AD54">
        <f t="shared" si="1"/>
        <v>1110.1023517408144</v>
      </c>
      <c r="AE54">
        <f>'IDT-1'!F54</f>
        <v>0</v>
      </c>
      <c r="AF54" s="26"/>
      <c r="AG54">
        <f t="shared" si="2"/>
        <v>1110.1023517408144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-100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8.0641200000000008</v>
      </c>
      <c r="E55">
        <f>GT_NG!T55</f>
        <v>12.104680038204393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57.28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615.06204096479701</v>
      </c>
      <c r="P55" s="77">
        <v>13.48</v>
      </c>
      <c r="Q55" s="77">
        <v>7.7000000000000011</v>
      </c>
      <c r="R55" s="80">
        <v>16.200000000000003</v>
      </c>
      <c r="S55" s="80">
        <v>0</v>
      </c>
      <c r="T55" s="78">
        <f>SUMPRODUCT(LTA!F55:AJ55,LTA!F$101:AJ$101,LTA!F$105:AJ$105)</f>
        <v>106.97</v>
      </c>
      <c r="U55" s="78">
        <f>SUMPRODUCT(LTA!F55:AJ55,LTA!F$102:AJ$102,LTA!F$105:AJ$105)</f>
        <v>323.12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-11</v>
      </c>
      <c r="AA55" s="117">
        <f>STOA!J55</f>
        <v>28.45</v>
      </c>
      <c r="AB55" s="117">
        <f>-STOA!P55</f>
        <v>0</v>
      </c>
      <c r="AC55">
        <f t="shared" si="0"/>
        <v>11.887569931899861</v>
      </c>
      <c r="AD55">
        <f t="shared" si="1"/>
        <v>1015.5432710711016</v>
      </c>
      <c r="AE55">
        <f>'IDT-1'!F55</f>
        <v>0</v>
      </c>
      <c r="AF55" s="26"/>
      <c r="AG55">
        <f t="shared" si="2"/>
        <v>1015.5432710711016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-150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8.0641200000000008</v>
      </c>
      <c r="E56">
        <f>GT_NG!T56</f>
        <v>12.104680038204393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57.28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615.06200209971234</v>
      </c>
      <c r="P56" s="77">
        <v>13.48</v>
      </c>
      <c r="Q56" s="77">
        <v>7.7000000000000011</v>
      </c>
      <c r="R56" s="80">
        <v>16.200000000000003</v>
      </c>
      <c r="S56" s="80">
        <v>0</v>
      </c>
      <c r="T56" s="78">
        <f>SUMPRODUCT(LTA!F56:AJ56,LTA!F$101:AJ$101,LTA!F$105:AJ$105)</f>
        <v>107.49000000000001</v>
      </c>
      <c r="U56" s="78">
        <f>SUMPRODUCT(LTA!F56:AJ56,LTA!F$102:AJ$102,LTA!F$105:AJ$105)</f>
        <v>322.83999999999997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-34</v>
      </c>
      <c r="AA56" s="117">
        <f>STOA!J56</f>
        <v>28.45</v>
      </c>
      <c r="AB56" s="117">
        <f>-STOA!P56</f>
        <v>0</v>
      </c>
      <c r="AC56">
        <f t="shared" si="0"/>
        <v>12.093878522897608</v>
      </c>
      <c r="AD56">
        <f t="shared" si="1"/>
        <v>992.57692361501915</v>
      </c>
      <c r="AE56">
        <f>'IDT-1'!F56</f>
        <v>0</v>
      </c>
      <c r="AF56" s="26"/>
      <c r="AG56">
        <f t="shared" si="2"/>
        <v>992.57692361501915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-150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8.0641200000000008</v>
      </c>
      <c r="E57">
        <f>GT_NG!T57</f>
        <v>11.76466093600764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57.28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610.15754543625007</v>
      </c>
      <c r="P57" s="77">
        <v>12.11</v>
      </c>
      <c r="Q57" s="77">
        <v>7.7000000000000011</v>
      </c>
      <c r="R57" s="80">
        <v>16.200000000000003</v>
      </c>
      <c r="S57" s="80">
        <v>0</v>
      </c>
      <c r="T57" s="78">
        <f>SUMPRODUCT(LTA!F57:AJ57,LTA!F$101:AJ$101,LTA!F$105:AJ$105)</f>
        <v>107.95</v>
      </c>
      <c r="U57" s="78">
        <f>SUMPRODUCT(LTA!F57:AJ57,LTA!F$102:AJ$102,LTA!F$105:AJ$105)</f>
        <v>318.39999999999998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-1</v>
      </c>
      <c r="AA57" s="117">
        <f>STOA!J57</f>
        <v>28.45</v>
      </c>
      <c r="AB57" s="117">
        <f>-STOA!P57</f>
        <v>0</v>
      </c>
      <c r="AC57">
        <f t="shared" si="0"/>
        <v>11.707668927927362</v>
      </c>
      <c r="AD57">
        <f t="shared" si="1"/>
        <v>1015.3686574443306</v>
      </c>
      <c r="AE57">
        <f>'IDT-1'!F57</f>
        <v>0</v>
      </c>
      <c r="AF57" s="26"/>
      <c r="AG57">
        <f t="shared" si="2"/>
        <v>1015.3686574443306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-150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8.0641200000000008</v>
      </c>
      <c r="E58">
        <f>GT_NG!T58</f>
        <v>11.379053833605223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57.28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610.15750668103135</v>
      </c>
      <c r="P58" s="77">
        <v>12.11</v>
      </c>
      <c r="Q58" s="77">
        <v>7.7000000000000011</v>
      </c>
      <c r="R58" s="80">
        <v>16.200000000000003</v>
      </c>
      <c r="S58" s="80">
        <v>0</v>
      </c>
      <c r="T58" s="78">
        <f>SUMPRODUCT(LTA!F58:AJ58,LTA!F$101:AJ$101,LTA!F$105:AJ$105)</f>
        <v>108.13</v>
      </c>
      <c r="U58" s="78">
        <f>SUMPRODUCT(LTA!F58:AJ58,LTA!F$102:AJ$102,LTA!F$105:AJ$105)</f>
        <v>315.81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28.45</v>
      </c>
      <c r="AB58" s="117">
        <f>-STOA!P58</f>
        <v>0</v>
      </c>
      <c r="AC58">
        <f t="shared" si="0"/>
        <v>11.141501465526382</v>
      </c>
      <c r="AD58">
        <f t="shared" si="1"/>
        <v>1074.1391790491105</v>
      </c>
      <c r="AE58">
        <f>'IDT-1'!F58</f>
        <v>0</v>
      </c>
      <c r="AF58" s="26"/>
      <c r="AG58">
        <f t="shared" si="2"/>
        <v>1074.1391790491105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-90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8.0641200000000008</v>
      </c>
      <c r="E59">
        <f>GT_NG!T59</f>
        <v>11.379053833605223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57.412694166783979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609.9525664519989</v>
      </c>
      <c r="P59" s="77">
        <v>9.629999999999999</v>
      </c>
      <c r="Q59" s="77">
        <v>7.7000000000000011</v>
      </c>
      <c r="R59" s="80">
        <v>16.200000000000003</v>
      </c>
      <c r="S59" s="80">
        <v>0</v>
      </c>
      <c r="T59" s="78">
        <f>SUMPRODUCT(LTA!F59:AJ59,LTA!F$101:AJ$101,LTA!F$105:AJ$105)</f>
        <v>108.56</v>
      </c>
      <c r="U59" s="78">
        <f>SUMPRODUCT(LTA!F59:AJ59,LTA!F$102:AJ$102,LTA!F$105:AJ$105)</f>
        <v>351.07999999999993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28.45</v>
      </c>
      <c r="AB59" s="117">
        <f>-STOA!P59</f>
        <v>0</v>
      </c>
      <c r="AC59">
        <f t="shared" si="0"/>
        <v>11.255639149734691</v>
      </c>
      <c r="AD59">
        <f t="shared" si="1"/>
        <v>1127.1727953026536</v>
      </c>
      <c r="AE59">
        <f>'IDT-1'!F59</f>
        <v>0</v>
      </c>
      <c r="AF59" s="26"/>
      <c r="AG59">
        <f t="shared" si="2"/>
        <v>1127.1727953026536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-70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8.0641200000000008</v>
      </c>
      <c r="E60">
        <f>GT_NG!T60</f>
        <v>11.342388758782203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57.412694166783979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604.91878888158692</v>
      </c>
      <c r="P60" s="77">
        <v>9.629999999999999</v>
      </c>
      <c r="Q60" s="77">
        <v>7.7000000000000011</v>
      </c>
      <c r="R60" s="80">
        <v>16.200000000000003</v>
      </c>
      <c r="S60" s="80">
        <v>0</v>
      </c>
      <c r="T60" s="78">
        <f>SUMPRODUCT(LTA!F60:AJ60,LTA!F$101:AJ$101,LTA!F$105:AJ$105)</f>
        <v>108.83</v>
      </c>
      <c r="U60" s="78">
        <f>SUMPRODUCT(LTA!F60:AJ60,LTA!F$102:AJ$102,LTA!F$105:AJ$105)</f>
        <v>344.77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28.45</v>
      </c>
      <c r="AB60" s="117">
        <f>-STOA!P60</f>
        <v>0</v>
      </c>
      <c r="AC60">
        <f t="shared" si="0"/>
        <v>10.847132791179785</v>
      </c>
      <c r="AD60">
        <f t="shared" si="1"/>
        <v>1151.4708590159735</v>
      </c>
      <c r="AE60">
        <f>'IDT-1'!F60</f>
        <v>0</v>
      </c>
      <c r="AF60" s="26"/>
      <c r="AG60">
        <f t="shared" si="2"/>
        <v>1151.4708590159735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-35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8.0641200000000008</v>
      </c>
      <c r="E61">
        <f>GT_NG!T61</f>
        <v>11.342388758782203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57.412694166783979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607.83909800435356</v>
      </c>
      <c r="P61" s="77">
        <v>9.629999999999999</v>
      </c>
      <c r="Q61" s="77">
        <v>7.7000000000000011</v>
      </c>
      <c r="R61" s="80">
        <v>16.200000000000003</v>
      </c>
      <c r="S61" s="80">
        <v>0</v>
      </c>
      <c r="T61" s="78">
        <f>SUMPRODUCT(LTA!F61:AJ61,LTA!F$101:AJ$101,LTA!F$105:AJ$105)</f>
        <v>108.88</v>
      </c>
      <c r="U61" s="78">
        <f>SUMPRODUCT(LTA!F61:AJ61,LTA!F$102:AJ$102,LTA!F$105:AJ$105)</f>
        <v>336.53999999999996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28.45</v>
      </c>
      <c r="AB61" s="117">
        <f>-STOA!P61</f>
        <v>0</v>
      </c>
      <c r="AC61">
        <f t="shared" si="0"/>
        <v>10.578894323405247</v>
      </c>
      <c r="AD61">
        <f t="shared" si="1"/>
        <v>1171.4794066065147</v>
      </c>
      <c r="AE61">
        <f>'IDT-1'!F61</f>
        <v>0</v>
      </c>
      <c r="AF61" s="26"/>
      <c r="AG61">
        <f t="shared" si="2"/>
        <v>1171.4794066065147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-10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8.0641200000000008</v>
      </c>
      <c r="E62">
        <f>GT_NG!T62</f>
        <v>11.342388758782203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57.412694166783979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607.83904671560163</v>
      </c>
      <c r="P62" s="77">
        <v>9.629999999999999</v>
      </c>
      <c r="Q62" s="77">
        <v>7.7000000000000011</v>
      </c>
      <c r="R62" s="80">
        <v>16.200000000000003</v>
      </c>
      <c r="S62" s="80">
        <v>0</v>
      </c>
      <c r="T62" s="78">
        <f>SUMPRODUCT(LTA!F62:AJ62,LTA!F$101:AJ$101,LTA!F$105:AJ$105)</f>
        <v>106.32000000000001</v>
      </c>
      <c r="U62" s="78">
        <f>SUMPRODUCT(LTA!F62:AJ62,LTA!F$102:AJ$102,LTA!F$105:AJ$105)</f>
        <v>366.44000000000005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28.45</v>
      </c>
      <c r="AB62" s="117">
        <f>-STOA!P62</f>
        <v>0</v>
      </c>
      <c r="AC62">
        <f t="shared" si="0"/>
        <v>10.997048422508138</v>
      </c>
      <c r="AD62">
        <f t="shared" si="1"/>
        <v>1178.4012012186597</v>
      </c>
      <c r="AE62">
        <f>'IDT-1'!F62</f>
        <v>0</v>
      </c>
      <c r="AF62" s="26"/>
      <c r="AG62">
        <f t="shared" si="2"/>
        <v>1178.4012012186597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-30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8.0641200000000008</v>
      </c>
      <c r="E63">
        <f>GT_NG!T63</f>
        <v>11.342388758782203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57.412694166783979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624.27713211895446</v>
      </c>
      <c r="P63" s="77">
        <v>9.629999999999999</v>
      </c>
      <c r="Q63" s="77">
        <v>7.7000000000000011</v>
      </c>
      <c r="R63" s="80">
        <v>16.200000000000003</v>
      </c>
      <c r="S63" s="80">
        <v>0</v>
      </c>
      <c r="T63" s="78">
        <f>SUMPRODUCT(LTA!F63:AJ63,LTA!F$101:AJ$101,LTA!F$105:AJ$105)</f>
        <v>100.91</v>
      </c>
      <c r="U63" s="78">
        <f>SUMPRODUCT(LTA!F63:AJ63,LTA!F$102:AJ$102,LTA!F$105:AJ$105)</f>
        <v>360.49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28.35</v>
      </c>
      <c r="AB63" s="117">
        <f>-STOA!P63</f>
        <v>0</v>
      </c>
      <c r="AC63">
        <f t="shared" si="0"/>
        <v>11.040855574057643</v>
      </c>
      <c r="AD63">
        <f t="shared" si="1"/>
        <v>1183.335479470463</v>
      </c>
      <c r="AE63">
        <f>'IDT-1'!F63</f>
        <v>0</v>
      </c>
      <c r="AF63" s="26"/>
      <c r="AG63">
        <f t="shared" si="2"/>
        <v>1183.335479470463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-30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8.0641200000000008</v>
      </c>
      <c r="E64">
        <f>GT_NG!T64</f>
        <v>11.679959852793578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57.412694166783979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627.44126642946367</v>
      </c>
      <c r="P64" s="77">
        <v>9.629999999999999</v>
      </c>
      <c r="Q64" s="77">
        <v>7.7000000000000011</v>
      </c>
      <c r="R64" s="80">
        <v>16.200000000000003</v>
      </c>
      <c r="S64" s="80">
        <v>0</v>
      </c>
      <c r="T64" s="78">
        <f>SUMPRODUCT(LTA!F64:AJ64,LTA!F$101:AJ$101,LTA!F$105:AJ$105)</f>
        <v>95.300000000000011</v>
      </c>
      <c r="U64" s="78">
        <f>SUMPRODUCT(LTA!F64:AJ64,LTA!F$102:AJ$102,LTA!F$105:AJ$105)</f>
        <v>361.18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28.35</v>
      </c>
      <c r="AB64" s="117">
        <f>-STOA!P64</f>
        <v>0</v>
      </c>
      <c r="AC64">
        <f t="shared" si="0"/>
        <v>10.983983944006448</v>
      </c>
      <c r="AD64">
        <f t="shared" si="1"/>
        <v>1186.9740565050349</v>
      </c>
      <c r="AE64">
        <f>'IDT-1'!F64</f>
        <v>0</v>
      </c>
      <c r="AF64" s="26"/>
      <c r="AG64">
        <f t="shared" si="2"/>
        <v>1186.9740565050349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-25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8.0641200000000008</v>
      </c>
      <c r="E65">
        <f>GT_NG!T65</f>
        <v>11.679959852793578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57.412694166783979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630.84581470902299</v>
      </c>
      <c r="P65" s="77">
        <v>9.629999999999999</v>
      </c>
      <c r="Q65" s="77">
        <v>7.7000000000000011</v>
      </c>
      <c r="R65" s="80">
        <v>16.200000000000003</v>
      </c>
      <c r="S65" s="80">
        <v>0</v>
      </c>
      <c r="T65" s="78">
        <f>SUMPRODUCT(LTA!F65:AJ65,LTA!F$101:AJ$101,LTA!F$105:AJ$105)</f>
        <v>91.17</v>
      </c>
      <c r="U65" s="78">
        <f>SUMPRODUCT(LTA!F65:AJ65,LTA!F$102:AJ$102,LTA!F$105:AJ$105)</f>
        <v>357.25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28.35</v>
      </c>
      <c r="AB65" s="117">
        <f>-STOA!P65</f>
        <v>0</v>
      </c>
      <c r="AC65">
        <f t="shared" si="0"/>
        <v>11.608875533031217</v>
      </c>
      <c r="AD65">
        <f t="shared" si="1"/>
        <v>1106.6937131955692</v>
      </c>
      <c r="AE65">
        <f>'IDT-1'!F65</f>
        <v>0</v>
      </c>
      <c r="AF65" s="26"/>
      <c r="AG65">
        <f t="shared" si="2"/>
        <v>1106.6937131955692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-100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8.0641200000000008</v>
      </c>
      <c r="E66">
        <f>GT_NG!T66</f>
        <v>11.679959852793578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57.412694166783979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630.84576358672552</v>
      </c>
      <c r="P66" s="77">
        <v>9.629999999999999</v>
      </c>
      <c r="Q66" s="77">
        <v>7.7000000000000011</v>
      </c>
      <c r="R66" s="80">
        <v>16.200000000000003</v>
      </c>
      <c r="S66" s="80">
        <v>0</v>
      </c>
      <c r="T66" s="78">
        <f>SUMPRODUCT(LTA!F66:AJ66,LTA!F$101:AJ$101,LTA!F$105:AJ$105)</f>
        <v>84.97</v>
      </c>
      <c r="U66" s="78">
        <f>SUMPRODUCT(LTA!F66:AJ66,LTA!F$102:AJ$102,LTA!F$105:AJ$105)</f>
        <v>392.27000000000004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28.35</v>
      </c>
      <c r="AB66" s="117">
        <f>-STOA!P66</f>
        <v>0</v>
      </c>
      <c r="AC66">
        <f t="shared" si="0"/>
        <v>12.12883490882086</v>
      </c>
      <c r="AD66">
        <f t="shared" si="1"/>
        <v>1104.9937026974824</v>
      </c>
      <c r="AE66">
        <f>'IDT-1'!F66</f>
        <v>0</v>
      </c>
      <c r="AF66" s="26"/>
      <c r="AG66">
        <f t="shared" si="2"/>
        <v>1104.9937026974824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-130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8.0641200000000008</v>
      </c>
      <c r="E67">
        <f>GT_NG!T67</f>
        <v>11.717716150081568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57.412694166783979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630.84497912877077</v>
      </c>
      <c r="P67" s="77">
        <v>9.629999999999999</v>
      </c>
      <c r="Q67" s="77">
        <v>7.7000000000000011</v>
      </c>
      <c r="R67" s="80">
        <v>16.200000000000003</v>
      </c>
      <c r="S67" s="80">
        <v>0</v>
      </c>
      <c r="T67" s="78">
        <f>SUMPRODUCT(LTA!F67:AJ67,LTA!F$101:AJ$101,LTA!F$105:AJ$105)</f>
        <v>81.8</v>
      </c>
      <c r="U67" s="78">
        <f>SUMPRODUCT(LTA!F67:AJ67,LTA!F$102:AJ$102,LTA!F$105:AJ$105)</f>
        <v>348.43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28.35</v>
      </c>
      <c r="AB67" s="117">
        <f>-STOA!P67</f>
        <v>0</v>
      </c>
      <c r="AC67">
        <f t="shared" si="0"/>
        <v>11.360347160119179</v>
      </c>
      <c r="AD67">
        <f t="shared" si="1"/>
        <v>1098.7891622855172</v>
      </c>
      <c r="AE67">
        <f>'IDT-1'!F67</f>
        <v>0</v>
      </c>
      <c r="AF67" s="26"/>
      <c r="AG67">
        <f t="shared" si="2"/>
        <v>1098.7891622855172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-90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8.0641200000000008</v>
      </c>
      <c r="E68">
        <f>GT_NG!T68</f>
        <v>11.717716150081568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57.412694166783979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632.14783340824795</v>
      </c>
      <c r="P68" s="77">
        <v>9.629999999999999</v>
      </c>
      <c r="Q68" s="77">
        <v>7.7000000000000011</v>
      </c>
      <c r="R68" s="80">
        <v>16.200000000000003</v>
      </c>
      <c r="S68" s="80">
        <v>0</v>
      </c>
      <c r="T68" s="78">
        <f>SUMPRODUCT(LTA!F68:AJ68,LTA!F$101:AJ$101,LTA!F$105:AJ$105)</f>
        <v>76.11</v>
      </c>
      <c r="U68" s="78">
        <f>SUMPRODUCT(LTA!F68:AJ68,LTA!F$102:AJ$102,LTA!F$105:AJ$105)</f>
        <v>340.04999999999995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28.35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11.247996277778578</v>
      </c>
      <c r="AD68">
        <f t="shared" ref="AD68:AD98" si="4">SUM(B68:AB68,AI68:AR68)-AC68</f>
        <v>1086.1343674473349</v>
      </c>
      <c r="AE68">
        <f>'IDT-1'!F68</f>
        <v>0</v>
      </c>
      <c r="AF68" s="26"/>
      <c r="AG68">
        <f t="shared" ref="AG68:AG98" si="5">SUM(AD68:AF68)</f>
        <v>1086.1343674473349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-90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8.0641200000000008</v>
      </c>
      <c r="E69">
        <f>GT_NG!T69</f>
        <v>11.717716150081568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57.412694166783979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631.36580815492653</v>
      </c>
      <c r="P69" s="77">
        <v>9.629999999999999</v>
      </c>
      <c r="Q69" s="77">
        <v>7.7000000000000011</v>
      </c>
      <c r="R69" s="80">
        <v>16.200000000000003</v>
      </c>
      <c r="S69" s="80">
        <v>0</v>
      </c>
      <c r="T69" s="78">
        <f>SUMPRODUCT(LTA!F69:AJ69,LTA!F$101:AJ$101,LTA!F$105:AJ$105)</f>
        <v>68.98</v>
      </c>
      <c r="U69" s="78">
        <f>SUMPRODUCT(LTA!F69:AJ69,LTA!F$102:AJ$102,LTA!F$105:AJ$105)</f>
        <v>331.40999999999997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28.35</v>
      </c>
      <c r="AB69" s="117">
        <f>-STOA!P69</f>
        <v>0</v>
      </c>
      <c r="AC69">
        <f t="shared" si="3"/>
        <v>11.102338455549349</v>
      </c>
      <c r="AD69">
        <f t="shared" si="4"/>
        <v>1069.7280000162425</v>
      </c>
      <c r="AE69">
        <f>'IDT-1'!F69</f>
        <v>0</v>
      </c>
      <c r="AF69" s="26"/>
      <c r="AG69">
        <f t="shared" si="5"/>
        <v>1069.7280000162425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-90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8.0641200000000008</v>
      </c>
      <c r="E70">
        <f>GT_NG!T70</f>
        <v>11.717716150081568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57.412694166783979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629.45655058589944</v>
      </c>
      <c r="P70" s="77">
        <v>9.629999999999999</v>
      </c>
      <c r="Q70" s="77">
        <v>7.7000000000000011</v>
      </c>
      <c r="R70" s="80">
        <v>16.200000000000003</v>
      </c>
      <c r="S70" s="80">
        <v>0</v>
      </c>
      <c r="T70" s="78">
        <f>SUMPRODUCT(LTA!F70:AJ70,LTA!F$101:AJ$101,LTA!F$105:AJ$105)</f>
        <v>61.03</v>
      </c>
      <c r="U70" s="78">
        <f>SUMPRODUCT(LTA!F70:AJ70,LTA!F$102:AJ$102,LTA!F$105:AJ$105)</f>
        <v>358.85999999999996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28.35</v>
      </c>
      <c r="AB70" s="117">
        <f>-STOA!P70</f>
        <v>0</v>
      </c>
      <c r="AC70">
        <f t="shared" si="3"/>
        <v>11.612262089829724</v>
      </c>
      <c r="AD70">
        <f t="shared" si="4"/>
        <v>1046.8088188129352</v>
      </c>
      <c r="AE70">
        <f>'IDT-1'!F70</f>
        <v>0</v>
      </c>
      <c r="AF70" s="26"/>
      <c r="AG70">
        <f t="shared" si="5"/>
        <v>1046.8088188129352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-130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8.0641200000000008</v>
      </c>
      <c r="E71">
        <f>GT_NG!T71</f>
        <v>12.056378466557915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57.412694166783979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682.18356210379602</v>
      </c>
      <c r="P71" s="77">
        <v>37.71</v>
      </c>
      <c r="Q71" s="77">
        <v>7.79</v>
      </c>
      <c r="R71" s="80">
        <v>16.2</v>
      </c>
      <c r="S71" s="80">
        <v>0</v>
      </c>
      <c r="T71" s="78">
        <f>SUMPRODUCT(LTA!F71:AJ71,LTA!F$101:AJ$101,LTA!F$105:AJ$105)</f>
        <v>53.790000000000006</v>
      </c>
      <c r="U71" s="78">
        <f>SUMPRODUCT(LTA!F71:AJ71,LTA!F$102:AJ$102,LTA!F$105:AJ$105)</f>
        <v>391.81999999999994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28.27</v>
      </c>
      <c r="AB71" s="117">
        <f>-STOA!P71</f>
        <v>0</v>
      </c>
      <c r="AC71">
        <f t="shared" si="3"/>
        <v>13.440580771791735</v>
      </c>
      <c r="AD71">
        <f t="shared" si="4"/>
        <v>1051.856173965346</v>
      </c>
      <c r="AE71">
        <f>'IDT-1'!F71</f>
        <v>0</v>
      </c>
      <c r="AF71" s="26"/>
      <c r="AG71">
        <f t="shared" si="5"/>
        <v>1051.856173965346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-230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8.0641200000000008</v>
      </c>
      <c r="E72">
        <f>GT_NG!T72</f>
        <v>12.056378466557915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57.412694166783979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693.0789464188797</v>
      </c>
      <c r="P72" s="77">
        <v>37.934182379534683</v>
      </c>
      <c r="Q72" s="77">
        <v>7.79</v>
      </c>
      <c r="R72" s="80">
        <v>15.93</v>
      </c>
      <c r="S72" s="80">
        <v>0</v>
      </c>
      <c r="T72" s="78">
        <f>SUMPRODUCT(LTA!F72:AJ72,LTA!F$101:AJ$101,LTA!F$105:AJ$105)</f>
        <v>44.52</v>
      </c>
      <c r="U72" s="78">
        <f>SUMPRODUCT(LTA!F72:AJ72,LTA!F$102:AJ$102,LTA!F$105:AJ$105)</f>
        <v>386.33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28.27</v>
      </c>
      <c r="AB72" s="117">
        <f>-STOA!P72</f>
        <v>0</v>
      </c>
      <c r="AC72">
        <f t="shared" si="3"/>
        <v>13.406168958704377</v>
      </c>
      <c r="AD72">
        <f t="shared" si="4"/>
        <v>1047.9801524730517</v>
      </c>
      <c r="AE72">
        <f>'IDT-1'!F72</f>
        <v>0</v>
      </c>
      <c r="AF72" s="26"/>
      <c r="AG72">
        <f t="shared" si="5"/>
        <v>1047.9801524730517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-230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8.0641200000000008</v>
      </c>
      <c r="E73">
        <f>GT_NG!T73</f>
        <v>12.104680038204393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57.412694166783979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687.51083765004898</v>
      </c>
      <c r="P73" s="77">
        <v>37.4</v>
      </c>
      <c r="Q73" s="77">
        <v>7.702451448583254</v>
      </c>
      <c r="R73" s="80">
        <v>6.45</v>
      </c>
      <c r="S73" s="80">
        <v>0</v>
      </c>
      <c r="T73" s="78">
        <f>SUMPRODUCT(LTA!F73:AJ73,LTA!F$101:AJ$101,LTA!F$105:AJ$105)</f>
        <v>30.630000000000003</v>
      </c>
      <c r="U73" s="78">
        <f>SUMPRODUCT(LTA!F73:AJ73,LTA!F$102:AJ$102,LTA!F$105:AJ$105)</f>
        <v>381.65999999999991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28.27</v>
      </c>
      <c r="AB73" s="117">
        <f>-STOA!P73</f>
        <v>0</v>
      </c>
      <c r="AC73">
        <f t="shared" si="3"/>
        <v>12.927808872732879</v>
      </c>
      <c r="AD73">
        <f t="shared" si="4"/>
        <v>1034.2769744308878</v>
      </c>
      <c r="AE73">
        <f>'IDT-1'!F73</f>
        <v>0</v>
      </c>
      <c r="AF73" s="26"/>
      <c r="AG73">
        <f t="shared" si="5"/>
        <v>1034.2769744308878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-210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8.0641200000000008</v>
      </c>
      <c r="E74">
        <f>GT_NG!T74</f>
        <v>12.104680038204393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57.412694166783979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687.29713549907422</v>
      </c>
      <c r="P74" s="77">
        <v>37.4</v>
      </c>
      <c r="Q74" s="77">
        <v>7.702451448583254</v>
      </c>
      <c r="R74" s="80">
        <v>3.338195569962183</v>
      </c>
      <c r="S74" s="80">
        <v>0</v>
      </c>
      <c r="T74" s="78">
        <f>SUMPRODUCT(LTA!F74:AJ74,LTA!F$101:AJ$101,LTA!F$105:AJ$105)</f>
        <v>22.88</v>
      </c>
      <c r="U74" s="78">
        <f>SUMPRODUCT(LTA!F74:AJ74,LTA!F$102:AJ$102,LTA!F$105:AJ$105)</f>
        <v>372.49999999999994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28.27</v>
      </c>
      <c r="AB74" s="117">
        <f>-STOA!P74</f>
        <v>0</v>
      </c>
      <c r="AC74">
        <f t="shared" si="3"/>
        <v>12.749736414819967</v>
      </c>
      <c r="AD74">
        <f t="shared" si="4"/>
        <v>1014.219540307788</v>
      </c>
      <c r="AE74">
        <f>'IDT-1'!F74</f>
        <v>0</v>
      </c>
      <c r="AF74" s="26"/>
      <c r="AG74">
        <f t="shared" si="5"/>
        <v>1014.219540307788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-210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8.0641200000000008</v>
      </c>
      <c r="E75">
        <f>GT_NG!T75</f>
        <v>10.441201234914399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57.412694166783979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696.33951505186519</v>
      </c>
      <c r="P75" s="77">
        <v>37.4</v>
      </c>
      <c r="Q75" s="77">
        <v>7.702451448583254</v>
      </c>
      <c r="R75" s="80">
        <v>0</v>
      </c>
      <c r="S75" s="80">
        <v>0</v>
      </c>
      <c r="T75" s="78">
        <f>SUMPRODUCT(LTA!F75:AJ75,LTA!F$101:AJ$101,LTA!F$105:AJ$105)</f>
        <v>15.21</v>
      </c>
      <c r="U75" s="78">
        <f>SUMPRODUCT(LTA!F75:AJ75,LTA!F$102:AJ$102,LTA!F$105:AJ$105)</f>
        <v>368.17999999999995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28.27</v>
      </c>
      <c r="AB75" s="117">
        <f>-STOA!P75</f>
        <v>0</v>
      </c>
      <c r="AC75">
        <f t="shared" si="3"/>
        <v>12.591001345177958</v>
      </c>
      <c r="AD75">
        <f t="shared" si="4"/>
        <v>1016.4289805569689</v>
      </c>
      <c r="AE75">
        <f>'IDT-1'!F75</f>
        <v>0</v>
      </c>
      <c r="AF75" s="26"/>
      <c r="AG75">
        <f t="shared" si="5"/>
        <v>1016.4289805569689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-200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8.0641200000000008</v>
      </c>
      <c r="E76">
        <f>GT_NG!T76</f>
        <v>10.441201234914399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57.412694166783979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719.27513813206349</v>
      </c>
      <c r="P76" s="77">
        <v>37.4</v>
      </c>
      <c r="Q76" s="77">
        <v>7.702451448583254</v>
      </c>
      <c r="R76" s="80">
        <v>0</v>
      </c>
      <c r="S76" s="80">
        <v>0</v>
      </c>
      <c r="T76" s="78">
        <f>SUMPRODUCT(LTA!F76:AJ76,LTA!F$101:AJ$101,LTA!F$105:AJ$105)</f>
        <v>7.83</v>
      </c>
      <c r="U76" s="78">
        <f>SUMPRODUCT(LTA!F76:AJ76,LTA!F$102:AJ$102,LTA!F$105:AJ$105)</f>
        <v>361.85999999999996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-18</v>
      </c>
      <c r="AA76" s="117">
        <f>STOA!J76</f>
        <v>28.27</v>
      </c>
      <c r="AB76" s="117">
        <f>-STOA!P76</f>
        <v>0</v>
      </c>
      <c r="AC76">
        <f t="shared" si="3"/>
        <v>12.832081123683219</v>
      </c>
      <c r="AD76">
        <f t="shared" si="4"/>
        <v>1007.423523858662</v>
      </c>
      <c r="AE76">
        <f>'IDT-1'!F76</f>
        <v>0</v>
      </c>
      <c r="AF76" s="26"/>
      <c r="AG76">
        <f t="shared" si="5"/>
        <v>1007.423523858662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-200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8.0641200000000008</v>
      </c>
      <c r="E77">
        <f>GT_NG!T77</f>
        <v>12.104680038204393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57.412694166783979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741.48050121627807</v>
      </c>
      <c r="P77" s="77">
        <v>37.4</v>
      </c>
      <c r="Q77" s="77">
        <v>7.702451448583254</v>
      </c>
      <c r="R77" s="80">
        <v>0</v>
      </c>
      <c r="S77" s="80">
        <v>0</v>
      </c>
      <c r="T77" s="78">
        <f>SUMPRODUCT(LTA!F77:AJ77,LTA!F$101:AJ$101,LTA!F$105:AJ$105)</f>
        <v>3.94</v>
      </c>
      <c r="U77" s="78">
        <f>SUMPRODUCT(LTA!F77:AJ77,LTA!F$102:AJ$102,LTA!F$105:AJ$105)</f>
        <v>365.03999999999996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-78</v>
      </c>
      <c r="AA77" s="117">
        <f>STOA!J77</f>
        <v>28.27</v>
      </c>
      <c r="AB77" s="117">
        <f>-STOA!P77</f>
        <v>0</v>
      </c>
      <c r="AC77">
        <f t="shared" si="3"/>
        <v>12.591972556183491</v>
      </c>
      <c r="AD77">
        <f t="shared" si="4"/>
        <v>1080.8224743136661</v>
      </c>
      <c r="AE77">
        <f>'IDT-1'!F77</f>
        <v>0</v>
      </c>
      <c r="AF77" s="26"/>
      <c r="AG77">
        <f t="shared" si="5"/>
        <v>1080.8224743136661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-90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8.0641200000000008</v>
      </c>
      <c r="E78">
        <f>GT_NG!T78</f>
        <v>12.104680038204393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57.412694166783979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809.09712613097247</v>
      </c>
      <c r="P78" s="77">
        <v>37.4</v>
      </c>
      <c r="Q78" s="77">
        <v>7.702451448583254</v>
      </c>
      <c r="R78" s="80">
        <v>0</v>
      </c>
      <c r="S78" s="80">
        <v>0</v>
      </c>
      <c r="T78" s="78">
        <f>SUMPRODUCT(LTA!F78:AJ78,LTA!F$101:AJ$101,LTA!F$105:AJ$105)</f>
        <v>1.33</v>
      </c>
      <c r="U78" s="78">
        <f>SUMPRODUCT(LTA!F78:AJ78,LTA!F$102:AJ$102,LTA!F$105:AJ$105)</f>
        <v>364.63999999999993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-89</v>
      </c>
      <c r="AA78" s="117">
        <f>STOA!J78</f>
        <v>28.27</v>
      </c>
      <c r="AB78" s="117">
        <f>-STOA!P78</f>
        <v>0</v>
      </c>
      <c r="AC78">
        <f t="shared" si="3"/>
        <v>13.524514083842812</v>
      </c>
      <c r="AD78">
        <f t="shared" si="4"/>
        <v>1103.4965577007013</v>
      </c>
      <c r="AE78">
        <f>'IDT-1'!F78</f>
        <v>0</v>
      </c>
      <c r="AF78" s="26"/>
      <c r="AG78">
        <f t="shared" si="5"/>
        <v>1103.4965577007013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-120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8.0641200000000008</v>
      </c>
      <c r="E79">
        <f>GT_NG!T79</f>
        <v>12.104680038204393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57.412694166783979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942.49204132918726</v>
      </c>
      <c r="P79" s="77">
        <v>37.404123938692251</v>
      </c>
      <c r="Q79" s="77">
        <v>23.314957464908552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409.7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-410</v>
      </c>
      <c r="AA79" s="117">
        <f>STOA!J79</f>
        <v>28.33</v>
      </c>
      <c r="AB79" s="117">
        <f>-STOA!P79</f>
        <v>0</v>
      </c>
      <c r="AC79">
        <f t="shared" si="3"/>
        <v>17.429391313152514</v>
      </c>
      <c r="AD79">
        <f t="shared" si="4"/>
        <v>1139.543225624624</v>
      </c>
      <c r="AE79">
        <f>'IDT-1'!F79</f>
        <v>0</v>
      </c>
      <c r="AF79" s="26"/>
      <c r="AG79">
        <f t="shared" si="5"/>
        <v>1139.543225624624</v>
      </c>
      <c r="AI79" s="75">
        <f>PXIL!J79</f>
        <v>0</v>
      </c>
      <c r="AJ79" s="75">
        <f>PXIL!P79</f>
        <v>0</v>
      </c>
      <c r="AK79" s="75">
        <f>RTM_IEX!J79</f>
        <v>48.15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8.0641200000000008</v>
      </c>
      <c r="E80">
        <f>GT_NG!T80</f>
        <v>12.104680038204393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57.412694166783979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995.54684832857572</v>
      </c>
      <c r="P80" s="77">
        <v>37.404123938692251</v>
      </c>
      <c r="Q80" s="77">
        <v>23.314957464908552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409.81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-408</v>
      </c>
      <c r="AA80" s="117">
        <f>STOA!J80</f>
        <v>28.33</v>
      </c>
      <c r="AB80" s="117">
        <f>-STOA!P80</f>
        <v>0</v>
      </c>
      <c r="AC80">
        <f t="shared" si="3"/>
        <v>17.58893727253567</v>
      </c>
      <c r="AD80">
        <f t="shared" si="4"/>
        <v>1131.398486664629</v>
      </c>
      <c r="AE80">
        <f>'IDT-1'!F80</f>
        <v>0</v>
      </c>
      <c r="AF80" s="26"/>
      <c r="AG80">
        <f t="shared" si="5"/>
        <v>1131.398486664629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-15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8.0641200000000008</v>
      </c>
      <c r="E81">
        <f>GT_NG!T81</f>
        <v>10.444132509825941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57.412694166783979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1038.0123006194058</v>
      </c>
      <c r="P81" s="77">
        <v>37.404123938692251</v>
      </c>
      <c r="Q81" s="77">
        <v>23.314957464908552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409.9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-425.99</v>
      </c>
      <c r="AA81" s="117">
        <f>STOA!J81</f>
        <v>28.33</v>
      </c>
      <c r="AB81" s="117">
        <f>-STOA!P81</f>
        <v>0</v>
      </c>
      <c r="AC81">
        <f t="shared" si="3"/>
        <v>18.419264411846374</v>
      </c>
      <c r="AD81">
        <f t="shared" si="4"/>
        <v>1118.4730642877698</v>
      </c>
      <c r="AE81">
        <f>'IDT-1'!F81</f>
        <v>0</v>
      </c>
      <c r="AF81" s="26"/>
      <c r="AG81">
        <f t="shared" si="5"/>
        <v>1118.4730642877698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-50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8.0641200000000008</v>
      </c>
      <c r="E82">
        <f>GT_NG!T82</f>
        <v>10.444132509825941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57.412694166783979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1036.7455654972457</v>
      </c>
      <c r="P82" s="77">
        <v>37.404123938692251</v>
      </c>
      <c r="Q82" s="77">
        <v>23.31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411.45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-442</v>
      </c>
      <c r="AA82" s="117">
        <f>STOA!J82</f>
        <v>28.33</v>
      </c>
      <c r="AB82" s="117">
        <f>-STOA!P82</f>
        <v>0</v>
      </c>
      <c r="AC82">
        <f t="shared" si="3"/>
        <v>18.563852338710518</v>
      </c>
      <c r="AD82">
        <f t="shared" si="4"/>
        <v>1102.5967837738372</v>
      </c>
      <c r="AE82">
        <f>'IDT-1'!F82</f>
        <v>0</v>
      </c>
      <c r="AF82" s="26"/>
      <c r="AG82">
        <f t="shared" si="5"/>
        <v>1102.5967837738372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-50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8.0641200000000008</v>
      </c>
      <c r="E83">
        <f>GT_NG!T83</f>
        <v>12.104680038204393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57.28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1041.5241339542654</v>
      </c>
      <c r="P83" s="77">
        <v>37.404123938692251</v>
      </c>
      <c r="Q83" s="77">
        <v>23.31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411.41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-459</v>
      </c>
      <c r="AA83" s="117">
        <f>STOA!J83</f>
        <v>28.34</v>
      </c>
      <c r="AB83" s="117">
        <f>-STOA!P83</f>
        <v>0</v>
      </c>
      <c r="AC83">
        <f t="shared" si="3"/>
        <v>18.858794293813599</v>
      </c>
      <c r="AD83">
        <f t="shared" si="4"/>
        <v>1081.5782636373483</v>
      </c>
      <c r="AE83">
        <f>'IDT-1'!F83</f>
        <v>0</v>
      </c>
      <c r="AF83" s="26"/>
      <c r="AG83">
        <f t="shared" si="5"/>
        <v>1081.5782636373483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-60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8.0641200000000008</v>
      </c>
      <c r="E84">
        <f>GT_NG!T84</f>
        <v>12.104680038204393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57.28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1032.057584348958</v>
      </c>
      <c r="P84" s="77">
        <v>37.404123938692251</v>
      </c>
      <c r="Q84" s="77">
        <v>23.31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411.36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-476</v>
      </c>
      <c r="AA84" s="117">
        <f>STOA!J84</f>
        <v>28.34</v>
      </c>
      <c r="AB84" s="117">
        <f>-STOA!P84</f>
        <v>0</v>
      </c>
      <c r="AC84">
        <f t="shared" si="3"/>
        <v>18.837195549942258</v>
      </c>
      <c r="AD84">
        <f t="shared" si="4"/>
        <v>1065.0833127759124</v>
      </c>
      <c r="AE84">
        <f>'IDT-1'!F84</f>
        <v>0</v>
      </c>
      <c r="AF84" s="26"/>
      <c r="AG84">
        <f t="shared" si="5"/>
        <v>1065.0833127759124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-50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8.0641200000000008</v>
      </c>
      <c r="E85">
        <f>GT_NG!T85</f>
        <v>12.444699140401147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57.28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1030.6475082466716</v>
      </c>
      <c r="P85" s="77">
        <v>37.404123938692251</v>
      </c>
      <c r="Q85" s="77">
        <v>23.31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411.41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-480</v>
      </c>
      <c r="AA85" s="117">
        <f>STOA!J85</f>
        <v>28.34</v>
      </c>
      <c r="AB85" s="117">
        <f>-STOA!P85</f>
        <v>0</v>
      </c>
      <c r="AC85">
        <f t="shared" si="3"/>
        <v>18.819340920819275</v>
      </c>
      <c r="AD85">
        <f t="shared" si="4"/>
        <v>1065.0811104049455</v>
      </c>
      <c r="AE85">
        <f>'IDT-1'!F85</f>
        <v>0</v>
      </c>
      <c r="AF85" s="26"/>
      <c r="AG85">
        <f t="shared" si="5"/>
        <v>1065.0811104049455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-45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8.0641200000000008</v>
      </c>
      <c r="E86">
        <f>GT_NG!T86</f>
        <v>12.444699140401147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57.28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1005.0965403263556</v>
      </c>
      <c r="P86" s="77">
        <v>37.404123938692251</v>
      </c>
      <c r="Q86" s="77">
        <v>23.31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411.38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-476</v>
      </c>
      <c r="AA86" s="117">
        <f>STOA!J86</f>
        <v>28.34</v>
      </c>
      <c r="AB86" s="117">
        <f>-STOA!P86</f>
        <v>0</v>
      </c>
      <c r="AC86">
        <f t="shared" si="3"/>
        <v>18.55871589303171</v>
      </c>
      <c r="AD86">
        <f t="shared" si="4"/>
        <v>1043.760767512417</v>
      </c>
      <c r="AE86">
        <f>'IDT-1'!F86</f>
        <v>0</v>
      </c>
      <c r="AF86" s="26"/>
      <c r="AG86">
        <f t="shared" si="5"/>
        <v>1043.760767512417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-45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8.0641200000000008</v>
      </c>
      <c r="E87">
        <f>GT_NG!T87</f>
        <v>12.424920534011443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57.28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982.04844444360731</v>
      </c>
      <c r="P87" s="77">
        <v>32.947129290817216</v>
      </c>
      <c r="Q87" s="77">
        <v>23.31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412.06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-468</v>
      </c>
      <c r="AA87" s="117">
        <f>STOA!J87</f>
        <v>28.34</v>
      </c>
      <c r="AB87" s="117">
        <f>-STOA!P87</f>
        <v>0</v>
      </c>
      <c r="AC87">
        <f t="shared" si="3"/>
        <v>18.384627937281365</v>
      </c>
      <c r="AD87">
        <f t="shared" si="4"/>
        <v>1010.0899863311544</v>
      </c>
      <c r="AE87">
        <f>'IDT-1'!F87</f>
        <v>0</v>
      </c>
      <c r="AF87" s="26"/>
      <c r="AG87">
        <f t="shared" si="5"/>
        <v>1010.0899863311544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-60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8.0641200000000008</v>
      </c>
      <c r="E88">
        <f>GT_NG!T88</f>
        <v>12.424920534011443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57.28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980.94136651212239</v>
      </c>
      <c r="P88" s="77">
        <v>37.4</v>
      </c>
      <c r="Q88" s="77">
        <v>23.31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412.49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-454</v>
      </c>
      <c r="AA88" s="117">
        <f>STOA!J88</f>
        <v>28.34</v>
      </c>
      <c r="AB88" s="117">
        <f>-STOA!P88</f>
        <v>0</v>
      </c>
      <c r="AC88">
        <f t="shared" si="3"/>
        <v>18.382342403636326</v>
      </c>
      <c r="AD88">
        <f t="shared" si="4"/>
        <v>1017.8680646424975</v>
      </c>
      <c r="AE88">
        <f>'IDT-1'!F88</f>
        <v>0</v>
      </c>
      <c r="AF88" s="26"/>
      <c r="AG88">
        <f t="shared" si="5"/>
        <v>1017.8680646424975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-70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8.0641200000000008</v>
      </c>
      <c r="E89">
        <f>GT_NG!T89</f>
        <v>12.424920534011443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57.28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981.69122475720269</v>
      </c>
      <c r="P89" s="77">
        <v>37.4</v>
      </c>
      <c r="Q89" s="77">
        <v>23.31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411.24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-431</v>
      </c>
      <c r="AA89" s="117">
        <f>STOA!J89</f>
        <v>28.34</v>
      </c>
      <c r="AB89" s="117">
        <f>-STOA!P89</f>
        <v>0</v>
      </c>
      <c r="AC89">
        <f t="shared" si="3"/>
        <v>18.173744223182538</v>
      </c>
      <c r="AD89">
        <f t="shared" si="4"/>
        <v>1040.5765210680318</v>
      </c>
      <c r="AE89">
        <f>'IDT-1'!F89</f>
        <v>0</v>
      </c>
      <c r="AF89" s="26"/>
      <c r="AG89">
        <f t="shared" si="5"/>
        <v>1040.5765210680318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-70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8.0641200000000008</v>
      </c>
      <c r="E90">
        <f>GT_NG!T90</f>
        <v>12.424920534011443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57.28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983.62733340440275</v>
      </c>
      <c r="P90" s="77">
        <v>37.4</v>
      </c>
      <c r="Q90" s="77">
        <v>23.31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411.2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-410</v>
      </c>
      <c r="AA90" s="117">
        <f>STOA!J90</f>
        <v>28.34</v>
      </c>
      <c r="AB90" s="117">
        <f>-STOA!P90</f>
        <v>0</v>
      </c>
      <c r="AC90">
        <f t="shared" si="3"/>
        <v>18.003989301311798</v>
      </c>
      <c r="AD90">
        <f t="shared" si="4"/>
        <v>1063.6423846371024</v>
      </c>
      <c r="AE90">
        <f>'IDT-1'!F90</f>
        <v>0</v>
      </c>
      <c r="AF90" s="26"/>
      <c r="AG90">
        <f t="shared" si="5"/>
        <v>1063.6423846371024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-70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8.0641200000000008</v>
      </c>
      <c r="E91">
        <f>GT_NG!T91</f>
        <v>12.424920534011443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57.142692488926578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976.93789693770884</v>
      </c>
      <c r="P91" s="77">
        <v>37.4</v>
      </c>
      <c r="Q91" s="77">
        <v>23.31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411.21000000000004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-401</v>
      </c>
      <c r="AA91" s="117">
        <f>STOA!J91</f>
        <v>28.34</v>
      </c>
      <c r="AB91" s="117">
        <f>-STOA!P91</f>
        <v>0</v>
      </c>
      <c r="AC91">
        <f t="shared" si="3"/>
        <v>17.95288008182964</v>
      </c>
      <c r="AD91">
        <f t="shared" si="4"/>
        <v>1055.8767498788172</v>
      </c>
      <c r="AE91">
        <f>'IDT-1'!F91</f>
        <v>0</v>
      </c>
      <c r="AF91" s="26"/>
      <c r="AG91">
        <f t="shared" si="5"/>
        <v>1055.8767498788172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-80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8.0641200000000008</v>
      </c>
      <c r="E92">
        <f>GT_NG!T92</f>
        <v>12.424920534011443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57.142692488926578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976.92793354552373</v>
      </c>
      <c r="P92" s="77">
        <v>37.4</v>
      </c>
      <c r="Q92" s="77">
        <v>23.31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411.31000000000006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-389</v>
      </c>
      <c r="AA92" s="117">
        <f>STOA!J92</f>
        <v>28.34</v>
      </c>
      <c r="AB92" s="117">
        <f>-STOA!P92</f>
        <v>0</v>
      </c>
      <c r="AC92">
        <f t="shared" si="3"/>
        <v>17.758353598490118</v>
      </c>
      <c r="AD92">
        <f t="shared" si="4"/>
        <v>1078.1613129699717</v>
      </c>
      <c r="AE92">
        <f>'IDT-1'!F92</f>
        <v>0</v>
      </c>
      <c r="AF92" s="26"/>
      <c r="AG92">
        <f t="shared" si="5"/>
        <v>1078.1613129699717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-70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8.0641200000000008</v>
      </c>
      <c r="E93">
        <f>GT_NG!T93</f>
        <v>12.424920534011443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57.142692488926578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957.47889103628188</v>
      </c>
      <c r="P93" s="77">
        <v>37.4</v>
      </c>
      <c r="Q93" s="77">
        <v>23.31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411.67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-368</v>
      </c>
      <c r="AA93" s="117">
        <f>STOA!J93</f>
        <v>28.34</v>
      </c>
      <c r="AB93" s="117">
        <f>-STOA!P93</f>
        <v>0</v>
      </c>
      <c r="AC93">
        <f t="shared" si="3"/>
        <v>17.403929346442684</v>
      </c>
      <c r="AD93">
        <f t="shared" si="4"/>
        <v>1080.4266947127771</v>
      </c>
      <c r="AE93">
        <f>'IDT-1'!F93</f>
        <v>0</v>
      </c>
      <c r="AF93" s="26"/>
      <c r="AG93">
        <f t="shared" si="5"/>
        <v>1080.4266947127771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-70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8.0641200000000008</v>
      </c>
      <c r="E94">
        <f>GT_NG!T94</f>
        <v>12.424920534011443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57.142692488926578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957.46892764409665</v>
      </c>
      <c r="P94" s="77">
        <v>37.4</v>
      </c>
      <c r="Q94" s="77">
        <v>23.31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411.85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-354</v>
      </c>
      <c r="AA94" s="117">
        <f>STOA!J94</f>
        <v>28.34</v>
      </c>
      <c r="AB94" s="117">
        <f>-STOA!P94</f>
        <v>0</v>
      </c>
      <c r="AC94">
        <f t="shared" si="3"/>
        <v>17.281131883280722</v>
      </c>
      <c r="AD94">
        <f t="shared" si="4"/>
        <v>1094.719528783754</v>
      </c>
      <c r="AE94">
        <f>'IDT-1'!F94</f>
        <v>0</v>
      </c>
      <c r="AF94" s="26"/>
      <c r="AG94">
        <f t="shared" si="5"/>
        <v>1094.719528783754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-70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8.0641200000000008</v>
      </c>
      <c r="E95">
        <f>GT_NG!T95</f>
        <v>12.424920534011443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57.142692488926578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949.16467815986971</v>
      </c>
      <c r="P95" s="77">
        <v>37.404123938692251</v>
      </c>
      <c r="Q95" s="77">
        <v>23.310000000000002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411.84000000000003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-330</v>
      </c>
      <c r="AA95" s="117">
        <f>STOA!J95</f>
        <v>28.34</v>
      </c>
      <c r="AB95" s="117">
        <f>-STOA!P95</f>
        <v>0</v>
      </c>
      <c r="AC95">
        <f t="shared" si="3"/>
        <v>16.950537080336353</v>
      </c>
      <c r="AD95">
        <f t="shared" si="4"/>
        <v>1115.7399980411635</v>
      </c>
      <c r="AE95">
        <f>'IDT-1'!F95</f>
        <v>0</v>
      </c>
      <c r="AF95" s="26"/>
      <c r="AG95">
        <f t="shared" si="5"/>
        <v>1115.7399980411635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-65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8.0641200000000008</v>
      </c>
      <c r="E96">
        <f>GT_NG!T96</f>
        <v>12.424920534011443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57.142692488926578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939.0718495594657</v>
      </c>
      <c r="P96" s="77">
        <v>37.404123938692251</v>
      </c>
      <c r="Q96" s="77">
        <v>23.310000000000002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411.74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-315</v>
      </c>
      <c r="AA96" s="117">
        <f>STOA!J96</f>
        <v>28.34</v>
      </c>
      <c r="AB96" s="117">
        <f>-STOA!P96</f>
        <v>0</v>
      </c>
      <c r="AC96">
        <f t="shared" si="3"/>
        <v>16.727668275819866</v>
      </c>
      <c r="AD96">
        <f t="shared" si="4"/>
        <v>1120.7700382452758</v>
      </c>
      <c r="AE96">
        <f>'IDT-1'!F96</f>
        <v>0</v>
      </c>
      <c r="AF96" s="26"/>
      <c r="AG96">
        <f t="shared" si="5"/>
        <v>1120.7700382452758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-65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8.0641200000000008</v>
      </c>
      <c r="E97">
        <f>GT_NG!T97</f>
        <v>12.424920534011443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57.142692488926578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932.94798312356011</v>
      </c>
      <c r="P97" s="77">
        <v>37.404123938692251</v>
      </c>
      <c r="Q97" s="77">
        <v>23.310000000000002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411.45000000000005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-304</v>
      </c>
      <c r="AA97" s="117">
        <f>STOA!J97</f>
        <v>28.34</v>
      </c>
      <c r="AB97" s="117">
        <f>-STOA!P97</f>
        <v>0</v>
      </c>
      <c r="AC97">
        <f t="shared" si="3"/>
        <v>16.573566848439746</v>
      </c>
      <c r="AD97">
        <f t="shared" si="4"/>
        <v>1125.5102732367507</v>
      </c>
      <c r="AE97">
        <f>'IDT-1'!F97</f>
        <v>0</v>
      </c>
      <c r="AF97" s="26"/>
      <c r="AG97">
        <f t="shared" si="5"/>
        <v>1125.5102732367507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-65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8.0641200000000008</v>
      </c>
      <c r="E98">
        <f>GT_NG!T98</f>
        <v>12.085441830896375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57.142692488926578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932.67002159252024</v>
      </c>
      <c r="P98" s="77">
        <v>37.404123938692251</v>
      </c>
      <c r="Q98" s="77">
        <v>23.310000000000002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411.19000000000005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-290</v>
      </c>
      <c r="AA98" s="117">
        <f>STOA!J98</f>
        <v>28.34</v>
      </c>
      <c r="AB98" s="117">
        <f>-STOA!P98</f>
        <v>0</v>
      </c>
      <c r="AC98">
        <f t="shared" si="3"/>
        <v>16.530332864290404</v>
      </c>
      <c r="AD98">
        <f t="shared" si="4"/>
        <v>1128.6760669867451</v>
      </c>
      <c r="AE98">
        <f>'IDT-1'!F98</f>
        <v>0</v>
      </c>
      <c r="AF98" s="26"/>
      <c r="AG98">
        <f t="shared" si="5"/>
        <v>1128.6760669867451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-75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0.19353888000000002</v>
      </c>
      <c r="E99">
        <f t="shared" si="6"/>
        <v>0.26983316279423553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1.3762940031999329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17.600933802983988</v>
      </c>
      <c r="P99" s="77">
        <f t="shared" si="6"/>
        <v>0.52076019973366516</v>
      </c>
      <c r="Q99" s="77">
        <f t="shared" si="6"/>
        <v>0.28653739527155603</v>
      </c>
      <c r="R99" s="80">
        <f>SUM(R3:R98)/4000</f>
        <v>0.15627954889249054</v>
      </c>
      <c r="S99" s="80">
        <f t="shared" si="6"/>
        <v>0</v>
      </c>
      <c r="T99" s="78">
        <f t="shared" si="6"/>
        <v>0.9899975000000002</v>
      </c>
      <c r="U99" s="78">
        <f t="shared" si="6"/>
        <v>9.0471749999999993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-4.5794974999999996</v>
      </c>
      <c r="AA99" s="117">
        <f t="shared" si="6"/>
        <v>0.6863200000000006</v>
      </c>
      <c r="AB99" s="117">
        <f t="shared" si="6"/>
        <v>0</v>
      </c>
      <c r="AC99">
        <f t="shared" si="6"/>
        <v>0.32957798528710591</v>
      </c>
      <c r="AD99">
        <f t="shared" si="6"/>
        <v>25.119424007588776</v>
      </c>
      <c r="AE99">
        <f t="shared" si="6"/>
        <v>0</v>
      </c>
      <c r="AG99">
        <f t="shared" si="6"/>
        <v>25.119424007588776</v>
      </c>
      <c r="AI99">
        <f t="shared" si="6"/>
        <v>0</v>
      </c>
      <c r="AJ99">
        <f t="shared" si="6"/>
        <v>0</v>
      </c>
      <c r="AK99">
        <f t="shared" si="6"/>
        <v>0.29633000000000004</v>
      </c>
      <c r="AL99">
        <f t="shared" si="6"/>
        <v>-1.3955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45039</v>
      </c>
      <c r="B1" s="235"/>
      <c r="C1" s="235"/>
      <c r="D1" s="248" t="s">
        <v>484</v>
      </c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35" t="s">
        <v>200</v>
      </c>
      <c r="M1" s="235" t="s">
        <v>201</v>
      </c>
      <c r="N1" s="235" t="s">
        <v>202</v>
      </c>
      <c r="O1" s="235" t="s">
        <v>197</v>
      </c>
      <c r="P1" s="244" t="s">
        <v>143</v>
      </c>
      <c r="Q1" s="244" t="s">
        <v>144</v>
      </c>
      <c r="R1" s="79"/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5" t="s">
        <v>335</v>
      </c>
      <c r="Y1" s="242" t="s">
        <v>223</v>
      </c>
      <c r="Z1" s="242" t="s">
        <v>224</v>
      </c>
      <c r="AA1" s="246" t="s">
        <v>198</v>
      </c>
      <c r="AB1" s="246" t="s">
        <v>199</v>
      </c>
      <c r="AC1" s="27" t="s">
        <v>189</v>
      </c>
      <c r="AD1" s="235" t="s">
        <v>142</v>
      </c>
      <c r="AG1" s="235" t="s">
        <v>278</v>
      </c>
      <c r="AI1" s="242" t="s">
        <v>384</v>
      </c>
      <c r="AJ1" s="242" t="s">
        <v>385</v>
      </c>
      <c r="AK1" s="242" t="s">
        <v>386</v>
      </c>
      <c r="AL1" s="242" t="s">
        <v>387</v>
      </c>
      <c r="AM1" s="242" t="s">
        <v>388</v>
      </c>
      <c r="AN1" s="242" t="s">
        <v>389</v>
      </c>
      <c r="AO1" s="241" t="s">
        <v>412</v>
      </c>
      <c r="AP1" s="241" t="s">
        <v>413</v>
      </c>
      <c r="AQ1" s="241" t="s">
        <v>414</v>
      </c>
      <c r="AR1" s="241" t="s">
        <v>415</v>
      </c>
      <c r="AT1" s="197" t="s">
        <v>149</v>
      </c>
    </row>
    <row r="2" spans="1:46">
      <c r="A2" s="27" t="s">
        <v>44</v>
      </c>
      <c r="B2" s="235"/>
      <c r="C2" s="235"/>
      <c r="D2" s="248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44"/>
      <c r="Q2" s="244"/>
      <c r="R2" s="79"/>
      <c r="S2" s="79"/>
      <c r="T2" s="82" t="s">
        <v>315</v>
      </c>
      <c r="U2" s="245"/>
      <c r="V2" s="107" t="s">
        <v>304</v>
      </c>
      <c r="W2" s="107" t="s">
        <v>304</v>
      </c>
      <c r="X2" s="235"/>
      <c r="Y2" s="242"/>
      <c r="Z2" s="242"/>
      <c r="AA2" s="246"/>
      <c r="AB2" s="246"/>
      <c r="AC2" s="27">
        <f>Allocation!J1/100</f>
        <v>8.8000000000000005E-3</v>
      </c>
      <c r="AD2" s="235"/>
      <c r="AE2" t="s">
        <v>276</v>
      </c>
      <c r="AG2" s="235"/>
      <c r="AI2" s="242"/>
      <c r="AJ2" s="242"/>
      <c r="AK2" s="242"/>
      <c r="AL2" s="242"/>
      <c r="AM2" s="242"/>
      <c r="AN2" s="242"/>
      <c r="AO2" s="241"/>
      <c r="AP2" s="241"/>
      <c r="AQ2" s="241"/>
      <c r="AR2" s="241"/>
      <c r="AT2" s="197" t="s">
        <v>152</v>
      </c>
    </row>
    <row r="3" spans="1:46">
      <c r="A3" t="s">
        <v>45</v>
      </c>
      <c r="D3">
        <f>TWEPL!S3</f>
        <v>1.3024800000000001</v>
      </c>
      <c r="E3">
        <f>GT_NG!S3</f>
        <v>1.8888324873096447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21.000989539157473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119.11289297018389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11.42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1.3615817159705288</v>
      </c>
      <c r="AD3">
        <f>SUM(B3:AB3,AI3:AR3)-AC3</f>
        <v>153.36361328068048</v>
      </c>
      <c r="AE3">
        <f>'IDT-1'!E3</f>
        <v>0</v>
      </c>
      <c r="AF3" s="26"/>
      <c r="AG3">
        <f>SUM(AD3:AF3)+AT3</f>
        <v>153.36361328068048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1.3024800000000001</v>
      </c>
      <c r="E4">
        <f>GT_NG!S4</f>
        <v>1.8888324873096447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21.000989539157473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119.12290393514215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11.42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1.3616698124621613</v>
      </c>
      <c r="AD4">
        <f t="shared" ref="AD4:AD67" si="1">SUM(B4:AB4,AI4:AR4)-AC4</f>
        <v>153.37353614914707</v>
      </c>
      <c r="AE4">
        <f>'IDT-1'!E4</f>
        <v>0</v>
      </c>
      <c r="AF4" s="26"/>
      <c r="AG4">
        <f t="shared" ref="AG4:AG67" si="2">SUM(AD4:AF4)+AT4</f>
        <v>153.37353614914707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1.3024800000000001</v>
      </c>
      <c r="E5">
        <f>GT_NG!S5</f>
        <v>1.8888324873096447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21.000989539157473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116.7718634219336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11.42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1.3409806559459261</v>
      </c>
      <c r="AD5">
        <f t="shared" si="1"/>
        <v>151.04318479245478</v>
      </c>
      <c r="AE5">
        <f>'IDT-1'!E5</f>
        <v>0</v>
      </c>
      <c r="AF5" s="26"/>
      <c r="AG5">
        <f t="shared" si="2"/>
        <v>151.04318479245478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1.3024800000000001</v>
      </c>
      <c r="E6">
        <f>GT_NG!S6</f>
        <v>1.8888324873096447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21.000989539157473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116.71192696505186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11.42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1.340453215125367</v>
      </c>
      <c r="AD6">
        <f t="shared" si="1"/>
        <v>150.9837757763936</v>
      </c>
      <c r="AE6">
        <f>'IDT-1'!E6</f>
        <v>0</v>
      </c>
      <c r="AF6" s="26"/>
      <c r="AG6">
        <f t="shared" si="2"/>
        <v>150.9837757763936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1.3024800000000001</v>
      </c>
      <c r="E7">
        <f>GT_NG!S7</f>
        <v>1.8888324873096447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19.330911749445779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113.96765716919063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11.42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1.3903882315942784</v>
      </c>
      <c r="AD7">
        <f t="shared" si="1"/>
        <v>136.51949317435177</v>
      </c>
      <c r="AE7">
        <f>'IDT-1'!E7</f>
        <v>0</v>
      </c>
      <c r="AF7" s="26"/>
      <c r="AG7">
        <f t="shared" si="2"/>
        <v>136.51949317435177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-10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1.3024800000000001</v>
      </c>
      <c r="E8">
        <f>GT_NG!S8</f>
        <v>1.8888324873096447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19.330911749445779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111.47594496344277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11.42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1.3684611641836972</v>
      </c>
      <c r="AD8">
        <f t="shared" si="1"/>
        <v>134.04970803601449</v>
      </c>
      <c r="AE8">
        <f>'IDT-1'!E8</f>
        <v>0</v>
      </c>
      <c r="AF8" s="26"/>
      <c r="AG8">
        <f t="shared" si="2"/>
        <v>134.04970803601449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-10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1.3024800000000001</v>
      </c>
      <c r="E9">
        <f>GT_NG!S9</f>
        <v>1.8888324873096447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19.330911749445779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111.05905134269531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11.42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1.3647925003211197</v>
      </c>
      <c r="AD9">
        <f t="shared" si="1"/>
        <v>133.63648307912959</v>
      </c>
      <c r="AE9">
        <f>'IDT-1'!E9</f>
        <v>0</v>
      </c>
      <c r="AF9" s="26"/>
      <c r="AG9">
        <f t="shared" si="2"/>
        <v>133.63648307912959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-10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1.3024800000000001</v>
      </c>
      <c r="E10">
        <f>GT_NG!S10</f>
        <v>1.8888324873096447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19.330911749445779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110.61215822994019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11.42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1.3608598409288748</v>
      </c>
      <c r="AD10">
        <f t="shared" si="1"/>
        <v>133.19352262576675</v>
      </c>
      <c r="AE10">
        <f>'IDT-1'!E10</f>
        <v>0</v>
      </c>
      <c r="AF10" s="26"/>
      <c r="AG10">
        <f t="shared" si="2"/>
        <v>133.19352262576675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-10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1.3024800000000001</v>
      </c>
      <c r="E11">
        <f>GT_NG!S11</f>
        <v>1.2057173972229784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19.330911749445779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109.14125291359935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11.42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1.3419044613523126</v>
      </c>
      <c r="AD11">
        <f t="shared" si="1"/>
        <v>131.05845759891579</v>
      </c>
      <c r="AE11">
        <f>'IDT-1'!E11</f>
        <v>0</v>
      </c>
      <c r="AF11" s="26"/>
      <c r="AG11">
        <f t="shared" si="2"/>
        <v>131.05845759891579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-10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1.3024800000000001</v>
      </c>
      <c r="E12">
        <f>GT_NG!S12</f>
        <v>1.2057173972229784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19.330911749445779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108.97235801372946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11.42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1.3404181862334577</v>
      </c>
      <c r="AD12">
        <f t="shared" si="1"/>
        <v>130.89104897416476</v>
      </c>
      <c r="AE12">
        <f>'IDT-1'!E12</f>
        <v>0</v>
      </c>
      <c r="AF12" s="26"/>
      <c r="AG12">
        <f t="shared" si="2"/>
        <v>130.89104897416476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-10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1.3024800000000001</v>
      </c>
      <c r="E13">
        <f>GT_NG!S13</f>
        <v>1.1045436765237655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19.330911749445779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108.99080714312598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11.42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1.3396902098299937</v>
      </c>
      <c r="AD13">
        <f t="shared" si="1"/>
        <v>130.80905235926551</v>
      </c>
      <c r="AE13">
        <f>'IDT-1'!E13</f>
        <v>0</v>
      </c>
      <c r="AF13" s="26"/>
      <c r="AG13">
        <f t="shared" si="2"/>
        <v>130.80905235926551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-10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1.3024800000000001</v>
      </c>
      <c r="E14">
        <f>GT_NG!S14</f>
        <v>1.1045436765237655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19.330911749445779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108.99094610747061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11.42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1.3396914327162266</v>
      </c>
      <c r="AD14">
        <f t="shared" si="1"/>
        <v>130.80919010072392</v>
      </c>
      <c r="AE14">
        <f>'IDT-1'!E14</f>
        <v>0</v>
      </c>
      <c r="AF14" s="26"/>
      <c r="AG14">
        <f t="shared" si="2"/>
        <v>130.80919010072392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-10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1.3024800000000001</v>
      </c>
      <c r="E15">
        <f>GT_NG!S15</f>
        <v>1.8398192600960184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19.330911749445779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108.64818550377842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11.42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1.4319268397611242</v>
      </c>
      <c r="AD15">
        <f t="shared" si="1"/>
        <v>121.10946967355908</v>
      </c>
      <c r="AE15">
        <f>'IDT-1'!E15</f>
        <v>0</v>
      </c>
      <c r="AF15" s="26"/>
      <c r="AG15">
        <f t="shared" si="2"/>
        <v>121.10946967355908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-20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1.3024800000000001</v>
      </c>
      <c r="E16">
        <f>GT_NG!S16</f>
        <v>1.8398192600960184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19.330911749445779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108.11401555109241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11.42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1.4272261441774874</v>
      </c>
      <c r="AD16">
        <f t="shared" si="1"/>
        <v>120.58000041645671</v>
      </c>
      <c r="AE16">
        <f>'IDT-1'!E16</f>
        <v>0</v>
      </c>
      <c r="AF16" s="26"/>
      <c r="AG16">
        <f t="shared" si="2"/>
        <v>120.58000041645671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-20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1.3024800000000001</v>
      </c>
      <c r="E17">
        <f>GT_NG!S17</f>
        <v>1.8398192600960184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19.330911749445779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107.88746188393029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11.42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1.4252324719064606</v>
      </c>
      <c r="AD17">
        <f t="shared" si="1"/>
        <v>120.3554404215656</v>
      </c>
      <c r="AE17">
        <f>'IDT-1'!E17</f>
        <v>0</v>
      </c>
      <c r="AF17" s="26"/>
      <c r="AG17">
        <f t="shared" si="2"/>
        <v>120.3554404215656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-20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1.3024800000000001</v>
      </c>
      <c r="E18">
        <f>GT_NG!S18</f>
        <v>1.8398192600960184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19.330911749445779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107.88745584709716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11.42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1.4252324187823291</v>
      </c>
      <c r="AD18">
        <f t="shared" si="1"/>
        <v>120.3554344378566</v>
      </c>
      <c r="AE18">
        <f>'IDT-1'!E18</f>
        <v>0</v>
      </c>
      <c r="AF18" s="26"/>
      <c r="AG18">
        <f t="shared" si="2"/>
        <v>120.3554344378566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-20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1.3024800000000001</v>
      </c>
      <c r="E19">
        <f>GT_NG!S19</f>
        <v>1.8398192600960184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19.330911749445779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107.82737486276305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7.3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1.3884477061201894</v>
      </c>
      <c r="AD19">
        <f t="shared" si="1"/>
        <v>116.21213816618467</v>
      </c>
      <c r="AE19">
        <f>'IDT-1'!E19</f>
        <v>0</v>
      </c>
      <c r="AF19" s="26"/>
      <c r="AG19">
        <f t="shared" si="2"/>
        <v>116.21213816618467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-20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1.3024800000000001</v>
      </c>
      <c r="E20">
        <f>GT_NG!S20</f>
        <v>1.8398192600960184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19.330911749445779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108.14217982592992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7.3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1.3912179897960577</v>
      </c>
      <c r="AD20">
        <f t="shared" si="1"/>
        <v>116.52417284567566</v>
      </c>
      <c r="AE20">
        <f>'IDT-1'!E20</f>
        <v>0</v>
      </c>
      <c r="AF20" s="26"/>
      <c r="AG20">
        <f t="shared" si="2"/>
        <v>116.52417284567566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-20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1.3024800000000001</v>
      </c>
      <c r="E21">
        <f>GT_NG!S21</f>
        <v>1.8398192600960184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19.330911749445779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107.5569022894252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7.3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1.3860675474748161</v>
      </c>
      <c r="AD21">
        <f t="shared" si="1"/>
        <v>115.9440457514922</v>
      </c>
      <c r="AE21">
        <f>'IDT-1'!E21</f>
        <v>0</v>
      </c>
      <c r="AF21" s="26"/>
      <c r="AG21">
        <f t="shared" si="2"/>
        <v>115.9440457514922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-20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1.3024800000000001</v>
      </c>
      <c r="E22">
        <f>GT_NG!S22</f>
        <v>1.8398192600960184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19.330911749445779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107.87170850359308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7.3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1.3888378421594936</v>
      </c>
      <c r="AD22">
        <f t="shared" si="1"/>
        <v>116.25608167097539</v>
      </c>
      <c r="AE22">
        <f>'IDT-1'!E22</f>
        <v>0</v>
      </c>
      <c r="AF22" s="26"/>
      <c r="AG22">
        <f t="shared" si="2"/>
        <v>116.25608167097539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-20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1.3024800000000001</v>
      </c>
      <c r="E23">
        <f>GT_NG!S23</f>
        <v>1.8398192600960184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19.330911749445779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108.26322542015023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7.3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1.3922831910251965</v>
      </c>
      <c r="AD23">
        <f t="shared" si="1"/>
        <v>116.64415323866683</v>
      </c>
      <c r="AE23">
        <f>'IDT-1'!E23</f>
        <v>0</v>
      </c>
      <c r="AF23" s="26"/>
      <c r="AG23">
        <f t="shared" si="2"/>
        <v>116.64415323866683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-20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1.3024800000000001</v>
      </c>
      <c r="E24">
        <f>GT_NG!S24</f>
        <v>1.8398192600960184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19.330911749445779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109.33073149601714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7.3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1.4016772444928252</v>
      </c>
      <c r="AD24">
        <f t="shared" si="1"/>
        <v>117.7022652610661</v>
      </c>
      <c r="AE24">
        <f>'IDT-1'!E24</f>
        <v>0</v>
      </c>
      <c r="AF24" s="26"/>
      <c r="AG24">
        <f t="shared" si="2"/>
        <v>117.7022652610661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-20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1.3024800000000001</v>
      </c>
      <c r="E25">
        <f>GT_NG!S25</f>
        <v>1.8888324873096447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19.330911749445779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110.24005846892661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7.3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1.4101106382539084</v>
      </c>
      <c r="AD25">
        <f t="shared" si="1"/>
        <v>118.65217206742813</v>
      </c>
      <c r="AE25">
        <f>'IDT-1'!E25</f>
        <v>0</v>
      </c>
      <c r="AF25" s="26"/>
      <c r="AG25">
        <f t="shared" si="2"/>
        <v>118.65217206742813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-20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1.3024800000000001</v>
      </c>
      <c r="E26">
        <f>GT_NG!S26</f>
        <v>1.8888324873096447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19.330911749445779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111.62444356779349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7.3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1.422293227123937</v>
      </c>
      <c r="AD26">
        <f t="shared" si="1"/>
        <v>120.02437457742499</v>
      </c>
      <c r="AE26">
        <f>'IDT-1'!E26</f>
        <v>0</v>
      </c>
      <c r="AF26" s="26"/>
      <c r="AG26">
        <f t="shared" si="2"/>
        <v>120.02437457742499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-20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1.3024800000000001</v>
      </c>
      <c r="E27">
        <f>GT_NG!S27</f>
        <v>1.8888324873096447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19.330911749445779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113.07009952597559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7.3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1.5237962747778928</v>
      </c>
      <c r="AD27">
        <f t="shared" si="1"/>
        <v>111.36852748795313</v>
      </c>
      <c r="AE27">
        <f>'IDT-1'!E27</f>
        <v>0</v>
      </c>
      <c r="AF27" s="26"/>
      <c r="AG27">
        <f t="shared" si="2"/>
        <v>111.36852748795313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-30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1.3024800000000001</v>
      </c>
      <c r="E28">
        <f>GT_NG!S28</f>
        <v>1.8888324873096447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19.330911749445779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113.99370818150332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7.3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1.531924030946537</v>
      </c>
      <c r="AD28">
        <f t="shared" si="1"/>
        <v>112.28400838731223</v>
      </c>
      <c r="AE28">
        <f>'IDT-1'!E28</f>
        <v>0</v>
      </c>
      <c r="AF28" s="26"/>
      <c r="AG28">
        <f t="shared" si="2"/>
        <v>112.28400838731223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-30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1.3024800000000001</v>
      </c>
      <c r="E29">
        <f>GT_NG!S29</f>
        <v>1.8398192600960184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19.330911749445779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114.45419219880388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7.3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1.5355449738993019</v>
      </c>
      <c r="AD29">
        <f t="shared" si="1"/>
        <v>112.69185823444639</v>
      </c>
      <c r="AE29">
        <f>'IDT-1'!E29</f>
        <v>0</v>
      </c>
      <c r="AF29" s="26"/>
      <c r="AG29">
        <f t="shared" si="2"/>
        <v>112.69185823444639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-30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1.3024800000000001</v>
      </c>
      <c r="E30">
        <f>GT_NG!S30</f>
        <v>1.8398192600960184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19.330911749445779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114.84398815910589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7.3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1.4945845407389828</v>
      </c>
      <c r="AD30">
        <f t="shared" si="1"/>
        <v>118.1226146279087</v>
      </c>
      <c r="AE30">
        <f>'IDT-1'!E30</f>
        <v>0</v>
      </c>
      <c r="AF30" s="26"/>
      <c r="AG30">
        <f t="shared" si="2"/>
        <v>118.1226146279087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-25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1.3024800000000001</v>
      </c>
      <c r="E31">
        <f>GT_NG!S31</f>
        <v>1.7895509743010451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21.000989539157473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113.12881152132286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7.3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1.4937453099609594</v>
      </c>
      <c r="AD31">
        <f t="shared" si="1"/>
        <v>118.02808672482044</v>
      </c>
      <c r="AE31">
        <f>'IDT-1'!E31</f>
        <v>0</v>
      </c>
      <c r="AF31" s="26"/>
      <c r="AG31">
        <f t="shared" si="2"/>
        <v>118.02808672482044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-25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1.3024800000000001</v>
      </c>
      <c r="E32">
        <f>GT_NG!S32</f>
        <v>1.7895509743010451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21.000989539157473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111.40492549488104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7.3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1.4785751129282714</v>
      </c>
      <c r="AD32">
        <f t="shared" si="1"/>
        <v>116.31937089541131</v>
      </c>
      <c r="AE32">
        <f>'IDT-1'!E32</f>
        <v>0</v>
      </c>
      <c r="AF32" s="26"/>
      <c r="AG32">
        <f t="shared" si="2"/>
        <v>116.31937089541131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-25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1.3024800000000001</v>
      </c>
      <c r="E33">
        <f>GT_NG!S33</f>
        <v>1.7895509743010451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21.000989539157473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109.99760151033473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7.3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1.4661906618642639</v>
      </c>
      <c r="AD33">
        <f t="shared" si="1"/>
        <v>114.92443136192901</v>
      </c>
      <c r="AE33">
        <f>'IDT-1'!E33</f>
        <v>0</v>
      </c>
      <c r="AF33" s="26"/>
      <c r="AG33">
        <f t="shared" si="2"/>
        <v>114.92443136192901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-25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1.3024800000000001</v>
      </c>
      <c r="E34">
        <f>GT_NG!S34</f>
        <v>1.7895509743010451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21.000989539157473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109.77019700974172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7.3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1.4641895022590452</v>
      </c>
      <c r="AD34">
        <f t="shared" si="1"/>
        <v>114.6990280209412</v>
      </c>
      <c r="AE34">
        <f>'IDT-1'!E34</f>
        <v>0</v>
      </c>
      <c r="AF34" s="26"/>
      <c r="AG34">
        <f t="shared" si="2"/>
        <v>114.6990280209412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-25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1.3024800000000001</v>
      </c>
      <c r="E35">
        <f>GT_NG!S35</f>
        <v>1.7895509743010451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21.000989539157473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111.67163630538147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7.3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1.4809221680606752</v>
      </c>
      <c r="AD35">
        <f t="shared" si="1"/>
        <v>116.58373465077933</v>
      </c>
      <c r="AE35">
        <f>'IDT-1'!E35</f>
        <v>0</v>
      </c>
      <c r="AF35" s="26"/>
      <c r="AG35">
        <f t="shared" si="2"/>
        <v>116.58373465077933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-25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1.3024800000000001</v>
      </c>
      <c r="E36">
        <f>GT_NG!S36</f>
        <v>1.7895509743010451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21.000989539157473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113.00585873997012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7.3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1.403882050263102</v>
      </c>
      <c r="AD36">
        <f t="shared" si="1"/>
        <v>127.99499720316554</v>
      </c>
      <c r="AE36">
        <f>'IDT-1'!E36</f>
        <v>0</v>
      </c>
      <c r="AF36" s="26"/>
      <c r="AG36">
        <f t="shared" si="2"/>
        <v>127.99499720316554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-15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1.3024800000000001</v>
      </c>
      <c r="E37">
        <f>GT_NG!S37</f>
        <v>1.7895509743010451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21.000989539157473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113.57083788678148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7.3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1.4088538667550421</v>
      </c>
      <c r="AD37">
        <f t="shared" si="1"/>
        <v>128.55500453348498</v>
      </c>
      <c r="AE37">
        <f>'IDT-1'!E37</f>
        <v>0</v>
      </c>
      <c r="AF37" s="26"/>
      <c r="AG37">
        <f t="shared" si="2"/>
        <v>128.55500453348498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-15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1.3024800000000001</v>
      </c>
      <c r="E38">
        <f>GT_NG!S38</f>
        <v>1.7895509743010451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21.000989539157473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112.74423163995141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7.3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1.4015797317829375</v>
      </c>
      <c r="AD38">
        <f t="shared" si="1"/>
        <v>127.73567242162702</v>
      </c>
      <c r="AE38">
        <f>'IDT-1'!E38</f>
        <v>0</v>
      </c>
      <c r="AF38" s="26"/>
      <c r="AG38">
        <f t="shared" si="2"/>
        <v>127.73567242162702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-15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1.3024800000000001</v>
      </c>
      <c r="E39">
        <f>GT_NG!S39</f>
        <v>1.7895509743010451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21.000989539157473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112.67879964231693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7.3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24.07</v>
      </c>
      <c r="AB39" s="117">
        <f>-STOA!Q39</f>
        <v>0</v>
      </c>
      <c r="AC39">
        <f t="shared" si="0"/>
        <v>1.7016012054257073</v>
      </c>
      <c r="AD39">
        <f t="shared" si="1"/>
        <v>141.44021895034976</v>
      </c>
      <c r="AE39">
        <f>'IDT-1'!E39</f>
        <v>0</v>
      </c>
      <c r="AF39" s="26"/>
      <c r="AG39">
        <f t="shared" si="2"/>
        <v>141.44021895034976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-25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1.3024800000000001</v>
      </c>
      <c r="E40">
        <f>GT_NG!S40</f>
        <v>1.7895509743010451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21.000989539157473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111.13772009406406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7.3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24.07</v>
      </c>
      <c r="AB40" s="117">
        <f>-STOA!Q40</f>
        <v>0</v>
      </c>
      <c r="AC40">
        <f t="shared" si="0"/>
        <v>1.6880397054010821</v>
      </c>
      <c r="AD40">
        <f t="shared" si="1"/>
        <v>139.91270090212151</v>
      </c>
      <c r="AE40">
        <f>'IDT-1'!E40</f>
        <v>0</v>
      </c>
      <c r="AF40" s="26"/>
      <c r="AG40">
        <f t="shared" si="2"/>
        <v>139.91270090212151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-25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1.3024800000000001</v>
      </c>
      <c r="E41">
        <f>GT_NG!S41</f>
        <v>1.7895509743010451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21.000989539157473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111.43754430449189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7.3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24.07</v>
      </c>
      <c r="AB41" s="117">
        <f>-STOA!Q41</f>
        <v>0</v>
      </c>
      <c r="AC41">
        <f t="shared" si="0"/>
        <v>1.6180550753212892</v>
      </c>
      <c r="AD41">
        <f t="shared" si="1"/>
        <v>148.46250974262915</v>
      </c>
      <c r="AE41">
        <f>'IDT-1'!E41</f>
        <v>0</v>
      </c>
      <c r="AF41" s="26"/>
      <c r="AG41">
        <f t="shared" si="2"/>
        <v>148.46250974262915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-16.82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1.3024800000000001</v>
      </c>
      <c r="E42">
        <f>GT_NG!S42</f>
        <v>1.7295001444669171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21.000989539157473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110.67340079374972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7.3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24.07</v>
      </c>
      <c r="AB42" s="117">
        <f>-STOA!Q42</f>
        <v>0</v>
      </c>
      <c r="AC42">
        <f t="shared" si="0"/>
        <v>1.532141955277567</v>
      </c>
      <c r="AD42">
        <f t="shared" si="1"/>
        <v>156.58422852209654</v>
      </c>
      <c r="AE42">
        <f>'IDT-1'!E42</f>
        <v>0</v>
      </c>
      <c r="AF42" s="26"/>
      <c r="AG42">
        <f t="shared" si="2"/>
        <v>156.58422852209654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-7.96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1.3024800000000001</v>
      </c>
      <c r="E43">
        <f>GT_NG!S43</f>
        <v>1.7295001444669171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21.000989539157473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108.8459221291494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7.3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24.07</v>
      </c>
      <c r="AB43" s="117">
        <f>-STOA!Q43</f>
        <v>0</v>
      </c>
      <c r="AC43">
        <f t="shared" si="0"/>
        <v>1.4545347193002707</v>
      </c>
      <c r="AD43">
        <f t="shared" si="1"/>
        <v>161.76435709347351</v>
      </c>
      <c r="AE43">
        <f>'IDT-1'!E43</f>
        <v>0</v>
      </c>
      <c r="AF43" s="26"/>
      <c r="AG43">
        <f t="shared" si="2"/>
        <v>161.76435709347351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-1.03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1.3024800000000001</v>
      </c>
      <c r="E44">
        <f>GT_NG!S44</f>
        <v>1.7295001444669171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21.000989539157473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108.77466602834453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7.3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24.07</v>
      </c>
      <c r="AB44" s="117">
        <f>-STOA!Q44</f>
        <v>0</v>
      </c>
      <c r="AC44">
        <f t="shared" si="0"/>
        <v>1.4447631942653265</v>
      </c>
      <c r="AD44">
        <f t="shared" si="1"/>
        <v>162.73287251770358</v>
      </c>
      <c r="AE44">
        <f>'IDT-1'!E44</f>
        <v>0</v>
      </c>
      <c r="AF44" s="26"/>
      <c r="AG44">
        <f t="shared" si="2"/>
        <v>162.73287251770358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1.3024800000000001</v>
      </c>
      <c r="E45">
        <f>GT_NG!S45</f>
        <v>1.7895509743010451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21.000989539157473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108.69353267168823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7.3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24.07</v>
      </c>
      <c r="AB45" s="117">
        <f>-STOA!Q45</f>
        <v>0</v>
      </c>
      <c r="AC45">
        <f t="shared" si="0"/>
        <v>1.4445776680292914</v>
      </c>
      <c r="AD45">
        <f t="shared" si="1"/>
        <v>162.71197551711745</v>
      </c>
      <c r="AE45">
        <f>'IDT-1'!E45</f>
        <v>0</v>
      </c>
      <c r="AF45" s="26"/>
      <c r="AG45">
        <f t="shared" si="2"/>
        <v>162.71197551711745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1.3024800000000001</v>
      </c>
      <c r="E46">
        <f>GT_NG!S46</f>
        <v>1.7895509743010451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21.000989539157473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108.65348561196222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7.3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24.07</v>
      </c>
      <c r="AB46" s="117">
        <f>-STOA!Q46</f>
        <v>0</v>
      </c>
      <c r="AC46">
        <f t="shared" si="0"/>
        <v>1.4442252539037028</v>
      </c>
      <c r="AD46">
        <f t="shared" si="1"/>
        <v>162.67228087151705</v>
      </c>
      <c r="AE46">
        <f>'IDT-1'!E46</f>
        <v>0</v>
      </c>
      <c r="AF46" s="26"/>
      <c r="AG46">
        <f t="shared" si="2"/>
        <v>162.67228087151705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1.3024800000000001</v>
      </c>
      <c r="E47">
        <f>GT_NG!S47</f>
        <v>1.7895509743010451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21.000989539157473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108.11850746289805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7.3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24.07</v>
      </c>
      <c r="AB47" s="117">
        <f>-STOA!Q47</f>
        <v>0</v>
      </c>
      <c r="AC47">
        <f t="shared" si="0"/>
        <v>1.4934076802516636</v>
      </c>
      <c r="AD47">
        <f t="shared" si="1"/>
        <v>156.01812029610491</v>
      </c>
      <c r="AE47">
        <f>'IDT-1'!E47</f>
        <v>0</v>
      </c>
      <c r="AF47" s="26"/>
      <c r="AG47">
        <f t="shared" si="2"/>
        <v>156.01812029610491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-6.07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1.3024800000000001</v>
      </c>
      <c r="E48">
        <f>GT_NG!S48</f>
        <v>1.7895509743010451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21.000989539157473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107.45182356836925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7.3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24.07</v>
      </c>
      <c r="AB48" s="117">
        <f>-STOA!Q48</f>
        <v>0</v>
      </c>
      <c r="AC48">
        <f t="shared" si="0"/>
        <v>1.4467014753777117</v>
      </c>
      <c r="AD48">
        <f t="shared" si="1"/>
        <v>159.99814260645005</v>
      </c>
      <c r="AE48">
        <f>'IDT-1'!E48</f>
        <v>0</v>
      </c>
      <c r="AF48" s="26"/>
      <c r="AG48">
        <f t="shared" si="2"/>
        <v>159.99814260645005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-1.47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1.3024800000000001</v>
      </c>
      <c r="E49">
        <f>GT_NG!S49</f>
        <v>2.0174466730340659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21.000989539157473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102.08209836700443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7.3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24.07</v>
      </c>
      <c r="AB49" s="117">
        <f>-STOA!Q49</f>
        <v>0</v>
      </c>
      <c r="AC49">
        <f t="shared" si="0"/>
        <v>1.3884025282969246</v>
      </c>
      <c r="AD49">
        <f t="shared" si="1"/>
        <v>156.38461205089905</v>
      </c>
      <c r="AE49">
        <f>'IDT-1'!E49</f>
        <v>0</v>
      </c>
      <c r="AF49" s="26"/>
      <c r="AG49">
        <f t="shared" si="2"/>
        <v>156.38461205089905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1.3024800000000001</v>
      </c>
      <c r="E50">
        <f>GT_NG!S50</f>
        <v>2.0174466730340659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21.000989539157473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102.08208160405677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7.3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24.07</v>
      </c>
      <c r="AB50" s="117">
        <f>-STOA!Q50</f>
        <v>0</v>
      </c>
      <c r="AC50">
        <f t="shared" si="0"/>
        <v>1.3884023807829853</v>
      </c>
      <c r="AD50">
        <f t="shared" si="1"/>
        <v>156.38459543546531</v>
      </c>
      <c r="AE50">
        <f>'IDT-1'!E50</f>
        <v>0</v>
      </c>
      <c r="AF50" s="26"/>
      <c r="AG50">
        <f t="shared" si="2"/>
        <v>156.38459543546531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1.3024800000000001</v>
      </c>
      <c r="E51">
        <f>GT_NG!S51</f>
        <v>2.0174466730340659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21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102.11217557485226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7.3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24.07</v>
      </c>
      <c r="AB51" s="117">
        <f>-STOA!Q51</f>
        <v>0</v>
      </c>
      <c r="AC51">
        <f t="shared" si="0"/>
        <v>1.3886584997813998</v>
      </c>
      <c r="AD51">
        <f t="shared" si="1"/>
        <v>156.41344374810492</v>
      </c>
      <c r="AE51">
        <f>'IDT-1'!E51</f>
        <v>0</v>
      </c>
      <c r="AF51" s="26"/>
      <c r="AG51">
        <f t="shared" si="2"/>
        <v>156.41344374810492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1.3024800000000001</v>
      </c>
      <c r="E52">
        <f>GT_NG!S52</f>
        <v>2.0174466730340659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21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102.08376985271006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7.3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24.07</v>
      </c>
      <c r="AB52" s="117">
        <f>-STOA!Q52</f>
        <v>0</v>
      </c>
      <c r="AC52">
        <f t="shared" si="0"/>
        <v>1.3884085294265485</v>
      </c>
      <c r="AD52">
        <f t="shared" si="1"/>
        <v>156.38528799631757</v>
      </c>
      <c r="AE52">
        <f>'IDT-1'!E52</f>
        <v>0</v>
      </c>
      <c r="AF52" s="26"/>
      <c r="AG52">
        <f t="shared" si="2"/>
        <v>156.38528799631757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1.3024800000000001</v>
      </c>
      <c r="E53">
        <f>GT_NG!S53</f>
        <v>2.0174466730340659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21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102.40809415269527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7.3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24.07</v>
      </c>
      <c r="AB53" s="117">
        <f>-STOA!Q53</f>
        <v>0</v>
      </c>
      <c r="AC53">
        <f t="shared" si="0"/>
        <v>1.3912625832664181</v>
      </c>
      <c r="AD53">
        <f t="shared" si="1"/>
        <v>156.70675824246291</v>
      </c>
      <c r="AE53">
        <f>'IDT-1'!E53</f>
        <v>0</v>
      </c>
      <c r="AF53" s="26"/>
      <c r="AG53">
        <f t="shared" si="2"/>
        <v>156.70675824246291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1.3024800000000001</v>
      </c>
      <c r="E54">
        <f>GT_NG!S54</f>
        <v>2.0174466730340659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21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102.3280839700431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7.3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24.07</v>
      </c>
      <c r="AB54" s="117">
        <f>-STOA!Q54</f>
        <v>0</v>
      </c>
      <c r="AC54">
        <f t="shared" si="0"/>
        <v>1.3905584936590791</v>
      </c>
      <c r="AD54">
        <f t="shared" si="1"/>
        <v>156.62745214941808</v>
      </c>
      <c r="AE54">
        <f>'IDT-1'!E54</f>
        <v>0</v>
      </c>
      <c r="AF54" s="26"/>
      <c r="AG54">
        <f t="shared" si="2"/>
        <v>156.62745214941808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1.3024800000000001</v>
      </c>
      <c r="E55">
        <f>GT_NG!S55</f>
        <v>2.0174466730340659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21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102.46754388162897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7.3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24.07</v>
      </c>
      <c r="AB55" s="117">
        <f>-STOA!Q55</f>
        <v>0</v>
      </c>
      <c r="AC55">
        <f t="shared" si="0"/>
        <v>1.3917857408810348</v>
      </c>
      <c r="AD55">
        <f t="shared" si="1"/>
        <v>156.765684813782</v>
      </c>
      <c r="AE55">
        <f>'IDT-1'!E55</f>
        <v>0</v>
      </c>
      <c r="AF55" s="26"/>
      <c r="AG55">
        <f t="shared" si="2"/>
        <v>156.765684813782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1.3024800000000001</v>
      </c>
      <c r="E56">
        <f>GT_NG!S56</f>
        <v>2.0174466730340659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21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102.46753369897679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7.3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24.07</v>
      </c>
      <c r="AB56" s="117">
        <f>-STOA!Q56</f>
        <v>0</v>
      </c>
      <c r="AC56">
        <f t="shared" si="0"/>
        <v>1.3917856512736957</v>
      </c>
      <c r="AD56">
        <f t="shared" si="1"/>
        <v>156.76567472073717</v>
      </c>
      <c r="AE56">
        <f>'IDT-1'!E56</f>
        <v>0</v>
      </c>
      <c r="AF56" s="26"/>
      <c r="AG56">
        <f t="shared" si="2"/>
        <v>156.76567472073717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1.3024800000000001</v>
      </c>
      <c r="E57">
        <f>GT_NG!S57</f>
        <v>1.9607768226679403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21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102.42771050378533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7.3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24.07</v>
      </c>
      <c r="AB57" s="117">
        <f>-STOA!Q57</f>
        <v>0</v>
      </c>
      <c r="AC57">
        <f t="shared" si="0"/>
        <v>1.3909365124727888</v>
      </c>
      <c r="AD57">
        <f t="shared" si="1"/>
        <v>156.67003081398047</v>
      </c>
      <c r="AE57">
        <f>'IDT-1'!E57</f>
        <v>0</v>
      </c>
      <c r="AF57" s="26"/>
      <c r="AG57">
        <f t="shared" si="2"/>
        <v>156.67003081398047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1.3024800000000001</v>
      </c>
      <c r="E58">
        <f>GT_NG!S58</f>
        <v>1.8965089722675368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21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102.42770034991804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7.3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24.07</v>
      </c>
      <c r="AB58" s="117">
        <f>-STOA!Q58</f>
        <v>0</v>
      </c>
      <c r="AC58">
        <f t="shared" si="0"/>
        <v>1.3903708660352332</v>
      </c>
      <c r="AD58">
        <f t="shared" si="1"/>
        <v>156.60631845615035</v>
      </c>
      <c r="AE58">
        <f>'IDT-1'!E58</f>
        <v>0</v>
      </c>
      <c r="AF58" s="26"/>
      <c r="AG58">
        <f t="shared" si="2"/>
        <v>156.60631845615035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1.3024800000000001</v>
      </c>
      <c r="E59">
        <f>GT_NG!S59</f>
        <v>1.8965089722675368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21.000985499084894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102.18803641359084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7.3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24.07</v>
      </c>
      <c r="AB59" s="117">
        <f>-STOA!Q59</f>
        <v>0</v>
      </c>
      <c r="AC59">
        <f t="shared" si="0"/>
        <v>1.3882704957875009</v>
      </c>
      <c r="AD59">
        <f t="shared" si="1"/>
        <v>156.36974038915577</v>
      </c>
      <c r="AE59">
        <f>'IDT-1'!E59</f>
        <v>0</v>
      </c>
      <c r="AF59" s="26"/>
      <c r="AG59">
        <f t="shared" si="2"/>
        <v>156.36974038915577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1.3024800000000001</v>
      </c>
      <c r="E60">
        <f>GT_NG!S60</f>
        <v>1.8885245901639347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21.000985499084894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102.11818106659516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7.3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24.07</v>
      </c>
      <c r="AB60" s="117">
        <f>-STOA!Q60</f>
        <v>0</v>
      </c>
      <c r="AC60">
        <f t="shared" si="0"/>
        <v>1.3875855061714273</v>
      </c>
      <c r="AD60">
        <f t="shared" si="1"/>
        <v>156.29258564967256</v>
      </c>
      <c r="AE60">
        <f>'IDT-1'!E60</f>
        <v>0</v>
      </c>
      <c r="AF60" s="26"/>
      <c r="AG60">
        <f t="shared" si="2"/>
        <v>156.29258564967256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1.3024800000000001</v>
      </c>
      <c r="E61">
        <f>GT_NG!S61</f>
        <v>1.8885245901639347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21.000985499084894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102.84135882815683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7.3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24.07</v>
      </c>
      <c r="AB61" s="117">
        <f>-STOA!Q61</f>
        <v>0</v>
      </c>
      <c r="AC61">
        <f t="shared" si="0"/>
        <v>1.3939494704731699</v>
      </c>
      <c r="AD61">
        <f t="shared" si="1"/>
        <v>157.00939944693249</v>
      </c>
      <c r="AE61">
        <f>'IDT-1'!E61</f>
        <v>0</v>
      </c>
      <c r="AF61" s="26"/>
      <c r="AG61">
        <f t="shared" si="2"/>
        <v>157.00939944693249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1.3024800000000001</v>
      </c>
      <c r="E62">
        <f>GT_NG!S62</f>
        <v>1.8885245901639347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21.000985499084894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102.8013453905038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7.3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24.07</v>
      </c>
      <c r="AB62" s="117">
        <f>-STOA!Q62</f>
        <v>0</v>
      </c>
      <c r="AC62">
        <f t="shared" si="0"/>
        <v>1.3935973522218232</v>
      </c>
      <c r="AD62">
        <f t="shared" si="1"/>
        <v>156.9697381275308</v>
      </c>
      <c r="AE62">
        <f>'IDT-1'!E62</f>
        <v>0</v>
      </c>
      <c r="AF62" s="26"/>
      <c r="AG62">
        <f t="shared" si="2"/>
        <v>156.9697381275308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1.3024800000000001</v>
      </c>
      <c r="E63">
        <f>GT_NG!S63</f>
        <v>1.8885245901639347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21.000985499084894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105.73819572051853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7.3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24.07</v>
      </c>
      <c r="AB63" s="117">
        <f>-STOA!Q63</f>
        <v>0</v>
      </c>
      <c r="AC63">
        <f t="shared" si="0"/>
        <v>1.4194416351259529</v>
      </c>
      <c r="AD63">
        <f t="shared" si="1"/>
        <v>159.88074417464139</v>
      </c>
      <c r="AE63">
        <f>'IDT-1'!E63</f>
        <v>0</v>
      </c>
      <c r="AF63" s="26"/>
      <c r="AG63">
        <f t="shared" si="2"/>
        <v>159.88074417464139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1.3024800000000001</v>
      </c>
      <c r="E64">
        <f>GT_NG!S64</f>
        <v>1.9447306791569088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21.000985499084894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106.50758644287129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7.3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24.07</v>
      </c>
      <c r="AB64" s="117">
        <f>-STOA!Q64</f>
        <v>0</v>
      </c>
      <c r="AC64">
        <f t="shared" si="0"/>
        <v>1.4267068870657953</v>
      </c>
      <c r="AD64">
        <f t="shared" si="1"/>
        <v>160.69907573404731</v>
      </c>
      <c r="AE64">
        <f>'IDT-1'!E64</f>
        <v>0</v>
      </c>
      <c r="AF64" s="26"/>
      <c r="AG64">
        <f t="shared" si="2"/>
        <v>160.69907573404731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1.3024800000000001</v>
      </c>
      <c r="E65">
        <f>GT_NG!S65</f>
        <v>1.9447306791569088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21.000985499084894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107.031042177735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7.3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24.07</v>
      </c>
      <c r="AB65" s="117">
        <f>-STOA!Q65</f>
        <v>0</v>
      </c>
      <c r="AC65">
        <f t="shared" si="0"/>
        <v>1.4313132975325962</v>
      </c>
      <c r="AD65">
        <f t="shared" si="1"/>
        <v>161.21792505844422</v>
      </c>
      <c r="AE65">
        <f>'IDT-1'!E65</f>
        <v>0</v>
      </c>
      <c r="AF65" s="26"/>
      <c r="AG65">
        <f t="shared" si="2"/>
        <v>161.21792505844422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1.3024800000000001</v>
      </c>
      <c r="E66">
        <f>GT_NG!S66</f>
        <v>1.9447306791569088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21.000985499084894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106.9610287836931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7.3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24.07</v>
      </c>
      <c r="AB66" s="117">
        <f>-STOA!Q66</f>
        <v>0</v>
      </c>
      <c r="AC66">
        <f t="shared" si="0"/>
        <v>1.4306971796650272</v>
      </c>
      <c r="AD66">
        <f t="shared" si="1"/>
        <v>161.14852778226987</v>
      </c>
      <c r="AE66">
        <f>'IDT-1'!E66</f>
        <v>0</v>
      </c>
      <c r="AF66" s="26"/>
      <c r="AG66">
        <f t="shared" si="2"/>
        <v>161.14852778226987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1.3024800000000001</v>
      </c>
      <c r="E67">
        <f>GT_NG!S67</f>
        <v>1.9529526916802611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21.000985499084894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106.62101555451169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7.3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24.07</v>
      </c>
      <c r="AB67" s="117">
        <f>-STOA!Q67</f>
        <v>0</v>
      </c>
      <c r="AC67">
        <f t="shared" si="0"/>
        <v>1.4277774169584363</v>
      </c>
      <c r="AD67">
        <f t="shared" si="1"/>
        <v>160.81965632831842</v>
      </c>
      <c r="AE67">
        <f>'IDT-1'!E67</f>
        <v>0</v>
      </c>
      <c r="AF67" s="26"/>
      <c r="AG67">
        <f t="shared" si="2"/>
        <v>160.81965632831842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1.3024800000000001</v>
      </c>
      <c r="E68">
        <f>GT_NG!S68</f>
        <v>1.9529526916802611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21.000985499084894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102.85146784985969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7.3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24.07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1.3946053971574988</v>
      </c>
      <c r="AD68">
        <f t="shared" ref="AD68:AD98" si="4">SUM(B68:AB68,AI68:AR68)-AC68</f>
        <v>157.08328064346733</v>
      </c>
      <c r="AE68">
        <f>'IDT-1'!E68</f>
        <v>0</v>
      </c>
      <c r="AF68" s="26"/>
      <c r="AG68">
        <f t="shared" ref="AG68:AG98" si="5">SUM(AD68:AF68)+AT68</f>
        <v>157.08328064346733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1.3024800000000001</v>
      </c>
      <c r="E69">
        <f>GT_NG!S69</f>
        <v>1.9529526916802611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21.000985499084894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101.94205260752454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7.3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24.07</v>
      </c>
      <c r="AB69" s="117">
        <f>-STOA!Q69</f>
        <v>0</v>
      </c>
      <c r="AC69">
        <f t="shared" si="3"/>
        <v>1.3866025430249493</v>
      </c>
      <c r="AD69">
        <f t="shared" si="4"/>
        <v>156.18186825526476</v>
      </c>
      <c r="AE69">
        <f>'IDT-1'!E69</f>
        <v>0</v>
      </c>
      <c r="AF69" s="26"/>
      <c r="AG69">
        <f t="shared" si="5"/>
        <v>156.18186825526476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1.3024800000000001</v>
      </c>
      <c r="E70">
        <f>GT_NG!S70</f>
        <v>1.9529526916802611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21.000985499084894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101.4810976944931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7.3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24.07</v>
      </c>
      <c r="AB70" s="117">
        <f>-STOA!Q70</f>
        <v>0</v>
      </c>
      <c r="AC70">
        <f t="shared" si="3"/>
        <v>1.3825461397902727</v>
      </c>
      <c r="AD70">
        <f t="shared" si="4"/>
        <v>155.724969745468</v>
      </c>
      <c r="AE70">
        <f>'IDT-1'!E70</f>
        <v>0</v>
      </c>
      <c r="AF70" s="26"/>
      <c r="AG70">
        <f t="shared" si="5"/>
        <v>155.724969745468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1.3024800000000001</v>
      </c>
      <c r="E71">
        <f>GT_NG!S71</f>
        <v>2.0093964110929856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21.000985499084894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101.721944553661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7.3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1.1733462968817825</v>
      </c>
      <c r="AD71">
        <f t="shared" si="4"/>
        <v>132.16146016695711</v>
      </c>
      <c r="AE71">
        <f>'IDT-1'!E71</f>
        <v>0</v>
      </c>
      <c r="AF71" s="26"/>
      <c r="AG71">
        <f t="shared" si="5"/>
        <v>132.16146016695711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1.3024800000000001</v>
      </c>
      <c r="E72">
        <f>GT_NG!S72</f>
        <v>2.0093964110929856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21.000985499084894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102.78954817403752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7.3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1.1827412087410956</v>
      </c>
      <c r="AD72">
        <f t="shared" si="4"/>
        <v>133.2196688754743</v>
      </c>
      <c r="AE72">
        <f>'IDT-1'!E72</f>
        <v>0</v>
      </c>
      <c r="AF72" s="26"/>
      <c r="AG72">
        <f t="shared" si="5"/>
        <v>133.2196688754743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1.3024800000000001</v>
      </c>
      <c r="E73">
        <f>GT_NG!S73</f>
        <v>2.0174466730340659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21.000985499084894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103.90703958385753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7.3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1.1926459754525931</v>
      </c>
      <c r="AD73">
        <f t="shared" si="4"/>
        <v>134.3353057805239</v>
      </c>
      <c r="AE73">
        <f>'IDT-1'!E73</f>
        <v>0</v>
      </c>
      <c r="AF73" s="26"/>
      <c r="AG73">
        <f t="shared" si="5"/>
        <v>134.3353057805239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1.3024800000000001</v>
      </c>
      <c r="E74">
        <f>GT_NG!S74</f>
        <v>2.0174466730340659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21.000985499084894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106.53573882880184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7.3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1.2157785288081033</v>
      </c>
      <c r="AD74">
        <f t="shared" si="4"/>
        <v>136.94087247211272</v>
      </c>
      <c r="AE74">
        <f>'IDT-1'!E74</f>
        <v>0</v>
      </c>
      <c r="AF74" s="26"/>
      <c r="AG74">
        <f t="shared" si="5"/>
        <v>136.94087247211272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1.3024800000000001</v>
      </c>
      <c r="E75">
        <f>GT_NG!S75</f>
        <v>1.7385349424642158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21.000985499084894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116.16012323898454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7.3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1.2980186883886962</v>
      </c>
      <c r="AD75">
        <f t="shared" si="4"/>
        <v>146.20410499214495</v>
      </c>
      <c r="AE75">
        <f>'IDT-1'!E75</f>
        <v>0</v>
      </c>
      <c r="AF75" s="26"/>
      <c r="AG75">
        <f t="shared" si="5"/>
        <v>146.20410499214495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1.3024800000000001</v>
      </c>
      <c r="E76">
        <f>GT_NG!S76</f>
        <v>1.7385349424642158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21.000985499084894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121.22417508520888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7.3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1.3425823446354705</v>
      </c>
      <c r="AD76">
        <f t="shared" si="4"/>
        <v>151.22359318212253</v>
      </c>
      <c r="AE76">
        <f>'IDT-1'!E76</f>
        <v>0</v>
      </c>
      <c r="AF76" s="26"/>
      <c r="AG76">
        <f t="shared" si="5"/>
        <v>151.22359318212253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1.3024800000000001</v>
      </c>
      <c r="E77">
        <f>GT_NG!S77</f>
        <v>2.0174466730340659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21.000985499084894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125.65874286317947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7.3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1.3840609643106263</v>
      </c>
      <c r="AD77">
        <f t="shared" si="4"/>
        <v>155.89559407098781</v>
      </c>
      <c r="AE77">
        <f>'IDT-1'!E77</f>
        <v>0</v>
      </c>
      <c r="AF77" s="26"/>
      <c r="AG77">
        <f t="shared" si="5"/>
        <v>155.89559407098781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1.3024800000000001</v>
      </c>
      <c r="E78">
        <f>GT_NG!S78</f>
        <v>2.0174466730340659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21.000985499084894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130.62320317314294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7.3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1.427748215038305</v>
      </c>
      <c r="AD78">
        <f t="shared" si="4"/>
        <v>160.81636713022363</v>
      </c>
      <c r="AE78">
        <f>'IDT-1'!E78</f>
        <v>0</v>
      </c>
      <c r="AF78" s="26"/>
      <c r="AG78">
        <f t="shared" si="5"/>
        <v>160.81636713022363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1.3024800000000001</v>
      </c>
      <c r="E79">
        <f>GT_NG!S79</f>
        <v>2.0174466730340659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21.000985499084894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131.24403017416495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7.3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1.4332114926472985</v>
      </c>
      <c r="AD79">
        <f t="shared" si="4"/>
        <v>161.43173085363662</v>
      </c>
      <c r="AE79">
        <f>'IDT-1'!E79</f>
        <v>0</v>
      </c>
      <c r="AF79" s="26"/>
      <c r="AG79">
        <f t="shared" si="5"/>
        <v>161.43173085363662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1.3024800000000001</v>
      </c>
      <c r="E80">
        <f>GT_NG!S80</f>
        <v>2.0174466730340659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21.000985499084894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131.78795196595854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7.3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1.4379980044150822</v>
      </c>
      <c r="AD80">
        <f t="shared" si="4"/>
        <v>161.97086613366244</v>
      </c>
      <c r="AE80">
        <f>'IDT-1'!E80</f>
        <v>0</v>
      </c>
      <c r="AF80" s="26"/>
      <c r="AG80">
        <f t="shared" si="5"/>
        <v>161.97086613366244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1.3024800000000001</v>
      </c>
      <c r="E81">
        <f>GT_NG!S81</f>
        <v>1.7390230207748458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21.000985499084894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132.50118933530277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7.3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1.4418243651254303</v>
      </c>
      <c r="AD81">
        <f t="shared" si="4"/>
        <v>162.4018534900371</v>
      </c>
      <c r="AE81">
        <f>'IDT-1'!E81</f>
        <v>0</v>
      </c>
      <c r="AF81" s="26"/>
      <c r="AG81">
        <f t="shared" si="5"/>
        <v>162.4018534900371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1.3024800000000001</v>
      </c>
      <c r="E82">
        <f>GT_NG!S82</f>
        <v>1.7390230207748458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21.000985499084894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132.53117870122745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7.3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1.4420882715455674</v>
      </c>
      <c r="AD82">
        <f t="shared" si="4"/>
        <v>162.43157894954163</v>
      </c>
      <c r="AE82">
        <f>'IDT-1'!E82</f>
        <v>0</v>
      </c>
      <c r="AF82" s="26"/>
      <c r="AG82">
        <f t="shared" si="5"/>
        <v>162.43157894954163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1.3024800000000001</v>
      </c>
      <c r="E83">
        <f>GT_NG!S83</f>
        <v>2.0174466730340659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21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133.21335863109479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7.3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1.4505329106763343</v>
      </c>
      <c r="AD83">
        <f t="shared" si="4"/>
        <v>163.38275239345253</v>
      </c>
      <c r="AE83">
        <f>'IDT-1'!E83</f>
        <v>0</v>
      </c>
      <c r="AF83" s="26"/>
      <c r="AG83">
        <f t="shared" si="5"/>
        <v>163.38275239345253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1.3024800000000001</v>
      </c>
      <c r="E84">
        <f>GT_NG!S84</f>
        <v>2.0174466730340659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21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131.98522141823312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7.3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1.4397253032031516</v>
      </c>
      <c r="AD84">
        <f t="shared" si="4"/>
        <v>162.16542278806406</v>
      </c>
      <c r="AE84">
        <f>'IDT-1'!E84</f>
        <v>0</v>
      </c>
      <c r="AF84" s="26"/>
      <c r="AG84">
        <f t="shared" si="5"/>
        <v>162.16542278806406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1.3024800000000001</v>
      </c>
      <c r="E85">
        <f>GT_NG!S85</f>
        <v>2.0741165234001913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21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131.68176076482709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7.3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1.4375535441364002</v>
      </c>
      <c r="AD85">
        <f t="shared" si="4"/>
        <v>161.9208037440909</v>
      </c>
      <c r="AE85">
        <f>'IDT-1'!E85</f>
        <v>0</v>
      </c>
      <c r="AF85" s="26"/>
      <c r="AG85">
        <f t="shared" si="5"/>
        <v>161.9208037440909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1.3024800000000001</v>
      </c>
      <c r="E86">
        <f>GT_NG!S86</f>
        <v>2.0741165234001913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21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126.45225845284324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7.3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1.3915339237909423</v>
      </c>
      <c r="AD86">
        <f t="shared" si="4"/>
        <v>156.7373210524525</v>
      </c>
      <c r="AE86">
        <f>'IDT-1'!E86</f>
        <v>0</v>
      </c>
      <c r="AF86" s="26"/>
      <c r="AG86">
        <f t="shared" si="5"/>
        <v>156.7373210524525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1.3024800000000001</v>
      </c>
      <c r="E87">
        <f>GT_NG!S87</f>
        <v>2.1289891926255562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125.16540682129293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11.42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1.4169485089224827</v>
      </c>
      <c r="AD87">
        <f t="shared" si="4"/>
        <v>159.599927504996</v>
      </c>
      <c r="AE87">
        <f>'IDT-1'!E87</f>
        <v>0</v>
      </c>
      <c r="AF87" s="26"/>
      <c r="AG87">
        <f t="shared" si="5"/>
        <v>159.599927504996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1.3024800000000001</v>
      </c>
      <c r="E88">
        <f>GT_NG!S88</f>
        <v>2.1289891926255562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124.64821982108944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11.42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1.4123972633206918</v>
      </c>
      <c r="AD88">
        <f t="shared" si="4"/>
        <v>159.08729175039429</v>
      </c>
      <c r="AE88">
        <f>'IDT-1'!E88</f>
        <v>0</v>
      </c>
      <c r="AF88" s="26"/>
      <c r="AG88">
        <f t="shared" si="5"/>
        <v>159.08729175039429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1.3024800000000001</v>
      </c>
      <c r="E89">
        <f>GT_NG!S89</f>
        <v>2.1289891926255562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124.88886375464068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11.42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1.414514929935943</v>
      </c>
      <c r="AD89">
        <f t="shared" si="4"/>
        <v>159.32581801733031</v>
      </c>
      <c r="AE89">
        <f>'IDT-1'!E89</f>
        <v>0</v>
      </c>
      <c r="AF89" s="26"/>
      <c r="AG89">
        <f t="shared" si="5"/>
        <v>159.32581801733031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1.3024800000000001</v>
      </c>
      <c r="E90">
        <f>GT_NG!S90</f>
        <v>2.1289891926255562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21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125.17902803606584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11.42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1.4170683756124842</v>
      </c>
      <c r="AD90">
        <f t="shared" si="4"/>
        <v>159.61342885307891</v>
      </c>
      <c r="AE90">
        <f>'IDT-1'!E90</f>
        <v>0</v>
      </c>
      <c r="AF90" s="26"/>
      <c r="AG90">
        <f t="shared" si="5"/>
        <v>159.61342885307891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1.3024800000000001</v>
      </c>
      <c r="E91">
        <f>GT_NG!S91</f>
        <v>2.1289891926255562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21.000989539157473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127.23529063704362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11.42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1.4351721944456746</v>
      </c>
      <c r="AD91">
        <f t="shared" si="4"/>
        <v>161.65257717438098</v>
      </c>
      <c r="AE91">
        <f>'IDT-1'!E91</f>
        <v>0</v>
      </c>
      <c r="AF91" s="26"/>
      <c r="AG91">
        <f t="shared" si="5"/>
        <v>161.65257717438098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1.3024800000000001</v>
      </c>
      <c r="E92">
        <f>GT_NG!S92</f>
        <v>2.1289891926255562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21.000989539157473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127.2553122947441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11.42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1.4353483850334385</v>
      </c>
      <c r="AD92">
        <f t="shared" si="4"/>
        <v>161.67242264149365</v>
      </c>
      <c r="AE92">
        <f>'IDT-1'!E92</f>
        <v>0</v>
      </c>
      <c r="AF92" s="26"/>
      <c r="AG92">
        <f t="shared" si="5"/>
        <v>161.67242264149365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1.3024800000000001</v>
      </c>
      <c r="E93">
        <f>GT_NG!S93</f>
        <v>2.1289891926255562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21.000989539157473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127.28278648536778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11.42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1.4355901579109271</v>
      </c>
      <c r="AD93">
        <f t="shared" si="4"/>
        <v>161.69965505923989</v>
      </c>
      <c r="AE93">
        <f>'IDT-1'!E93</f>
        <v>0</v>
      </c>
      <c r="AF93" s="26"/>
      <c r="AG93">
        <f t="shared" si="5"/>
        <v>161.69965505923989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1.3024800000000001</v>
      </c>
      <c r="E94">
        <f>GT_NG!S94</f>
        <v>2.1289891926255562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21.000989539157473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127.22280814306826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11.42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1.4350623484986913</v>
      </c>
      <c r="AD94">
        <f t="shared" si="4"/>
        <v>161.64020452635259</v>
      </c>
      <c r="AE94">
        <f>'IDT-1'!E94</f>
        <v>0</v>
      </c>
      <c r="AF94" s="26"/>
      <c r="AG94">
        <f t="shared" si="5"/>
        <v>161.64020452635259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1.3024800000000001</v>
      </c>
      <c r="E95">
        <f>GT_NG!S95</f>
        <v>2.1289891926255562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21.000989539157473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124.54335758775585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11.42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1.4114831836119419</v>
      </c>
      <c r="AD95">
        <f t="shared" si="4"/>
        <v>158.9843331359269</v>
      </c>
      <c r="AE95">
        <f>'IDT-1'!E95</f>
        <v>0</v>
      </c>
      <c r="AF95" s="26"/>
      <c r="AG95">
        <f t="shared" si="5"/>
        <v>158.9843331359269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1.3024800000000001</v>
      </c>
      <c r="E96">
        <f>GT_NG!S96</f>
        <v>2.1289891926255562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21.000989539157473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122.35932652873703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11.42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1.3922637102925763</v>
      </c>
      <c r="AD96">
        <f t="shared" si="4"/>
        <v>156.81952155022745</v>
      </c>
      <c r="AE96">
        <f>'IDT-1'!E96</f>
        <v>0</v>
      </c>
      <c r="AF96" s="26"/>
      <c r="AG96">
        <f t="shared" si="5"/>
        <v>156.81952155022745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1.3024800000000001</v>
      </c>
      <c r="E97">
        <f>GT_NG!S97</f>
        <v>2.1289891926255562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21.000989539157473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119.75172498634974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11.42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1.3693168167195684</v>
      </c>
      <c r="AD97">
        <f t="shared" si="4"/>
        <v>154.2348669014132</v>
      </c>
      <c r="AE97">
        <f>'IDT-1'!E97</f>
        <v>0</v>
      </c>
      <c r="AF97" s="26"/>
      <c r="AG97">
        <f t="shared" si="5"/>
        <v>154.2348669014132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1.3024800000000001</v>
      </c>
      <c r="E98">
        <f>GT_NG!S98</f>
        <v>2.0708200890019075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21.000989539157473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119.74858564381957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11.42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1.3687773023934149</v>
      </c>
      <c r="AD98">
        <f t="shared" si="4"/>
        <v>154.17409796958552</v>
      </c>
      <c r="AE98">
        <f>'IDT-1'!E98</f>
        <v>0</v>
      </c>
      <c r="AF98" s="26"/>
      <c r="AG98">
        <f t="shared" si="5"/>
        <v>154.17409796958552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4.5310248467055302E-2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0.49399929980444357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2.7084280932617544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0.20403999999999975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0.19256000000000012</v>
      </c>
      <c r="AB99" s="117">
        <f t="shared" si="6"/>
        <v>0</v>
      </c>
      <c r="AC99">
        <f t="shared" si="6"/>
        <v>3.3873069791468424E-2</v>
      </c>
      <c r="AD99">
        <f t="shared" si="6"/>
        <v>3.4696365917417848</v>
      </c>
      <c r="AE99">
        <f t="shared" si="6"/>
        <v>0</v>
      </c>
      <c r="AG99">
        <f t="shared" si="6"/>
        <v>3.4696365917417848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-0.17208750000000003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21" activePane="bottomRight" state="frozen"/>
      <selection pane="topRight" activeCell="B1" sqref="B1"/>
      <selection pane="bottomLeft" activeCell="A3" sqref="A3"/>
      <selection pane="bottomRight" activeCell="V40" sqref="V40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219</v>
      </c>
      <c r="C1" t="s">
        <v>491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492</v>
      </c>
      <c r="Q1" s="214">
        <v>45039.981006944443</v>
      </c>
    </row>
    <row r="2" spans="1:17">
      <c r="A2" s="31">
        <v>45039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188">
        <v>47.978000000000002</v>
      </c>
      <c r="C3" s="188">
        <v>21.422999999999998</v>
      </c>
      <c r="D3" s="188">
        <v>25.873000000000001</v>
      </c>
      <c r="E3" s="188">
        <v>4.726</v>
      </c>
      <c r="F3" s="1">
        <v>0</v>
      </c>
      <c r="G3" s="1">
        <v>0</v>
      </c>
      <c r="H3">
        <f>SUM(B3:G3)</f>
        <v>100</v>
      </c>
      <c r="J3" s="26">
        <v>0</v>
      </c>
      <c r="L3" t="s">
        <v>489</v>
      </c>
    </row>
    <row r="4" spans="1:17">
      <c r="A4" t="s">
        <v>1</v>
      </c>
      <c r="B4" s="188">
        <v>47.978000000000002</v>
      </c>
      <c r="C4" s="188">
        <v>21.422999999999998</v>
      </c>
      <c r="D4" s="188">
        <v>25.873000000000001</v>
      </c>
      <c r="E4" s="188">
        <v>4.726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80"/>
      <c r="M4" s="80"/>
      <c r="N4" s="80"/>
      <c r="O4" s="80"/>
    </row>
    <row r="5" spans="1:17">
      <c r="A5" t="s">
        <v>2</v>
      </c>
      <c r="B5" s="188">
        <v>47.978000000000002</v>
      </c>
      <c r="C5" s="188">
        <v>21.422999999999998</v>
      </c>
      <c r="D5" s="188">
        <v>25.873000000000001</v>
      </c>
      <c r="E5" s="188">
        <v>4.726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178">
        <v>47.838000000000001</v>
      </c>
      <c r="C6" s="178">
        <v>21.556000000000001</v>
      </c>
      <c r="D6" s="178">
        <v>26.042000000000002</v>
      </c>
      <c r="E6" s="178">
        <v>4.5640000000000001</v>
      </c>
      <c r="F6" s="1">
        <v>0</v>
      </c>
      <c r="G6" s="1">
        <v>0</v>
      </c>
      <c r="H6">
        <f t="shared" si="0"/>
        <v>100</v>
      </c>
      <c r="J6" s="26">
        <v>3</v>
      </c>
      <c r="L6" t="s">
        <v>489</v>
      </c>
    </row>
    <row r="7" spans="1:17">
      <c r="A7" t="s">
        <v>4</v>
      </c>
      <c r="B7" s="178">
        <v>47.838000000000001</v>
      </c>
      <c r="C7" s="178">
        <v>21.556000000000001</v>
      </c>
      <c r="D7" s="178">
        <v>26.042000000000002</v>
      </c>
      <c r="E7" s="178">
        <v>4.5640000000000001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178">
        <v>47.838000000000001</v>
      </c>
      <c r="C8" s="178">
        <v>21.556000000000001</v>
      </c>
      <c r="D8" s="178">
        <v>26.042000000000002</v>
      </c>
      <c r="E8" s="178">
        <v>4.5640000000000001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188">
        <v>47.939100000000003</v>
      </c>
      <c r="C9" s="188">
        <v>21.449000000000002</v>
      </c>
      <c r="D9" s="188">
        <v>25.926400000000001</v>
      </c>
      <c r="E9" s="188">
        <v>4.6855000000000002</v>
      </c>
      <c r="F9" s="1">
        <v>0</v>
      </c>
      <c r="G9" s="1">
        <v>0</v>
      </c>
      <c r="H9">
        <f t="shared" si="0"/>
        <v>100.00000000000001</v>
      </c>
      <c r="J9" s="26">
        <v>6</v>
      </c>
      <c r="P9" s="70">
        <f>P8/100</f>
        <v>4.1799999999999997E-2</v>
      </c>
    </row>
    <row r="10" spans="1:17">
      <c r="A10" t="s">
        <v>11</v>
      </c>
      <c r="B10" s="188">
        <v>47.939100000000003</v>
      </c>
      <c r="C10" s="188">
        <v>21.449000000000002</v>
      </c>
      <c r="D10" s="188">
        <v>25.926400000000001</v>
      </c>
      <c r="E10" s="188">
        <v>4.6855000000000002</v>
      </c>
      <c r="F10" s="1">
        <v>0</v>
      </c>
      <c r="G10" s="1">
        <v>0</v>
      </c>
      <c r="H10">
        <f t="shared" si="0"/>
        <v>100.00000000000001</v>
      </c>
      <c r="J10" s="26">
        <v>7</v>
      </c>
      <c r="L10" t="s">
        <v>489</v>
      </c>
    </row>
    <row r="11" spans="1:17">
      <c r="A11" t="s">
        <v>12</v>
      </c>
      <c r="B11" s="188">
        <v>47.939100000000003</v>
      </c>
      <c r="C11" s="188">
        <v>21.449000000000002</v>
      </c>
      <c r="D11" s="188">
        <v>25.926400000000001</v>
      </c>
      <c r="E11" s="188">
        <v>4.6855000000000002</v>
      </c>
      <c r="F11" s="1">
        <v>0</v>
      </c>
      <c r="G11" s="1">
        <v>0</v>
      </c>
      <c r="H11">
        <f t="shared" si="0"/>
        <v>100.00000000000001</v>
      </c>
      <c r="J11" s="26">
        <v>8</v>
      </c>
    </row>
    <row r="12" spans="1:17">
      <c r="A12" t="s">
        <v>14</v>
      </c>
      <c r="B12" s="202">
        <v>74.569999999999993</v>
      </c>
      <c r="C12" s="202">
        <v>23.88</v>
      </c>
      <c r="D12" s="202">
        <v>1.36</v>
      </c>
      <c r="E12" s="202">
        <v>0.19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489</v>
      </c>
      <c r="M12" s="77"/>
    </row>
    <row r="13" spans="1:17">
      <c r="A13" t="s">
        <v>18</v>
      </c>
      <c r="B13" s="190">
        <v>2.87</v>
      </c>
      <c r="C13" s="190">
        <v>9.7799999999999994</v>
      </c>
      <c r="D13" s="190">
        <v>86.72</v>
      </c>
      <c r="E13" s="190">
        <v>0.63</v>
      </c>
      <c r="F13" s="1">
        <v>0</v>
      </c>
      <c r="G13" s="1">
        <v>0</v>
      </c>
      <c r="H13">
        <f t="shared" si="0"/>
        <v>100</v>
      </c>
      <c r="J13" s="26">
        <v>10</v>
      </c>
      <c r="L13" s="77" t="s">
        <v>489</v>
      </c>
      <c r="M13" s="154"/>
    </row>
    <row r="14" spans="1:17">
      <c r="A14" t="s">
        <v>27</v>
      </c>
      <c r="B14" s="189">
        <v>69.34</v>
      </c>
      <c r="C14" s="189">
        <v>0</v>
      </c>
      <c r="D14" s="189">
        <v>29.436</v>
      </c>
      <c r="E14" s="189">
        <v>1.224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189">
        <v>44.832000000000001</v>
      </c>
      <c r="C15" s="189">
        <v>24.503</v>
      </c>
      <c r="D15" s="189">
        <v>29.603000000000002</v>
      </c>
      <c r="E15" s="189">
        <v>1.0620000000000001</v>
      </c>
      <c r="F15" s="1">
        <v>0</v>
      </c>
      <c r="G15" s="1">
        <v>0</v>
      </c>
      <c r="H15">
        <f t="shared" si="0"/>
        <v>100.00000000000001</v>
      </c>
      <c r="J15" s="26">
        <v>12</v>
      </c>
    </row>
    <row r="16" spans="1:17">
      <c r="A16" t="s">
        <v>29</v>
      </c>
      <c r="B16" s="210">
        <v>59.652999999999999</v>
      </c>
      <c r="C16" s="210">
        <v>39.222000000000001</v>
      </c>
      <c r="D16" s="189">
        <v>0</v>
      </c>
      <c r="E16" s="210">
        <v>1.125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5">
      <c r="A17" t="s">
        <v>33</v>
      </c>
      <c r="B17" s="188">
        <v>22.446999999999999</v>
      </c>
      <c r="C17" s="188">
        <v>46.9</v>
      </c>
      <c r="D17" s="188">
        <v>29.033000000000001</v>
      </c>
      <c r="E17" s="188">
        <v>1.62</v>
      </c>
      <c r="F17" s="1">
        <v>0</v>
      </c>
      <c r="G17" s="1">
        <v>0</v>
      </c>
      <c r="H17">
        <f t="shared" si="0"/>
        <v>100</v>
      </c>
      <c r="J17" s="26">
        <v>14</v>
      </c>
      <c r="L17" t="s">
        <v>489</v>
      </c>
    </row>
    <row r="18" spans="1:15">
      <c r="A18" t="s">
        <v>38</v>
      </c>
      <c r="B18" s="201">
        <v>44.639000000000003</v>
      </c>
      <c r="C18" s="201">
        <v>24.692</v>
      </c>
      <c r="D18" s="201">
        <v>29.835000000000001</v>
      </c>
      <c r="E18" s="201">
        <v>0.83399999999999996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5">
      <c r="A19" t="s">
        <v>39</v>
      </c>
      <c r="B19" s="201">
        <v>45.048999999999999</v>
      </c>
      <c r="C19" s="201">
        <v>24.292000000000002</v>
      </c>
      <c r="D19" s="201">
        <v>29.341999999999999</v>
      </c>
      <c r="E19" s="201">
        <v>1.3169999999999999</v>
      </c>
      <c r="F19" s="1">
        <v>0</v>
      </c>
      <c r="G19" s="1">
        <v>0</v>
      </c>
      <c r="H19">
        <f t="shared" si="0"/>
        <v>100</v>
      </c>
      <c r="J19" s="26">
        <v>16</v>
      </c>
      <c r="L19" t="s">
        <v>489</v>
      </c>
    </row>
    <row r="20" spans="1:15">
      <c r="A20" t="s">
        <v>40</v>
      </c>
      <c r="B20" s="188">
        <v>44.828360305569568</v>
      </c>
      <c r="C20" s="188">
        <v>24.515734166587098</v>
      </c>
      <c r="D20" s="188">
        <v>29.596811341908687</v>
      </c>
      <c r="E20" s="188">
        <v>1.0590941859346392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5">
      <c r="A21" t="s">
        <v>41</v>
      </c>
      <c r="B21" s="188">
        <v>69.81628731113031</v>
      </c>
      <c r="C21" s="188">
        <v>0</v>
      </c>
      <c r="D21" s="188">
        <v>0</v>
      </c>
      <c r="E21" s="188">
        <v>30.183712688869694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5">
      <c r="A22" t="s">
        <v>31</v>
      </c>
      <c r="B22" s="179">
        <v>14.832000000000001</v>
      </c>
      <c r="C22" s="184">
        <v>54.488</v>
      </c>
      <c r="D22" s="184">
        <v>30.679999999999996</v>
      </c>
      <c r="E22" s="1">
        <v>0</v>
      </c>
      <c r="F22" s="1">
        <v>0</v>
      </c>
      <c r="G22" s="1">
        <v>0</v>
      </c>
      <c r="H22">
        <f t="shared" si="0"/>
        <v>99.999999999999986</v>
      </c>
      <c r="J22" s="26">
        <v>19</v>
      </c>
      <c r="L22" s="78" t="s">
        <v>489</v>
      </c>
      <c r="M22" s="78"/>
    </row>
    <row r="23" spans="1:15">
      <c r="A23" t="s">
        <v>17</v>
      </c>
      <c r="B23" s="188">
        <v>43.920863309352526</v>
      </c>
      <c r="C23" s="188">
        <v>25.39568345323741</v>
      </c>
      <c r="D23" s="188">
        <v>30.683453237410074</v>
      </c>
      <c r="E23" s="188">
        <v>0</v>
      </c>
      <c r="F23" s="188">
        <v>0</v>
      </c>
      <c r="G23" s="188">
        <v>0</v>
      </c>
      <c r="H23" s="78">
        <f t="shared" si="0"/>
        <v>100.00000000000001</v>
      </c>
      <c r="I23" s="78"/>
      <c r="J23" s="211">
        <v>20</v>
      </c>
      <c r="K23" s="78"/>
      <c r="L23" s="78"/>
      <c r="M23" s="78"/>
      <c r="N23" s="78"/>
      <c r="O23" s="78"/>
    </row>
    <row r="24" spans="1:15">
      <c r="A24" t="s">
        <v>19</v>
      </c>
      <c r="B24" s="212">
        <v>43.920863309352526</v>
      </c>
      <c r="C24" s="212">
        <v>25.39568345323741</v>
      </c>
      <c r="D24" s="212">
        <v>30.683453237410074</v>
      </c>
      <c r="E24" s="212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5">
      <c r="A25" t="s">
        <v>20</v>
      </c>
      <c r="B25" s="212">
        <v>43.920863309352526</v>
      </c>
      <c r="C25" s="212">
        <v>25.39568345323741</v>
      </c>
      <c r="D25" s="212">
        <v>30.683453237410074</v>
      </c>
      <c r="E25" s="212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5">
      <c r="A26" t="s">
        <v>13</v>
      </c>
      <c r="B26" s="212">
        <v>73.98</v>
      </c>
      <c r="C26" s="212">
        <v>8.17</v>
      </c>
      <c r="D26" s="212">
        <v>1.32</v>
      </c>
      <c r="E26" s="212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5">
      <c r="A27" t="s">
        <v>6</v>
      </c>
      <c r="B27" s="212">
        <v>43.92</v>
      </c>
      <c r="C27" s="212">
        <v>25.4</v>
      </c>
      <c r="D27" s="212">
        <v>30.68</v>
      </c>
      <c r="E27" s="212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5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5">
      <c r="A29" t="s">
        <v>8</v>
      </c>
      <c r="B29" s="188">
        <v>47.773367718262193</v>
      </c>
      <c r="C29" s="188">
        <v>21.618272637447141</v>
      </c>
      <c r="D29" s="188">
        <v>26.113034579787005</v>
      </c>
      <c r="E29" s="188">
        <v>4.4953250645036649</v>
      </c>
      <c r="F29" s="1">
        <v>0</v>
      </c>
      <c r="G29" s="1">
        <v>0</v>
      </c>
      <c r="H29">
        <f t="shared" si="0"/>
        <v>100.00000000000001</v>
      </c>
      <c r="J29" s="26">
        <v>26</v>
      </c>
      <c r="L29" s="78" t="s">
        <v>489</v>
      </c>
    </row>
    <row r="30" spans="1:15">
      <c r="A30" t="s">
        <v>9</v>
      </c>
      <c r="B30" s="188">
        <v>47.351177329803363</v>
      </c>
      <c r="C30" s="188">
        <v>22.033129883427101</v>
      </c>
      <c r="D30" s="188">
        <v>26.618255551808808</v>
      </c>
      <c r="E30" s="188">
        <v>3.9974372349607461</v>
      </c>
      <c r="F30" s="1">
        <v>0</v>
      </c>
      <c r="G30" s="1">
        <v>0</v>
      </c>
      <c r="H30">
        <f t="shared" si="0"/>
        <v>100.00000000000001</v>
      </c>
      <c r="J30" s="26">
        <v>27</v>
      </c>
      <c r="L30" s="78" t="s">
        <v>489</v>
      </c>
    </row>
    <row r="31" spans="1:15">
      <c r="A31" t="s">
        <v>15</v>
      </c>
      <c r="B31" s="189">
        <v>47.243008184627371</v>
      </c>
      <c r="C31" s="189">
        <v>22.139519623236186</v>
      </c>
      <c r="D31" s="189">
        <v>26.745595538890093</v>
      </c>
      <c r="E31" s="189">
        <v>3.8718766532463564</v>
      </c>
      <c r="F31" s="1">
        <v>0</v>
      </c>
      <c r="G31" s="1">
        <v>0</v>
      </c>
      <c r="H31">
        <f t="shared" si="0"/>
        <v>100.00000000000001</v>
      </c>
      <c r="J31" s="26">
        <v>28</v>
      </c>
      <c r="L31" s="78" t="s">
        <v>489</v>
      </c>
    </row>
    <row r="32" spans="1:15">
      <c r="A32" t="s">
        <v>16</v>
      </c>
      <c r="B32" s="189">
        <v>47.327775467772653</v>
      </c>
      <c r="C32" s="189">
        <v>22.059176397398733</v>
      </c>
      <c r="D32" s="189">
        <v>26.641582786180244</v>
      </c>
      <c r="E32" s="189">
        <v>3.9714653486483624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2">
      <c r="A33" t="s">
        <v>21</v>
      </c>
      <c r="B33" s="188">
        <v>69.377570005560457</v>
      </c>
      <c r="C33" s="188">
        <v>0</v>
      </c>
      <c r="D33" s="188">
        <v>27.147156072904068</v>
      </c>
      <c r="E33" s="188">
        <v>3.4752739215354751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2">
      <c r="A34" t="s">
        <v>22</v>
      </c>
      <c r="B34" s="201">
        <v>69.394470450229917</v>
      </c>
      <c r="C34" s="201">
        <v>0</v>
      </c>
      <c r="D34" s="201">
        <v>26.076185898303141</v>
      </c>
      <c r="E34" s="201">
        <v>4.5293436514669434</v>
      </c>
      <c r="F34" s="1">
        <v>0</v>
      </c>
      <c r="G34" s="1">
        <v>0</v>
      </c>
      <c r="H34">
        <f t="shared" si="0"/>
        <v>100</v>
      </c>
      <c r="J34" s="26">
        <v>31</v>
      </c>
      <c r="L34" t="s">
        <v>489</v>
      </c>
    </row>
    <row r="35" spans="1:12">
      <c r="A35" t="s">
        <v>23</v>
      </c>
      <c r="B35" s="213">
        <v>43.01</v>
      </c>
      <c r="C35" s="213">
        <v>24.87</v>
      </c>
      <c r="D35" s="213">
        <v>30.05</v>
      </c>
      <c r="E35" s="213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2">
      <c r="A36" t="s">
        <v>24</v>
      </c>
      <c r="B36" s="201">
        <v>47.350453666125624</v>
      </c>
      <c r="C36" s="201">
        <v>22.032320384966582</v>
      </c>
      <c r="D36" s="201">
        <v>26.618695769774035</v>
      </c>
      <c r="E36" s="201">
        <v>3.9985301791337373</v>
      </c>
      <c r="F36" s="1">
        <v>0</v>
      </c>
      <c r="G36" s="1">
        <v>0</v>
      </c>
      <c r="H36">
        <f t="shared" si="0"/>
        <v>99.999999999999986</v>
      </c>
      <c r="J36" s="26">
        <v>33</v>
      </c>
      <c r="L36" t="s">
        <v>489</v>
      </c>
    </row>
    <row r="37" spans="1:12">
      <c r="A37" t="s">
        <v>25</v>
      </c>
      <c r="B37" s="212">
        <v>43.924349881796701</v>
      </c>
      <c r="C37" s="212">
        <v>25.397951142631996</v>
      </c>
      <c r="D37" s="212">
        <v>30.677698975571317</v>
      </c>
      <c r="E37" s="212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2">
      <c r="A38" t="s">
        <v>26</v>
      </c>
      <c r="B38" s="201">
        <v>49.075546418491349</v>
      </c>
      <c r="C38" s="201">
        <v>20.345033589820893</v>
      </c>
      <c r="D38" s="201">
        <v>24.574376594841059</v>
      </c>
      <c r="E38" s="201">
        <v>6.0050433968467036</v>
      </c>
      <c r="F38" s="1">
        <v>0</v>
      </c>
      <c r="G38" s="1">
        <v>0</v>
      </c>
      <c r="H38">
        <f t="shared" si="0"/>
        <v>100</v>
      </c>
      <c r="J38" s="26">
        <v>35</v>
      </c>
      <c r="L38" t="s">
        <v>489</v>
      </c>
    </row>
    <row r="39" spans="1:12">
      <c r="A39" t="s">
        <v>30</v>
      </c>
      <c r="B39" s="212">
        <v>74.604130808950075</v>
      </c>
      <c r="C39" s="212">
        <v>25.395869191049918</v>
      </c>
      <c r="D39" s="212">
        <v>0</v>
      </c>
      <c r="E39" s="212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2">
      <c r="A40" t="s">
        <v>32</v>
      </c>
      <c r="B40" s="1">
        <v>47.212291663352183</v>
      </c>
      <c r="C40" s="1">
        <v>22.168540222577121</v>
      </c>
      <c r="D40" s="1">
        <v>26.777711019001892</v>
      </c>
      <c r="E40" s="1">
        <v>3.841457095068797</v>
      </c>
      <c r="F40" s="1">
        <v>0</v>
      </c>
      <c r="G40" s="1">
        <v>0</v>
      </c>
      <c r="H40">
        <f t="shared" si="0"/>
        <v>99.999999999999972</v>
      </c>
      <c r="J40" s="26">
        <v>37</v>
      </c>
      <c r="L40" t="s">
        <v>489</v>
      </c>
    </row>
    <row r="41" spans="1:12">
      <c r="A41" t="s">
        <v>34</v>
      </c>
      <c r="B41" s="1">
        <v>6.4414999999999996</v>
      </c>
      <c r="C41" s="1">
        <v>0</v>
      </c>
      <c r="D41" s="1">
        <v>90.773600000000002</v>
      </c>
      <c r="E41" s="1">
        <v>2.7848999999999999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2">
      <c r="A42" t="s">
        <v>35</v>
      </c>
      <c r="B42" s="1">
        <v>43.92</v>
      </c>
      <c r="C42" s="1">
        <v>25.400000000000006</v>
      </c>
      <c r="D42" s="1">
        <v>30.680000000000007</v>
      </c>
      <c r="E42" s="1">
        <v>0</v>
      </c>
      <c r="F42" s="1">
        <v>0</v>
      </c>
      <c r="G42" s="1">
        <v>0</v>
      </c>
      <c r="H42">
        <f t="shared" si="0"/>
        <v>100.00000000000001</v>
      </c>
      <c r="J42" s="26">
        <v>39</v>
      </c>
    </row>
    <row r="43" spans="1:12">
      <c r="A43" t="s">
        <v>36</v>
      </c>
      <c r="B43" s="1">
        <v>43.918806959403476</v>
      </c>
      <c r="C43" s="1">
        <v>25.395758077879044</v>
      </c>
      <c r="D43" s="1">
        <v>30.679370339685168</v>
      </c>
      <c r="E43" s="1">
        <v>0</v>
      </c>
      <c r="F43" s="1">
        <v>0</v>
      </c>
      <c r="G43" s="1">
        <v>0</v>
      </c>
      <c r="H43" s="26">
        <f t="shared" si="0"/>
        <v>99.993935376967684</v>
      </c>
      <c r="J43" s="26">
        <v>40</v>
      </c>
    </row>
    <row r="44" spans="1:12">
      <c r="A44" t="s">
        <v>37</v>
      </c>
      <c r="B44" s="1">
        <v>69.401854576279604</v>
      </c>
      <c r="C44" s="1">
        <v>0</v>
      </c>
      <c r="D44" s="1">
        <v>25.491324509704111</v>
      </c>
      <c r="E44" s="1">
        <v>5.106820914016299</v>
      </c>
      <c r="F44" s="1">
        <v>0</v>
      </c>
      <c r="G44" s="1">
        <v>0</v>
      </c>
      <c r="H44">
        <f t="shared" si="0"/>
        <v>100.00000000000001</v>
      </c>
      <c r="J44" s="26">
        <v>41</v>
      </c>
      <c r="L44" t="s">
        <v>489</v>
      </c>
    </row>
    <row r="45" spans="1:12">
      <c r="A45" t="s">
        <v>42</v>
      </c>
      <c r="B45" s="188">
        <v>43.922101449275345</v>
      </c>
      <c r="C45" s="188">
        <v>25.39855072463768</v>
      </c>
      <c r="D45" s="188">
        <v>30.679347826086957</v>
      </c>
      <c r="E45" s="188">
        <v>0</v>
      </c>
      <c r="F45" s="1">
        <v>0</v>
      </c>
      <c r="G45" s="1">
        <v>0</v>
      </c>
      <c r="H45">
        <f t="shared" si="0"/>
        <v>99.999999999999986</v>
      </c>
      <c r="J45" s="26">
        <v>42</v>
      </c>
      <c r="L45" t="s">
        <v>489</v>
      </c>
    </row>
    <row r="46" spans="1:12">
      <c r="A46" t="s">
        <v>43</v>
      </c>
      <c r="B46" s="188">
        <v>47.18891533244215</v>
      </c>
      <c r="C46" s="188">
        <v>22.194224863936153</v>
      </c>
      <c r="D46" s="188">
        <v>26.805843141195346</v>
      </c>
      <c r="E46" s="188">
        <v>3.8110166624263599</v>
      </c>
      <c r="F46" s="1">
        <v>0</v>
      </c>
      <c r="G46" s="1">
        <v>0</v>
      </c>
      <c r="H46">
        <f t="shared" si="0"/>
        <v>100.00000000000001</v>
      </c>
      <c r="J46" s="26">
        <v>43</v>
      </c>
      <c r="L46" t="s">
        <v>489</v>
      </c>
    </row>
    <row r="47" spans="1:12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2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47.978000000000002</v>
      </c>
      <c r="C49" s="179">
        <v>21.422999999999998</v>
      </c>
      <c r="D49" s="179">
        <v>25.873000000000001</v>
      </c>
      <c r="E49" s="179">
        <v>4.726</v>
      </c>
      <c r="F49" s="179">
        <v>0</v>
      </c>
      <c r="G49" s="1">
        <v>0</v>
      </c>
      <c r="H49">
        <f t="shared" si="0"/>
        <v>100</v>
      </c>
      <c r="J49" s="26">
        <v>46</v>
      </c>
      <c r="L49" t="s">
        <v>489</v>
      </c>
    </row>
    <row r="50" spans="1:15">
      <c r="A50" s="80" t="s">
        <v>376</v>
      </c>
      <c r="B50" s="179">
        <v>47.838000000000001</v>
      </c>
      <c r="C50" s="179">
        <v>21.556000000000001</v>
      </c>
      <c r="D50" s="179">
        <v>26.042000000000002</v>
      </c>
      <c r="E50" s="179">
        <v>4.5640000000000001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47.939100000000003</v>
      </c>
      <c r="C51" s="179">
        <v>21.449000000000002</v>
      </c>
      <c r="D51" s="179">
        <v>25.926400000000001</v>
      </c>
      <c r="E51" s="179">
        <v>4.6855000000000002</v>
      </c>
      <c r="F51" s="179">
        <v>0</v>
      </c>
      <c r="G51" s="1">
        <v>0</v>
      </c>
      <c r="H51">
        <f t="shared" si="0"/>
        <v>100.00000000000001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451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23 H28:H60">
    <cfRule type="cellIs" dxfId="27" priority="5" operator="lessThan">
      <formula>100</formula>
    </cfRule>
    <cfRule type="cellIs" dxfId="26" priority="6" operator="greaterThan">
      <formula>100</formula>
    </cfRule>
  </conditionalFormatting>
  <conditionalFormatting sqref="H24:H27">
    <cfRule type="cellIs" dxfId="25" priority="1" operator="lessThan">
      <formula>100</formula>
    </cfRule>
    <cfRule type="cellIs" dxfId="24" priority="2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45039</v>
      </c>
      <c r="B1" s="235"/>
      <c r="C1" s="235"/>
      <c r="D1" s="235"/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35" t="s">
        <v>200</v>
      </c>
      <c r="M1" s="235" t="s">
        <v>201</v>
      </c>
      <c r="N1" s="235" t="s">
        <v>202</v>
      </c>
      <c r="O1" s="235" t="s">
        <v>197</v>
      </c>
      <c r="P1" s="244" t="s">
        <v>143</v>
      </c>
      <c r="Q1" s="244" t="s">
        <v>144</v>
      </c>
      <c r="R1" s="79"/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5" t="s">
        <v>335</v>
      </c>
      <c r="Y1" s="242" t="s">
        <v>223</v>
      </c>
      <c r="Z1" s="242" t="s">
        <v>224</v>
      </c>
      <c r="AA1" s="246" t="s">
        <v>198</v>
      </c>
      <c r="AB1" s="246" t="s">
        <v>199</v>
      </c>
      <c r="AC1" s="27" t="s">
        <v>189</v>
      </c>
      <c r="AD1" s="235" t="s">
        <v>142</v>
      </c>
      <c r="AG1" s="235" t="s">
        <v>278</v>
      </c>
      <c r="AI1" s="242" t="s">
        <v>384</v>
      </c>
      <c r="AJ1" s="242" t="s">
        <v>385</v>
      </c>
      <c r="AK1" s="242" t="s">
        <v>386</v>
      </c>
      <c r="AL1" s="242" t="s">
        <v>387</v>
      </c>
      <c r="AM1" s="242" t="s">
        <v>388</v>
      </c>
      <c r="AN1" s="242" t="s">
        <v>389</v>
      </c>
      <c r="AO1" s="241" t="s">
        <v>412</v>
      </c>
      <c r="AP1" s="241" t="s">
        <v>413</v>
      </c>
      <c r="AQ1" s="241" t="s">
        <v>414</v>
      </c>
      <c r="AR1" s="241" t="s">
        <v>415</v>
      </c>
    </row>
    <row r="2" spans="1:44">
      <c r="A2" s="27" t="s">
        <v>44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44"/>
      <c r="Q2" s="244"/>
      <c r="R2" s="79"/>
      <c r="S2" s="79"/>
      <c r="T2" s="82" t="s">
        <v>315</v>
      </c>
      <c r="U2" s="245"/>
      <c r="V2" s="107" t="s">
        <v>304</v>
      </c>
      <c r="W2" s="107" t="s">
        <v>304</v>
      </c>
      <c r="X2" s="235"/>
      <c r="Y2" s="242"/>
      <c r="Z2" s="242"/>
      <c r="AA2" s="246"/>
      <c r="AB2" s="246"/>
      <c r="AC2" s="27">
        <f>Allocation!J1/100</f>
        <v>8.8000000000000005E-3</v>
      </c>
      <c r="AD2" s="235"/>
      <c r="AE2" t="s">
        <v>276</v>
      </c>
      <c r="AG2" s="235"/>
      <c r="AI2" s="242"/>
      <c r="AJ2" s="242"/>
      <c r="AK2" s="242"/>
      <c r="AL2" s="242"/>
      <c r="AM2" s="242"/>
      <c r="AN2" s="242"/>
      <c r="AO2" s="241"/>
      <c r="AP2" s="241"/>
      <c r="AQ2" s="241"/>
      <c r="AR2" s="24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5.0002356045613032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0.1371940733201395</v>
      </c>
      <c r="AD3">
        <f>SUM(B3:AB3,AI3:AR3)-AC3</f>
        <v>15.453041531241164</v>
      </c>
      <c r="AE3">
        <f>'IDT-1'!D3</f>
        <v>0</v>
      </c>
      <c r="AF3" s="26"/>
      <c r="AG3">
        <f>SUM(AD3:AF3)</f>
        <v>15.453041531241164</v>
      </c>
      <c r="AI3" s="75">
        <f>PXIL!L3</f>
        <v>0</v>
      </c>
      <c r="AJ3" s="75">
        <f>PXIL!R3</f>
        <v>0</v>
      </c>
      <c r="AK3" s="75">
        <f>RTM_IEX!L3</f>
        <v>10.59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5.0002356045613032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0.1371940733201395</v>
      </c>
      <c r="AD4">
        <f t="shared" ref="AD4:AD67" si="1">SUM(B4:AB4,AI4:AR4)-AC4</f>
        <v>15.453041531241164</v>
      </c>
      <c r="AE4">
        <f>'IDT-1'!D4</f>
        <v>0</v>
      </c>
      <c r="AF4" s="26"/>
      <c r="AG4">
        <f t="shared" ref="AG4:AG67" si="2">SUM(AD4:AF4)</f>
        <v>15.453041531241164</v>
      </c>
      <c r="AI4" s="75">
        <f>PXIL!L4</f>
        <v>0</v>
      </c>
      <c r="AJ4" s="75">
        <f>PXIL!R4</f>
        <v>0</v>
      </c>
      <c r="AK4" s="75">
        <f>RTM_IEX!L4</f>
        <v>10.59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5.0002356045613032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0.1371940733201395</v>
      </c>
      <c r="AD5">
        <f t="shared" si="1"/>
        <v>15.453041531241164</v>
      </c>
      <c r="AE5">
        <f>'IDT-1'!D5</f>
        <v>0</v>
      </c>
      <c r="AF5" s="26"/>
      <c r="AG5">
        <f t="shared" si="2"/>
        <v>15.453041531241164</v>
      </c>
      <c r="AI5" s="75">
        <f>PXIL!L5</f>
        <v>0</v>
      </c>
      <c r="AJ5" s="75">
        <f>PXIL!R5</f>
        <v>0</v>
      </c>
      <c r="AK5" s="75">
        <f>RTM_IEX!L5</f>
        <v>10.59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5.0002356045613032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0.1371940733201395</v>
      </c>
      <c r="AD6">
        <f t="shared" si="1"/>
        <v>15.453041531241164</v>
      </c>
      <c r="AE6">
        <f>'IDT-1'!D6</f>
        <v>0</v>
      </c>
      <c r="AF6" s="26"/>
      <c r="AG6">
        <f t="shared" si="2"/>
        <v>15.453041531241164</v>
      </c>
      <c r="AI6" s="75">
        <f>PXIL!L6</f>
        <v>0</v>
      </c>
      <c r="AJ6" s="75">
        <f>PXIL!R6</f>
        <v>0</v>
      </c>
      <c r="AK6" s="75">
        <f>RTM_IEX!L6</f>
        <v>10.59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5.0002358379321725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0.13297007537380312</v>
      </c>
      <c r="AD7">
        <f t="shared" si="1"/>
        <v>14.977265762558369</v>
      </c>
      <c r="AE7">
        <f>'IDT-1'!D7</f>
        <v>0</v>
      </c>
      <c r="AF7" s="26"/>
      <c r="AG7">
        <f t="shared" si="2"/>
        <v>14.977265762558369</v>
      </c>
      <c r="AI7" s="75">
        <f>PXIL!L7</f>
        <v>0</v>
      </c>
      <c r="AJ7" s="75">
        <f>PXIL!R7</f>
        <v>0</v>
      </c>
      <c r="AK7" s="75">
        <f>RTM_IEX!L7</f>
        <v>10.11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5.0002358379321725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0.13297007537380312</v>
      </c>
      <c r="AD8">
        <f t="shared" si="1"/>
        <v>14.977265762558369</v>
      </c>
      <c r="AE8">
        <f>'IDT-1'!D8</f>
        <v>0</v>
      </c>
      <c r="AF8" s="26"/>
      <c r="AG8">
        <f t="shared" si="2"/>
        <v>14.977265762558369</v>
      </c>
      <c r="AI8" s="75">
        <f>PXIL!L8</f>
        <v>0</v>
      </c>
      <c r="AJ8" s="75">
        <f>PXIL!R8</f>
        <v>0</v>
      </c>
      <c r="AK8" s="75">
        <f>RTM_IEX!L8</f>
        <v>10.11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5.0002358379321725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0.13297007537380312</v>
      </c>
      <c r="AD9">
        <f t="shared" si="1"/>
        <v>14.977265762558369</v>
      </c>
      <c r="AE9">
        <f>'IDT-1'!D9</f>
        <v>0</v>
      </c>
      <c r="AF9" s="26"/>
      <c r="AG9">
        <f t="shared" si="2"/>
        <v>14.977265762558369</v>
      </c>
      <c r="AI9" s="75">
        <f>PXIL!L9</f>
        <v>0</v>
      </c>
      <c r="AJ9" s="75">
        <f>PXIL!R9</f>
        <v>0</v>
      </c>
      <c r="AK9" s="75">
        <f>RTM_IEX!L9</f>
        <v>10.11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5.0002358379321725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0.13297007537380312</v>
      </c>
      <c r="AD10">
        <f t="shared" si="1"/>
        <v>14.977265762558369</v>
      </c>
      <c r="AE10">
        <f>'IDT-1'!D10</f>
        <v>0</v>
      </c>
      <c r="AF10" s="26"/>
      <c r="AG10">
        <f t="shared" si="2"/>
        <v>14.977265762558369</v>
      </c>
      <c r="AI10" s="75">
        <f>PXIL!L10</f>
        <v>0</v>
      </c>
      <c r="AJ10" s="75">
        <f>PXIL!R10</f>
        <v>0</v>
      </c>
      <c r="AK10" s="75">
        <f>RTM_IEX!L10</f>
        <v>10.11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5.0002358379321725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0.13041807537380312</v>
      </c>
      <c r="AD11">
        <f t="shared" si="1"/>
        <v>14.68981776255837</v>
      </c>
      <c r="AE11">
        <f>'IDT-1'!D11</f>
        <v>0</v>
      </c>
      <c r="AF11" s="26"/>
      <c r="AG11">
        <f t="shared" si="2"/>
        <v>14.68981776255837</v>
      </c>
      <c r="AI11" s="75">
        <f>PXIL!L11</f>
        <v>0</v>
      </c>
      <c r="AJ11" s="75">
        <f>PXIL!R11</f>
        <v>0</v>
      </c>
      <c r="AK11" s="75">
        <f>RTM_IEX!L11</f>
        <v>9.82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5.0002358379321725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0.12874607537380314</v>
      </c>
      <c r="AD12">
        <f t="shared" si="1"/>
        <v>14.50148976255837</v>
      </c>
      <c r="AE12">
        <f>'IDT-1'!D12</f>
        <v>0</v>
      </c>
      <c r="AF12" s="26"/>
      <c r="AG12">
        <f t="shared" si="2"/>
        <v>14.50148976255837</v>
      </c>
      <c r="AI12" s="75">
        <f>PXIL!L12</f>
        <v>0</v>
      </c>
      <c r="AJ12" s="75">
        <f>PXIL!R12</f>
        <v>0</v>
      </c>
      <c r="AK12" s="75">
        <f>RTM_IEX!L12</f>
        <v>9.6300000000000008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5.0002358379321725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0.12874607537380314</v>
      </c>
      <c r="AD13">
        <f t="shared" si="1"/>
        <v>14.50148976255837</v>
      </c>
      <c r="AE13">
        <f>'IDT-1'!D13</f>
        <v>0</v>
      </c>
      <c r="AF13" s="26"/>
      <c r="AG13">
        <f t="shared" si="2"/>
        <v>14.50148976255837</v>
      </c>
      <c r="AI13" s="75">
        <f>PXIL!L13</f>
        <v>0</v>
      </c>
      <c r="AJ13" s="75">
        <f>PXIL!R13</f>
        <v>0</v>
      </c>
      <c r="AK13" s="75">
        <f>RTM_IEX!L13</f>
        <v>9.6300000000000008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5.0002358379321725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0.12874607537380314</v>
      </c>
      <c r="AD14">
        <f t="shared" si="1"/>
        <v>14.50148976255837</v>
      </c>
      <c r="AE14">
        <f>'IDT-1'!D14</f>
        <v>0</v>
      </c>
      <c r="AF14" s="26"/>
      <c r="AG14">
        <f t="shared" si="2"/>
        <v>14.50148976255837</v>
      </c>
      <c r="AI14" s="75">
        <f>PXIL!L14</f>
        <v>0</v>
      </c>
      <c r="AJ14" s="75">
        <f>PXIL!R14</f>
        <v>0</v>
      </c>
      <c r="AK14" s="75">
        <f>RTM_IEX!L14</f>
        <v>9.6300000000000008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5.0002358379321725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0.12029807537380313</v>
      </c>
      <c r="AD15">
        <f t="shared" si="1"/>
        <v>13.549937762558368</v>
      </c>
      <c r="AE15">
        <f>'IDT-1'!D15</f>
        <v>0</v>
      </c>
      <c r="AF15" s="26"/>
      <c r="AG15">
        <f t="shared" si="2"/>
        <v>13.549937762558368</v>
      </c>
      <c r="AI15" s="75">
        <f>PXIL!L15</f>
        <v>0</v>
      </c>
      <c r="AJ15" s="75">
        <f>PXIL!R15</f>
        <v>0</v>
      </c>
      <c r="AK15" s="75">
        <f>RTM_IEX!L15</f>
        <v>8.67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5.0002358379321725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0.12029807537380313</v>
      </c>
      <c r="AD16">
        <f t="shared" si="1"/>
        <v>13.549937762558368</v>
      </c>
      <c r="AE16">
        <f>'IDT-1'!D16</f>
        <v>0</v>
      </c>
      <c r="AF16" s="26"/>
      <c r="AG16">
        <f t="shared" si="2"/>
        <v>13.549937762558368</v>
      </c>
      <c r="AI16" s="75">
        <f>PXIL!L16</f>
        <v>0</v>
      </c>
      <c r="AJ16" s="75">
        <f>PXIL!R16</f>
        <v>0</v>
      </c>
      <c r="AK16" s="75">
        <f>RTM_IEX!L16</f>
        <v>8.67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5.0002358379321725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0.12029807537380313</v>
      </c>
      <c r="AD17">
        <f t="shared" si="1"/>
        <v>13.549937762558368</v>
      </c>
      <c r="AE17">
        <f>'IDT-1'!D17</f>
        <v>0</v>
      </c>
      <c r="AF17" s="26"/>
      <c r="AG17">
        <f t="shared" si="2"/>
        <v>13.549937762558368</v>
      </c>
      <c r="AI17" s="75">
        <f>PXIL!L17</f>
        <v>0</v>
      </c>
      <c r="AJ17" s="75">
        <f>PXIL!R17</f>
        <v>0</v>
      </c>
      <c r="AK17" s="75">
        <f>RTM_IEX!L17</f>
        <v>8.67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5.0002358379321725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0.12029807537380313</v>
      </c>
      <c r="AD18">
        <f t="shared" si="1"/>
        <v>13.549937762558368</v>
      </c>
      <c r="AE18">
        <f>'IDT-1'!D18</f>
        <v>0</v>
      </c>
      <c r="AF18" s="26"/>
      <c r="AG18">
        <f t="shared" si="2"/>
        <v>13.549937762558368</v>
      </c>
      <c r="AI18" s="75">
        <f>PXIL!L18</f>
        <v>0</v>
      </c>
      <c r="AJ18" s="75">
        <f>PXIL!R18</f>
        <v>0</v>
      </c>
      <c r="AK18" s="75">
        <f>RTM_IEX!L18</f>
        <v>8.67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5.0002358379321725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0.12029807537380313</v>
      </c>
      <c r="AD19">
        <f t="shared" si="1"/>
        <v>13.549937762558368</v>
      </c>
      <c r="AE19">
        <f>'IDT-1'!D19</f>
        <v>0</v>
      </c>
      <c r="AF19" s="26"/>
      <c r="AG19">
        <f t="shared" si="2"/>
        <v>13.549937762558368</v>
      </c>
      <c r="AI19" s="75">
        <f>PXIL!L19</f>
        <v>0</v>
      </c>
      <c r="AJ19" s="75">
        <f>PXIL!R19</f>
        <v>0</v>
      </c>
      <c r="AK19" s="75">
        <f>RTM_IEX!L19</f>
        <v>8.67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5.0002358379321725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0.12029807537380313</v>
      </c>
      <c r="AD20">
        <f t="shared" si="1"/>
        <v>13.549937762558368</v>
      </c>
      <c r="AE20">
        <f>'IDT-1'!D20</f>
        <v>0</v>
      </c>
      <c r="AF20" s="26"/>
      <c r="AG20">
        <f t="shared" si="2"/>
        <v>13.549937762558368</v>
      </c>
      <c r="AI20" s="75">
        <f>PXIL!L20</f>
        <v>0</v>
      </c>
      <c r="AJ20" s="75">
        <f>PXIL!R20</f>
        <v>0</v>
      </c>
      <c r="AK20" s="75">
        <f>RTM_IEX!L20</f>
        <v>8.67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5.0002358379321725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0.12029807537380313</v>
      </c>
      <c r="AD21">
        <f t="shared" si="1"/>
        <v>13.549937762558368</v>
      </c>
      <c r="AE21">
        <f>'IDT-1'!D21</f>
        <v>0</v>
      </c>
      <c r="AF21" s="26"/>
      <c r="AG21">
        <f t="shared" si="2"/>
        <v>13.549937762558368</v>
      </c>
      <c r="AI21" s="75">
        <f>PXIL!L21</f>
        <v>0</v>
      </c>
      <c r="AJ21" s="75">
        <f>PXIL!R21</f>
        <v>0</v>
      </c>
      <c r="AK21" s="75">
        <f>RTM_IEX!L21</f>
        <v>8.67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5.0002358379321725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0.12452207537380314</v>
      </c>
      <c r="AD22">
        <f t="shared" si="1"/>
        <v>14.025713762558368</v>
      </c>
      <c r="AE22">
        <f>'IDT-1'!D22</f>
        <v>0</v>
      </c>
      <c r="AF22" s="26"/>
      <c r="AG22">
        <f t="shared" si="2"/>
        <v>14.025713762558368</v>
      </c>
      <c r="AI22" s="75">
        <f>PXIL!L22</f>
        <v>0</v>
      </c>
      <c r="AJ22" s="75">
        <f>PXIL!R22</f>
        <v>0</v>
      </c>
      <c r="AK22" s="75">
        <f>RTM_IEX!L22</f>
        <v>9.15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5.0002358379321725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0.12874607537380314</v>
      </c>
      <c r="AD23">
        <f t="shared" si="1"/>
        <v>14.50148976255837</v>
      </c>
      <c r="AE23">
        <f>'IDT-1'!D23</f>
        <v>0</v>
      </c>
      <c r="AF23" s="26"/>
      <c r="AG23">
        <f t="shared" si="2"/>
        <v>14.50148976255837</v>
      </c>
      <c r="AI23" s="75">
        <f>PXIL!L23</f>
        <v>0</v>
      </c>
      <c r="AJ23" s="75">
        <f>PXIL!R23</f>
        <v>0</v>
      </c>
      <c r="AK23" s="75">
        <f>RTM_IEX!L23</f>
        <v>9.6300000000000008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5.0002358379321725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0.13297007537380312</v>
      </c>
      <c r="AD24">
        <f t="shared" si="1"/>
        <v>14.977265762558369</v>
      </c>
      <c r="AE24">
        <f>'IDT-1'!D24</f>
        <v>0</v>
      </c>
      <c r="AF24" s="26"/>
      <c r="AG24">
        <f t="shared" si="2"/>
        <v>14.977265762558369</v>
      </c>
      <c r="AI24" s="75">
        <f>PXIL!L24</f>
        <v>0</v>
      </c>
      <c r="AJ24" s="75">
        <f>PXIL!R24</f>
        <v>0</v>
      </c>
      <c r="AK24" s="75">
        <f>RTM_IEX!L24</f>
        <v>10.11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5.0002358379321725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0.13464207537380313</v>
      </c>
      <c r="AD25">
        <f t="shared" si="1"/>
        <v>15.165593762558371</v>
      </c>
      <c r="AE25">
        <f>'IDT-1'!D25</f>
        <v>0</v>
      </c>
      <c r="AF25" s="26"/>
      <c r="AG25">
        <f t="shared" si="2"/>
        <v>15.165593762558371</v>
      </c>
      <c r="AI25" s="75">
        <f>PXIL!L25</f>
        <v>0</v>
      </c>
      <c r="AJ25" s="75">
        <f>PXIL!R25</f>
        <v>0</v>
      </c>
      <c r="AK25" s="75">
        <f>RTM_IEX!L25</f>
        <v>10.3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5.0002358379321725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0.13719407537380313</v>
      </c>
      <c r="AD26">
        <f t="shared" si="1"/>
        <v>15.453041762558371</v>
      </c>
      <c r="AE26">
        <f>'IDT-1'!D26</f>
        <v>0</v>
      </c>
      <c r="AF26" s="26"/>
      <c r="AG26">
        <f t="shared" si="2"/>
        <v>15.453041762558371</v>
      </c>
      <c r="AI26" s="75">
        <f>PXIL!L26</f>
        <v>0</v>
      </c>
      <c r="AJ26" s="75">
        <f>PXIL!R26</f>
        <v>0</v>
      </c>
      <c r="AK26" s="75">
        <f>RTM_IEX!L26</f>
        <v>10.59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5.0002358379321725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0.13974607537380312</v>
      </c>
      <c r="AD27">
        <f t="shared" si="1"/>
        <v>15.740489762558369</v>
      </c>
      <c r="AE27">
        <f>'IDT-1'!D27</f>
        <v>0</v>
      </c>
      <c r="AF27" s="26"/>
      <c r="AG27">
        <f t="shared" si="2"/>
        <v>15.740489762558369</v>
      </c>
      <c r="AI27" s="75">
        <f>PXIL!L27</f>
        <v>0</v>
      </c>
      <c r="AJ27" s="75">
        <f>PXIL!R27</f>
        <v>0</v>
      </c>
      <c r="AK27" s="75">
        <f>RTM_IEX!L27</f>
        <v>10.88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5.0002358379321725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0.13974607537380312</v>
      </c>
      <c r="AD28">
        <f t="shared" si="1"/>
        <v>15.740489762558369</v>
      </c>
      <c r="AE28">
        <f>'IDT-1'!D28</f>
        <v>0</v>
      </c>
      <c r="AF28" s="26"/>
      <c r="AG28">
        <f t="shared" si="2"/>
        <v>15.740489762558369</v>
      </c>
      <c r="AI28" s="75">
        <f>PXIL!L28</f>
        <v>0</v>
      </c>
      <c r="AJ28" s="75">
        <f>PXIL!R28</f>
        <v>0</v>
      </c>
      <c r="AK28" s="75">
        <f>RTM_IEX!L28</f>
        <v>10.88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5.0002358379321725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0.14229807537380312</v>
      </c>
      <c r="AD29">
        <f t="shared" si="1"/>
        <v>16.02793776255837</v>
      </c>
      <c r="AE29">
        <f>'IDT-1'!D29</f>
        <v>0</v>
      </c>
      <c r="AF29" s="26"/>
      <c r="AG29">
        <f t="shared" si="2"/>
        <v>16.02793776255837</v>
      </c>
      <c r="AI29" s="75">
        <f>PXIL!L29</f>
        <v>0</v>
      </c>
      <c r="AJ29" s="75">
        <f>PXIL!R29</f>
        <v>0</v>
      </c>
      <c r="AK29" s="75">
        <f>RTM_IEX!L29</f>
        <v>11.17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5.0002358379321725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0.14141807537380313</v>
      </c>
      <c r="AD30">
        <f t="shared" si="1"/>
        <v>15.928817762558371</v>
      </c>
      <c r="AE30">
        <f>'IDT-1'!D30</f>
        <v>0</v>
      </c>
      <c r="AF30" s="26"/>
      <c r="AG30">
        <f t="shared" si="2"/>
        <v>15.928817762558371</v>
      </c>
      <c r="AI30" s="75">
        <f>PXIL!L30</f>
        <v>0</v>
      </c>
      <c r="AJ30" s="75">
        <f>PXIL!R30</f>
        <v>0</v>
      </c>
      <c r="AK30" s="75">
        <f>RTM_IEX!L30</f>
        <v>11.07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5.0002356045613032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0.1397460733201395</v>
      </c>
      <c r="AD31">
        <f t="shared" si="1"/>
        <v>15.740489531241163</v>
      </c>
      <c r="AE31">
        <f>'IDT-1'!D31</f>
        <v>0</v>
      </c>
      <c r="AF31" s="26"/>
      <c r="AG31">
        <f t="shared" si="2"/>
        <v>15.740489531241163</v>
      </c>
      <c r="AI31" s="75">
        <f>PXIL!L31</f>
        <v>0</v>
      </c>
      <c r="AJ31" s="75">
        <f>PXIL!R31</f>
        <v>0</v>
      </c>
      <c r="AK31" s="75">
        <f>RTM_IEX!L31</f>
        <v>10.88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5.0002356045613032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0.1397460733201395</v>
      </c>
      <c r="AD32">
        <f t="shared" si="1"/>
        <v>15.740489531241163</v>
      </c>
      <c r="AE32">
        <f>'IDT-1'!D32</f>
        <v>0</v>
      </c>
      <c r="AF32" s="26"/>
      <c r="AG32">
        <f t="shared" si="2"/>
        <v>15.740489531241163</v>
      </c>
      <c r="AI32" s="75">
        <f>PXIL!L32</f>
        <v>0</v>
      </c>
      <c r="AJ32" s="75">
        <f>PXIL!R32</f>
        <v>0</v>
      </c>
      <c r="AK32" s="75">
        <f>RTM_IEX!L32</f>
        <v>10.88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5.0002356045613032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0.11176207332013947</v>
      </c>
      <c r="AD33">
        <f t="shared" si="1"/>
        <v>12.588473531241164</v>
      </c>
      <c r="AE33">
        <f>'IDT-1'!D33</f>
        <v>0</v>
      </c>
      <c r="AF33" s="26"/>
      <c r="AG33">
        <f t="shared" si="2"/>
        <v>12.588473531241164</v>
      </c>
      <c r="AI33" s="75">
        <f>PXIL!L33</f>
        <v>0</v>
      </c>
      <c r="AJ33" s="75">
        <f>PXIL!R33</f>
        <v>0</v>
      </c>
      <c r="AK33" s="75">
        <f>RTM_IEX!L33</f>
        <v>7.7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5.0002356045613032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2.16</v>
      </c>
      <c r="AB34" s="117">
        <f>-STOA!R34</f>
        <v>0</v>
      </c>
      <c r="AC34">
        <f t="shared" si="0"/>
        <v>0.12232207332013947</v>
      </c>
      <c r="AD34">
        <f t="shared" si="1"/>
        <v>13.777913531241163</v>
      </c>
      <c r="AE34">
        <f>'IDT-1'!D34</f>
        <v>0</v>
      </c>
      <c r="AF34" s="26"/>
      <c r="AG34">
        <f t="shared" si="2"/>
        <v>13.777913531241163</v>
      </c>
      <c r="AI34" s="75">
        <f>PXIL!L34</f>
        <v>0</v>
      </c>
      <c r="AJ34" s="75">
        <f>PXIL!R34</f>
        <v>0</v>
      </c>
      <c r="AK34" s="75">
        <f>RTM_IEX!L34</f>
        <v>6.74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5.0002356045613032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2.69</v>
      </c>
      <c r="AB35" s="117">
        <f>-STOA!R35</f>
        <v>0</v>
      </c>
      <c r="AC35">
        <f t="shared" si="0"/>
        <v>0.11853807332013948</v>
      </c>
      <c r="AD35">
        <f t="shared" si="1"/>
        <v>13.351697531241163</v>
      </c>
      <c r="AE35">
        <f>'IDT-1'!D35</f>
        <v>0</v>
      </c>
      <c r="AF35" s="26"/>
      <c r="AG35">
        <f t="shared" si="2"/>
        <v>13.351697531241163</v>
      </c>
      <c r="AI35" s="75">
        <f>PXIL!L35</f>
        <v>0</v>
      </c>
      <c r="AJ35" s="75">
        <f>PXIL!R35</f>
        <v>0</v>
      </c>
      <c r="AK35" s="75">
        <f>RTM_IEX!L35</f>
        <v>5.78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5.0002356045613032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3.23</v>
      </c>
      <c r="AB36" s="117">
        <f>-STOA!R36</f>
        <v>0</v>
      </c>
      <c r="AC36">
        <f t="shared" si="0"/>
        <v>0.12329007332013947</v>
      </c>
      <c r="AD36">
        <f t="shared" si="1"/>
        <v>13.886945531241162</v>
      </c>
      <c r="AE36">
        <f>'IDT-1'!D36</f>
        <v>0</v>
      </c>
      <c r="AF36" s="26"/>
      <c r="AG36">
        <f t="shared" si="2"/>
        <v>13.886945531241162</v>
      </c>
      <c r="AI36" s="75">
        <f>PXIL!L36</f>
        <v>0</v>
      </c>
      <c r="AJ36" s="75">
        <f>PXIL!R36</f>
        <v>0</v>
      </c>
      <c r="AK36" s="75">
        <f>RTM_IEX!L36</f>
        <v>5.78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5.0002356045613032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3.8</v>
      </c>
      <c r="AB37" s="117">
        <f>-STOA!R37</f>
        <v>0</v>
      </c>
      <c r="AC37">
        <f t="shared" si="0"/>
        <v>0.11977007332013948</v>
      </c>
      <c r="AD37">
        <f t="shared" si="1"/>
        <v>13.490465531241163</v>
      </c>
      <c r="AE37">
        <f>'IDT-1'!D37</f>
        <v>0</v>
      </c>
      <c r="AF37" s="26"/>
      <c r="AG37">
        <f t="shared" si="2"/>
        <v>13.490465531241163</v>
      </c>
      <c r="AI37" s="75">
        <f>PXIL!L37</f>
        <v>0</v>
      </c>
      <c r="AJ37" s="75">
        <f>PXIL!R37</f>
        <v>0</v>
      </c>
      <c r="AK37" s="75">
        <f>RTM_IEX!L37</f>
        <v>4.8099999999999996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5.0002356045613032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4.2300000000000004</v>
      </c>
      <c r="AB38" s="117">
        <f>-STOA!R38</f>
        <v>0</v>
      </c>
      <c r="AC38">
        <f t="shared" si="0"/>
        <v>0.12355407332013948</v>
      </c>
      <c r="AD38">
        <f t="shared" si="1"/>
        <v>13.916681531241164</v>
      </c>
      <c r="AE38">
        <f>'IDT-1'!D38</f>
        <v>0</v>
      </c>
      <c r="AF38" s="26"/>
      <c r="AG38">
        <f t="shared" si="2"/>
        <v>13.916681531241164</v>
      </c>
      <c r="AI38" s="75">
        <f>PXIL!L38</f>
        <v>0</v>
      </c>
      <c r="AJ38" s="75">
        <f>PXIL!R38</f>
        <v>0</v>
      </c>
      <c r="AK38" s="75">
        <f>RTM_IEX!L38</f>
        <v>4.8099999999999996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5.0002356045613032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4.42</v>
      </c>
      <c r="AB39" s="117">
        <f>-STOA!R39</f>
        <v>0</v>
      </c>
      <c r="AC39">
        <f t="shared" si="0"/>
        <v>0.11677807332013945</v>
      </c>
      <c r="AD39">
        <f t="shared" si="1"/>
        <v>13.153457531241163</v>
      </c>
      <c r="AE39">
        <f>'IDT-1'!D39</f>
        <v>0</v>
      </c>
      <c r="AF39" s="26"/>
      <c r="AG39">
        <f t="shared" si="2"/>
        <v>13.153457531241163</v>
      </c>
      <c r="AI39" s="75">
        <f>PXIL!L39</f>
        <v>0</v>
      </c>
      <c r="AJ39" s="75">
        <f>PXIL!R39</f>
        <v>0</v>
      </c>
      <c r="AK39" s="75">
        <f>RTM_IEX!L39</f>
        <v>3.85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5.0002356045613032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4.8</v>
      </c>
      <c r="AB40" s="117">
        <f>-STOA!R40</f>
        <v>0</v>
      </c>
      <c r="AC40">
        <f t="shared" si="0"/>
        <v>0.11167407332013948</v>
      </c>
      <c r="AD40">
        <f t="shared" si="1"/>
        <v>12.578561531241164</v>
      </c>
      <c r="AE40">
        <f>'IDT-1'!D40</f>
        <v>0</v>
      </c>
      <c r="AF40" s="26"/>
      <c r="AG40">
        <f t="shared" si="2"/>
        <v>12.578561531241164</v>
      </c>
      <c r="AI40" s="75">
        <f>PXIL!L40</f>
        <v>0</v>
      </c>
      <c r="AJ40" s="75">
        <f>PXIL!R40</f>
        <v>0</v>
      </c>
      <c r="AK40" s="75">
        <f>RTM_IEX!L40</f>
        <v>2.89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5.0002356045613032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5.19</v>
      </c>
      <c r="AB41" s="117">
        <f>-STOA!R41</f>
        <v>0</v>
      </c>
      <c r="AC41">
        <f t="shared" si="0"/>
        <v>0.11510607332013947</v>
      </c>
      <c r="AD41">
        <f t="shared" si="1"/>
        <v>12.965129531241164</v>
      </c>
      <c r="AE41">
        <f>'IDT-1'!D41</f>
        <v>0</v>
      </c>
      <c r="AF41" s="26"/>
      <c r="AG41">
        <f t="shared" si="2"/>
        <v>12.965129531241164</v>
      </c>
      <c r="AI41" s="75">
        <f>PXIL!L41</f>
        <v>0</v>
      </c>
      <c r="AJ41" s="75">
        <f>PXIL!R41</f>
        <v>0</v>
      </c>
      <c r="AK41" s="75">
        <f>RTM_IEX!L41</f>
        <v>2.89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5.0002356045613032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5.73</v>
      </c>
      <c r="AB42" s="117">
        <f>-STOA!R42</f>
        <v>0</v>
      </c>
      <c r="AC42">
        <f t="shared" si="0"/>
        <v>0.11985807332013948</v>
      </c>
      <c r="AD42">
        <f t="shared" si="1"/>
        <v>13.500377531241165</v>
      </c>
      <c r="AE42">
        <f>'IDT-1'!D42</f>
        <v>0</v>
      </c>
      <c r="AF42" s="26"/>
      <c r="AG42">
        <f t="shared" si="2"/>
        <v>13.500377531241165</v>
      </c>
      <c r="AI42" s="75">
        <f>PXIL!L42</f>
        <v>0</v>
      </c>
      <c r="AJ42" s="75">
        <f>PXIL!R42</f>
        <v>0</v>
      </c>
      <c r="AK42" s="75">
        <f>RTM_IEX!L42</f>
        <v>2.89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5.0002356045613032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6.05</v>
      </c>
      <c r="AB43" s="117">
        <f>-STOA!R43</f>
        <v>0</v>
      </c>
      <c r="AC43">
        <f t="shared" si="0"/>
        <v>0.12267407332013947</v>
      </c>
      <c r="AD43">
        <f t="shared" si="1"/>
        <v>13.817561531241164</v>
      </c>
      <c r="AE43">
        <f>'IDT-1'!D43</f>
        <v>0</v>
      </c>
      <c r="AF43" s="26"/>
      <c r="AG43">
        <f t="shared" si="2"/>
        <v>13.817561531241164</v>
      </c>
      <c r="AI43" s="75">
        <f>PXIL!L43</f>
        <v>0</v>
      </c>
      <c r="AJ43" s="75">
        <f>PXIL!R43</f>
        <v>0</v>
      </c>
      <c r="AK43" s="75">
        <f>RTM_IEX!L43</f>
        <v>2.89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5.0002356045613032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6.72</v>
      </c>
      <c r="AB44" s="117">
        <f>-STOA!R44</f>
        <v>0</v>
      </c>
      <c r="AC44">
        <f t="shared" si="0"/>
        <v>0.12857007332013948</v>
      </c>
      <c r="AD44">
        <f t="shared" si="1"/>
        <v>14.481665531241164</v>
      </c>
      <c r="AE44">
        <f>'IDT-1'!D44</f>
        <v>0</v>
      </c>
      <c r="AF44" s="26"/>
      <c r="AG44">
        <f t="shared" si="2"/>
        <v>14.481665531241164</v>
      </c>
      <c r="AI44" s="75">
        <f>PXIL!L44</f>
        <v>0</v>
      </c>
      <c r="AJ44" s="75">
        <f>PXIL!R44</f>
        <v>0</v>
      </c>
      <c r="AK44" s="75">
        <f>RTM_IEX!L44</f>
        <v>2.89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5.0002356045613032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6.72</v>
      </c>
      <c r="AB45" s="117">
        <f>-STOA!R45</f>
        <v>0</v>
      </c>
      <c r="AC45">
        <f t="shared" si="0"/>
        <v>0.12857007332013948</v>
      </c>
      <c r="AD45">
        <f t="shared" si="1"/>
        <v>14.481665531241164</v>
      </c>
      <c r="AE45">
        <f>'IDT-1'!D45</f>
        <v>0</v>
      </c>
      <c r="AF45" s="26"/>
      <c r="AG45">
        <f t="shared" si="2"/>
        <v>14.481665531241164</v>
      </c>
      <c r="AI45" s="75">
        <f>PXIL!L45</f>
        <v>0</v>
      </c>
      <c r="AJ45" s="75">
        <f>PXIL!R45</f>
        <v>0</v>
      </c>
      <c r="AK45" s="75">
        <f>RTM_IEX!L45</f>
        <v>2.89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5.0002356045613032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6.96</v>
      </c>
      <c r="AB46" s="117">
        <f>-STOA!R46</f>
        <v>0</v>
      </c>
      <c r="AC46">
        <f t="shared" si="0"/>
        <v>0.13068207332013948</v>
      </c>
      <c r="AD46">
        <f t="shared" si="1"/>
        <v>14.719553531241164</v>
      </c>
      <c r="AE46">
        <f>'IDT-1'!D46</f>
        <v>0</v>
      </c>
      <c r="AF46" s="26"/>
      <c r="AG46">
        <f t="shared" si="2"/>
        <v>14.719553531241164</v>
      </c>
      <c r="AI46" s="75">
        <f>PXIL!L46</f>
        <v>0</v>
      </c>
      <c r="AJ46" s="75">
        <f>PXIL!R46</f>
        <v>0</v>
      </c>
      <c r="AK46" s="75">
        <f>RTM_IEX!L46</f>
        <v>2.89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5.0002356045613032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7.3</v>
      </c>
      <c r="AB47" s="117">
        <f>-STOA!R47</f>
        <v>0</v>
      </c>
      <c r="AC47">
        <f t="shared" si="0"/>
        <v>0.12522607332013946</v>
      </c>
      <c r="AD47">
        <f t="shared" si="1"/>
        <v>14.105009531241164</v>
      </c>
      <c r="AE47">
        <f>'IDT-1'!D47</f>
        <v>0</v>
      </c>
      <c r="AF47" s="26"/>
      <c r="AG47">
        <f t="shared" si="2"/>
        <v>14.105009531241164</v>
      </c>
      <c r="AI47" s="75">
        <f>PXIL!L47</f>
        <v>0</v>
      </c>
      <c r="AJ47" s="75">
        <f>PXIL!R47</f>
        <v>0</v>
      </c>
      <c r="AK47" s="75">
        <f>RTM_IEX!L47</f>
        <v>1.93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5.0002356045613032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7.4</v>
      </c>
      <c r="AB48" s="117">
        <f>-STOA!R48</f>
        <v>0</v>
      </c>
      <c r="AC48">
        <f t="shared" si="0"/>
        <v>0.11757007332013947</v>
      </c>
      <c r="AD48">
        <f t="shared" si="1"/>
        <v>13.242665531241164</v>
      </c>
      <c r="AE48">
        <f>'IDT-1'!D48</f>
        <v>0</v>
      </c>
      <c r="AF48" s="26"/>
      <c r="AG48">
        <f t="shared" si="2"/>
        <v>13.242665531241164</v>
      </c>
      <c r="AI48" s="75">
        <f>PXIL!L48</f>
        <v>0</v>
      </c>
      <c r="AJ48" s="75">
        <f>PXIL!R48</f>
        <v>0</v>
      </c>
      <c r="AK48" s="75">
        <f>RTM_IEX!L48</f>
        <v>0.96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5.0002356045613032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7.49</v>
      </c>
      <c r="AB49" s="117">
        <f>-STOA!R49</f>
        <v>0</v>
      </c>
      <c r="AC49">
        <f t="shared" si="0"/>
        <v>0.10991407332013947</v>
      </c>
      <c r="AD49">
        <f t="shared" si="1"/>
        <v>12.380321531241163</v>
      </c>
      <c r="AE49">
        <f>'IDT-1'!D49</f>
        <v>0</v>
      </c>
      <c r="AF49" s="26"/>
      <c r="AG49">
        <f t="shared" si="2"/>
        <v>12.380321531241163</v>
      </c>
      <c r="AI49" s="75">
        <f>PXIL!L49</f>
        <v>0</v>
      </c>
      <c r="AJ49" s="75">
        <f>PXIL!R49</f>
        <v>0</v>
      </c>
      <c r="AK49" s="75">
        <f>RTM_IEX!L49</f>
        <v>0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5.0002356045613032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7.59</v>
      </c>
      <c r="AB50" s="117">
        <f>-STOA!R50</f>
        <v>0</v>
      </c>
      <c r="AC50">
        <f t="shared" si="0"/>
        <v>0.11079407332013948</v>
      </c>
      <c r="AD50">
        <f t="shared" si="1"/>
        <v>12.479441531241164</v>
      </c>
      <c r="AE50">
        <f>'IDT-1'!D50</f>
        <v>0</v>
      </c>
      <c r="AF50" s="26"/>
      <c r="AG50">
        <f t="shared" si="2"/>
        <v>12.479441531241164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7.69</v>
      </c>
      <c r="AB51" s="117">
        <f>-STOA!R51</f>
        <v>0</v>
      </c>
      <c r="AC51">
        <f t="shared" si="0"/>
        <v>0.11167200000000002</v>
      </c>
      <c r="AD51">
        <f t="shared" si="1"/>
        <v>12.578328000000001</v>
      </c>
      <c r="AE51">
        <f>'IDT-1'!D51</f>
        <v>0</v>
      </c>
      <c r="AF51" s="26"/>
      <c r="AG51">
        <f t="shared" si="2"/>
        <v>12.578328000000001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7.69</v>
      </c>
      <c r="AB52" s="117">
        <f>-STOA!R52</f>
        <v>0</v>
      </c>
      <c r="AC52">
        <f t="shared" si="0"/>
        <v>0.11167200000000002</v>
      </c>
      <c r="AD52">
        <f t="shared" si="1"/>
        <v>12.578328000000001</v>
      </c>
      <c r="AE52">
        <f>'IDT-1'!D52</f>
        <v>0</v>
      </c>
      <c r="AF52" s="26"/>
      <c r="AG52">
        <f t="shared" si="2"/>
        <v>12.578328000000001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7.69</v>
      </c>
      <c r="AB53" s="117">
        <f>-STOA!R53</f>
        <v>0</v>
      </c>
      <c r="AC53">
        <f t="shared" si="0"/>
        <v>0.11167200000000002</v>
      </c>
      <c r="AD53">
        <f t="shared" si="1"/>
        <v>12.578328000000001</v>
      </c>
      <c r="AE53">
        <f>'IDT-1'!D53</f>
        <v>0</v>
      </c>
      <c r="AF53" s="26"/>
      <c r="AG53">
        <f t="shared" si="2"/>
        <v>12.578328000000001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8.6</v>
      </c>
      <c r="AB54" s="117">
        <f>-STOA!R54</f>
        <v>0</v>
      </c>
      <c r="AC54">
        <f t="shared" si="0"/>
        <v>0.11968000000000001</v>
      </c>
      <c r="AD54">
        <f t="shared" si="1"/>
        <v>13.480319999999999</v>
      </c>
      <c r="AE54">
        <f>'IDT-1'!D54</f>
        <v>0</v>
      </c>
      <c r="AF54" s="26"/>
      <c r="AG54">
        <f t="shared" si="2"/>
        <v>13.480319999999999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8.26</v>
      </c>
      <c r="AB55" s="117">
        <f>-STOA!R55</f>
        <v>0</v>
      </c>
      <c r="AC55">
        <f t="shared" si="0"/>
        <v>0.116688</v>
      </c>
      <c r="AD55">
        <f t="shared" si="1"/>
        <v>13.143312</v>
      </c>
      <c r="AE55">
        <f>'IDT-1'!D55</f>
        <v>0</v>
      </c>
      <c r="AF55" s="26"/>
      <c r="AG55">
        <f t="shared" si="2"/>
        <v>13.143312</v>
      </c>
      <c r="AI55" s="75">
        <f>PXIL!L55</f>
        <v>0</v>
      </c>
      <c r="AJ55" s="75">
        <f>PXIL!R55</f>
        <v>0</v>
      </c>
      <c r="AK55" s="75">
        <f>RTM_IEX!L55</f>
        <v>0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7.97</v>
      </c>
      <c r="AB56" s="117">
        <f>-STOA!R56</f>
        <v>0</v>
      </c>
      <c r="AC56">
        <f t="shared" si="0"/>
        <v>0.114136</v>
      </c>
      <c r="AD56">
        <f t="shared" si="1"/>
        <v>12.855863999999999</v>
      </c>
      <c r="AE56">
        <f>'IDT-1'!D56</f>
        <v>0</v>
      </c>
      <c r="AF56" s="26"/>
      <c r="AG56">
        <f t="shared" si="2"/>
        <v>12.855863999999999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7.69</v>
      </c>
      <c r="AB57" s="117">
        <f>-STOA!R57</f>
        <v>0</v>
      </c>
      <c r="AC57">
        <f t="shared" si="0"/>
        <v>0.11167200000000002</v>
      </c>
      <c r="AD57">
        <f t="shared" si="1"/>
        <v>12.578328000000001</v>
      </c>
      <c r="AE57">
        <f>'IDT-1'!D57</f>
        <v>0</v>
      </c>
      <c r="AF57" s="26"/>
      <c r="AG57">
        <f t="shared" si="2"/>
        <v>12.578328000000001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7.11</v>
      </c>
      <c r="AB58" s="117">
        <f>-STOA!R58</f>
        <v>0</v>
      </c>
      <c r="AC58">
        <f t="shared" si="0"/>
        <v>0.106568</v>
      </c>
      <c r="AD58">
        <f t="shared" si="1"/>
        <v>12.003432</v>
      </c>
      <c r="AE58">
        <f>'IDT-1'!D58</f>
        <v>0</v>
      </c>
      <c r="AF58" s="26"/>
      <c r="AG58">
        <f t="shared" si="2"/>
        <v>12.003432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5.0002346426392599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6.92</v>
      </c>
      <c r="AB59" s="117">
        <f>-STOA!R59</f>
        <v>0</v>
      </c>
      <c r="AC59">
        <f t="shared" si="0"/>
        <v>0.10489806485522549</v>
      </c>
      <c r="AD59">
        <f t="shared" si="1"/>
        <v>11.815336577784034</v>
      </c>
      <c r="AE59">
        <f>'IDT-1'!D59</f>
        <v>0</v>
      </c>
      <c r="AF59" s="26"/>
      <c r="AG59">
        <f t="shared" si="2"/>
        <v>11.815336577784034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5.0002346426392599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6.82</v>
      </c>
      <c r="AB60" s="117">
        <f>-STOA!R60</f>
        <v>0</v>
      </c>
      <c r="AC60">
        <f t="shared" si="0"/>
        <v>0.10401806485522549</v>
      </c>
      <c r="AD60">
        <f t="shared" si="1"/>
        <v>11.716216577784035</v>
      </c>
      <c r="AE60">
        <f>'IDT-1'!D60</f>
        <v>0</v>
      </c>
      <c r="AF60" s="26"/>
      <c r="AG60">
        <f t="shared" si="2"/>
        <v>11.716216577784035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5.0002346426392599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6.63</v>
      </c>
      <c r="AB61" s="117">
        <f>-STOA!R61</f>
        <v>0</v>
      </c>
      <c r="AC61">
        <f t="shared" si="0"/>
        <v>0.10234606485522549</v>
      </c>
      <c r="AD61">
        <f t="shared" si="1"/>
        <v>11.527888577784033</v>
      </c>
      <c r="AE61">
        <f>'IDT-1'!D61</f>
        <v>0</v>
      </c>
      <c r="AF61" s="26"/>
      <c r="AG61">
        <f t="shared" si="2"/>
        <v>11.527888577784033</v>
      </c>
      <c r="AI61" s="75">
        <f>PXIL!L61</f>
        <v>0</v>
      </c>
      <c r="AJ61" s="75">
        <f>PXIL!R61</f>
        <v>0</v>
      </c>
      <c r="AK61" s="75">
        <f>RTM_IEX!L61</f>
        <v>0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5.0002346426392599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6.24</v>
      </c>
      <c r="AB62" s="117">
        <f>-STOA!R62</f>
        <v>0</v>
      </c>
      <c r="AC62">
        <f t="shared" si="0"/>
        <v>9.8914064855225498E-2</v>
      </c>
      <c r="AD62">
        <f t="shared" si="1"/>
        <v>11.141320577784034</v>
      </c>
      <c r="AE62">
        <f>'IDT-1'!D62</f>
        <v>0</v>
      </c>
      <c r="AF62" s="26"/>
      <c r="AG62">
        <f t="shared" si="2"/>
        <v>11.141320577784034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5.0002346426392599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6.05</v>
      </c>
      <c r="AB63" s="117">
        <f>-STOA!R63</f>
        <v>0</v>
      </c>
      <c r="AC63">
        <f t="shared" si="0"/>
        <v>0.10612019237742082</v>
      </c>
      <c r="AD63">
        <f t="shared" si="1"/>
        <v>9.9441144502618393</v>
      </c>
      <c r="AE63">
        <f>'IDT-1'!D63</f>
        <v>0</v>
      </c>
      <c r="AF63" s="26"/>
      <c r="AG63">
        <f t="shared" si="2"/>
        <v>9.9441144502618393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-1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5.0002346426392599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5.19</v>
      </c>
      <c r="AB64" s="117">
        <f>-STOA!R64</f>
        <v>0</v>
      </c>
      <c r="AC64">
        <f t="shared" si="0"/>
        <v>8.9674064855225499E-2</v>
      </c>
      <c r="AD64">
        <f t="shared" si="1"/>
        <v>10.100560577784035</v>
      </c>
      <c r="AE64">
        <f>'IDT-1'!D64</f>
        <v>0</v>
      </c>
      <c r="AF64" s="26"/>
      <c r="AG64">
        <f t="shared" si="2"/>
        <v>10.100560577784035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5.0002346426392599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4.32</v>
      </c>
      <c r="AB65" s="117">
        <f>-STOA!R65</f>
        <v>0</v>
      </c>
      <c r="AC65">
        <f t="shared" si="0"/>
        <v>9.0466064855225486E-2</v>
      </c>
      <c r="AD65">
        <f t="shared" si="1"/>
        <v>10.189768577784035</v>
      </c>
      <c r="AE65">
        <f>'IDT-1'!D65</f>
        <v>0</v>
      </c>
      <c r="AF65" s="26"/>
      <c r="AG65">
        <f t="shared" si="2"/>
        <v>10.189768577784035</v>
      </c>
      <c r="AI65" s="75">
        <f>PXIL!L65</f>
        <v>0</v>
      </c>
      <c r="AJ65" s="75">
        <f>PXIL!R65</f>
        <v>0</v>
      </c>
      <c r="AK65" s="75">
        <f>RTM_IEX!L65</f>
        <v>0.96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5.0002346426392599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3.84</v>
      </c>
      <c r="AB66" s="117">
        <f>-STOA!R66</f>
        <v>0</v>
      </c>
      <c r="AC66">
        <f t="shared" si="0"/>
        <v>8.6242064855225481E-2</v>
      </c>
      <c r="AD66">
        <f t="shared" si="1"/>
        <v>9.713992577784035</v>
      </c>
      <c r="AE66">
        <f>'IDT-1'!D66</f>
        <v>0</v>
      </c>
      <c r="AF66" s="26"/>
      <c r="AG66">
        <f t="shared" si="2"/>
        <v>9.713992577784035</v>
      </c>
      <c r="AI66" s="75">
        <f>PXIL!L66</f>
        <v>0</v>
      </c>
      <c r="AJ66" s="75">
        <f>PXIL!R66</f>
        <v>0</v>
      </c>
      <c r="AK66" s="75">
        <f>RTM_IEX!L66</f>
        <v>0.96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5.0002346426392599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3.46</v>
      </c>
      <c r="AB67" s="117">
        <f>-STOA!R67</f>
        <v>0</v>
      </c>
      <c r="AC67">
        <f t="shared" si="0"/>
        <v>9.1434064855225497E-2</v>
      </c>
      <c r="AD67">
        <f t="shared" si="1"/>
        <v>10.298800577784036</v>
      </c>
      <c r="AE67">
        <f>'IDT-1'!D67</f>
        <v>0</v>
      </c>
      <c r="AF67" s="26"/>
      <c r="AG67">
        <f t="shared" si="2"/>
        <v>10.298800577784036</v>
      </c>
      <c r="AI67" s="75">
        <f>PXIL!L67</f>
        <v>0</v>
      </c>
      <c r="AJ67" s="75">
        <f>PXIL!R67</f>
        <v>0</v>
      </c>
      <c r="AK67" s="75">
        <f>RTM_IEX!L67</f>
        <v>1.93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5.0002346426392599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2.5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9.1434064855225483E-2</v>
      </c>
      <c r="AD68">
        <f t="shared" ref="AD68:AD98" si="4">SUM(B68:AB68,AI68:AR68)-AC68</f>
        <v>10.298800577784036</v>
      </c>
      <c r="AE68">
        <f>'IDT-1'!D68</f>
        <v>0</v>
      </c>
      <c r="AF68" s="26"/>
      <c r="AG68">
        <f t="shared" ref="AG68:AG98" si="5">SUM(AD68:AF68)</f>
        <v>10.298800577784036</v>
      </c>
      <c r="AI68" s="75">
        <f>PXIL!L68</f>
        <v>0</v>
      </c>
      <c r="AJ68" s="75">
        <f>PXIL!R68</f>
        <v>0</v>
      </c>
      <c r="AK68" s="75">
        <f>RTM_IEX!L68</f>
        <v>2.89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5.0002346426392599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2.31</v>
      </c>
      <c r="AB69" s="117">
        <f>-STOA!R69</f>
        <v>0</v>
      </c>
      <c r="AC69">
        <f t="shared" si="3"/>
        <v>9.2314064855225503E-2</v>
      </c>
      <c r="AD69">
        <f t="shared" si="4"/>
        <v>10.397920577784035</v>
      </c>
      <c r="AE69">
        <f>'IDT-1'!D69</f>
        <v>0</v>
      </c>
      <c r="AF69" s="26"/>
      <c r="AG69">
        <f t="shared" si="5"/>
        <v>10.397920577784035</v>
      </c>
      <c r="AI69" s="75">
        <f>PXIL!L69</f>
        <v>0</v>
      </c>
      <c r="AJ69" s="75">
        <f>PXIL!R69</f>
        <v>0</v>
      </c>
      <c r="AK69" s="75">
        <f>RTM_IEX!L69</f>
        <v>3.18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5.0002346426392599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1.63</v>
      </c>
      <c r="AB70" s="117">
        <f>-STOA!R70</f>
        <v>0</v>
      </c>
      <c r="AC70">
        <f t="shared" si="3"/>
        <v>9.2226064855225498E-2</v>
      </c>
      <c r="AD70">
        <f t="shared" si="4"/>
        <v>10.388008577784035</v>
      </c>
      <c r="AE70">
        <f>'IDT-1'!D70</f>
        <v>0</v>
      </c>
      <c r="AF70" s="26"/>
      <c r="AG70">
        <f t="shared" si="5"/>
        <v>10.388008577784035</v>
      </c>
      <c r="AI70" s="75">
        <f>PXIL!L70</f>
        <v>0</v>
      </c>
      <c r="AJ70" s="75">
        <f>PXIL!R70</f>
        <v>0</v>
      </c>
      <c r="AK70" s="75">
        <f>RTM_IEX!L70</f>
        <v>3.85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5.0002346426392599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1.44</v>
      </c>
      <c r="AB71" s="117">
        <f>-STOA!R71</f>
        <v>0</v>
      </c>
      <c r="AC71">
        <f t="shared" si="3"/>
        <v>9.9002064855225475E-2</v>
      </c>
      <c r="AD71">
        <f t="shared" si="4"/>
        <v>11.151232577784034</v>
      </c>
      <c r="AE71">
        <f>'IDT-1'!D71</f>
        <v>0</v>
      </c>
      <c r="AF71" s="26"/>
      <c r="AG71">
        <f t="shared" si="5"/>
        <v>11.151232577784034</v>
      </c>
      <c r="AI71" s="75">
        <f>PXIL!L71</f>
        <v>0</v>
      </c>
      <c r="AJ71" s="75">
        <f>PXIL!R71</f>
        <v>0</v>
      </c>
      <c r="AK71" s="75">
        <f>RTM_IEX!L71</f>
        <v>4.8099999999999996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5.0002346426392599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1.34</v>
      </c>
      <c r="AB72" s="117">
        <f>-STOA!R72</f>
        <v>0</v>
      </c>
      <c r="AC72">
        <f t="shared" si="3"/>
        <v>0.10243406485522549</v>
      </c>
      <c r="AD72">
        <f t="shared" si="4"/>
        <v>11.537800577784035</v>
      </c>
      <c r="AE72">
        <f>'IDT-1'!D72</f>
        <v>0</v>
      </c>
      <c r="AF72" s="26"/>
      <c r="AG72">
        <f t="shared" si="5"/>
        <v>11.537800577784035</v>
      </c>
      <c r="AI72" s="75">
        <f>PXIL!L72</f>
        <v>0</v>
      </c>
      <c r="AJ72" s="75">
        <f>PXIL!R72</f>
        <v>0</v>
      </c>
      <c r="AK72" s="75">
        <f>RTM_IEX!L72</f>
        <v>5.3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5.0002346426392599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1.25</v>
      </c>
      <c r="AB73" s="117">
        <f>-STOA!R73</f>
        <v>0</v>
      </c>
      <c r="AC73">
        <f t="shared" si="3"/>
        <v>0.1058660648552255</v>
      </c>
      <c r="AD73">
        <f t="shared" si="4"/>
        <v>11.924368577784035</v>
      </c>
      <c r="AE73">
        <f>'IDT-1'!D73</f>
        <v>0</v>
      </c>
      <c r="AF73" s="26"/>
      <c r="AG73">
        <f t="shared" si="5"/>
        <v>11.924368577784035</v>
      </c>
      <c r="AI73" s="75">
        <f>PXIL!L73</f>
        <v>0</v>
      </c>
      <c r="AJ73" s="75">
        <f>PXIL!R73</f>
        <v>0</v>
      </c>
      <c r="AK73" s="75">
        <f>RTM_IEX!L73</f>
        <v>5.78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5.0002346426392599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0.93</v>
      </c>
      <c r="AB74" s="117">
        <f>-STOA!R74</f>
        <v>0</v>
      </c>
      <c r="AC74">
        <f t="shared" si="3"/>
        <v>0.1056020648552255</v>
      </c>
      <c r="AD74">
        <f t="shared" si="4"/>
        <v>11.894632577784034</v>
      </c>
      <c r="AE74">
        <f>'IDT-1'!D74</f>
        <v>0</v>
      </c>
      <c r="AF74" s="26"/>
      <c r="AG74">
        <f t="shared" si="5"/>
        <v>11.894632577784034</v>
      </c>
      <c r="AI74" s="75">
        <f>PXIL!L74</f>
        <v>0</v>
      </c>
      <c r="AJ74" s="75">
        <f>PXIL!R74</f>
        <v>0</v>
      </c>
      <c r="AK74" s="75">
        <f>RTM_IEX!L74</f>
        <v>6.07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5.0002346426392599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0.45</v>
      </c>
      <c r="AB75" s="117">
        <f>-STOA!R75</f>
        <v>0</v>
      </c>
      <c r="AC75">
        <f t="shared" si="3"/>
        <v>0.10393006485522549</v>
      </c>
      <c r="AD75">
        <f t="shared" si="4"/>
        <v>11.706304577784035</v>
      </c>
      <c r="AE75">
        <f>'IDT-1'!D75</f>
        <v>0</v>
      </c>
      <c r="AF75" s="26"/>
      <c r="AG75">
        <f t="shared" si="5"/>
        <v>11.706304577784035</v>
      </c>
      <c r="AI75" s="75">
        <f>PXIL!L75</f>
        <v>0</v>
      </c>
      <c r="AJ75" s="75">
        <f>PXIL!R75</f>
        <v>0</v>
      </c>
      <c r="AK75" s="75">
        <f>RTM_IEX!L75</f>
        <v>6.36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5.0002346426392599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0.1058660648552255</v>
      </c>
      <c r="AD76">
        <f t="shared" si="4"/>
        <v>11.924368577784035</v>
      </c>
      <c r="AE76">
        <f>'IDT-1'!D76</f>
        <v>0</v>
      </c>
      <c r="AF76" s="26"/>
      <c r="AG76">
        <f t="shared" si="5"/>
        <v>11.924368577784035</v>
      </c>
      <c r="AI76" s="75">
        <f>PXIL!L76</f>
        <v>0</v>
      </c>
      <c r="AJ76" s="75">
        <f>PXIL!R76</f>
        <v>0</v>
      </c>
      <c r="AK76" s="75">
        <f>RTM_IEX!L76</f>
        <v>7.03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5.0002346426392599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0.1058660648552255</v>
      </c>
      <c r="AD77">
        <f t="shared" si="4"/>
        <v>11.924368577784035</v>
      </c>
      <c r="AE77">
        <f>'IDT-1'!D77</f>
        <v>0</v>
      </c>
      <c r="AF77" s="26"/>
      <c r="AG77">
        <f t="shared" si="5"/>
        <v>11.924368577784035</v>
      </c>
      <c r="AI77" s="75">
        <f>PXIL!L77</f>
        <v>0</v>
      </c>
      <c r="AJ77" s="75">
        <f>PXIL!R77</f>
        <v>0</v>
      </c>
      <c r="AK77" s="75">
        <f>RTM_IEX!L77</f>
        <v>7.03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5.0002346426392599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0.1058660648552255</v>
      </c>
      <c r="AD78">
        <f t="shared" si="4"/>
        <v>11.924368577784035</v>
      </c>
      <c r="AE78">
        <f>'IDT-1'!D78</f>
        <v>0</v>
      </c>
      <c r="AF78" s="26"/>
      <c r="AG78">
        <f t="shared" si="5"/>
        <v>11.924368577784035</v>
      </c>
      <c r="AI78" s="75">
        <f>PXIL!L78</f>
        <v>0</v>
      </c>
      <c r="AJ78" s="75">
        <f>PXIL!R78</f>
        <v>0</v>
      </c>
      <c r="AK78" s="75">
        <f>RTM_IEX!L78</f>
        <v>7.03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5.0002346426392599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0.1117620648552255</v>
      </c>
      <c r="AD79">
        <f t="shared" si="4"/>
        <v>12.588472577784033</v>
      </c>
      <c r="AE79">
        <f>'IDT-1'!D79</f>
        <v>0</v>
      </c>
      <c r="AF79" s="26"/>
      <c r="AG79">
        <f t="shared" si="5"/>
        <v>12.588472577784033</v>
      </c>
      <c r="AI79" s="75">
        <f>PXIL!L79</f>
        <v>0</v>
      </c>
      <c r="AJ79" s="75">
        <f>PXIL!R79</f>
        <v>0</v>
      </c>
      <c r="AK79" s="75">
        <f>RTM_IEX!L79</f>
        <v>7.7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5.0002346426392599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0.12029806485522548</v>
      </c>
      <c r="AD80">
        <f t="shared" si="4"/>
        <v>13.549936577784035</v>
      </c>
      <c r="AE80">
        <f>'IDT-1'!D80</f>
        <v>0</v>
      </c>
      <c r="AF80" s="26"/>
      <c r="AG80">
        <f t="shared" si="5"/>
        <v>13.549936577784035</v>
      </c>
      <c r="AI80" s="75">
        <f>PXIL!L80</f>
        <v>0</v>
      </c>
      <c r="AJ80" s="75">
        <f>PXIL!R80</f>
        <v>0</v>
      </c>
      <c r="AK80" s="75">
        <f>RTM_IEX!L80</f>
        <v>8.67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5.0002346426392599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0.12029806485522548</v>
      </c>
      <c r="AD81">
        <f t="shared" si="4"/>
        <v>13.549936577784035</v>
      </c>
      <c r="AE81">
        <f>'IDT-1'!D81</f>
        <v>0</v>
      </c>
      <c r="AF81" s="26"/>
      <c r="AG81">
        <f t="shared" si="5"/>
        <v>13.549936577784035</v>
      </c>
      <c r="AI81" s="75">
        <f>PXIL!L81</f>
        <v>0</v>
      </c>
      <c r="AJ81" s="75">
        <f>PXIL!R81</f>
        <v>0</v>
      </c>
      <c r="AK81" s="75">
        <f>RTM_IEX!L81</f>
        <v>8.67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5.0002346426392599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0.12029806485522548</v>
      </c>
      <c r="AD82">
        <f t="shared" si="4"/>
        <v>13.549936577784035</v>
      </c>
      <c r="AE82">
        <f>'IDT-1'!D82</f>
        <v>0</v>
      </c>
      <c r="AF82" s="26"/>
      <c r="AG82">
        <f t="shared" si="5"/>
        <v>13.549936577784035</v>
      </c>
      <c r="AI82" s="75">
        <f>PXIL!L82</f>
        <v>0</v>
      </c>
      <c r="AJ82" s="75">
        <f>PXIL!R82</f>
        <v>0</v>
      </c>
      <c r="AK82" s="75">
        <f>RTM_IEX!L82</f>
        <v>8.67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0.12029600000000001</v>
      </c>
      <c r="AD83">
        <f t="shared" si="4"/>
        <v>13.549704</v>
      </c>
      <c r="AE83">
        <f>'IDT-1'!D83</f>
        <v>0</v>
      </c>
      <c r="AF83" s="26"/>
      <c r="AG83">
        <f t="shared" si="5"/>
        <v>13.549704</v>
      </c>
      <c r="AI83" s="75">
        <f>PXIL!L83</f>
        <v>0</v>
      </c>
      <c r="AJ83" s="75">
        <f>PXIL!R83</f>
        <v>0</v>
      </c>
      <c r="AK83" s="75">
        <f>RTM_IEX!L83</f>
        <v>8.67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0.12029600000000001</v>
      </c>
      <c r="AD84">
        <f t="shared" si="4"/>
        <v>13.549704</v>
      </c>
      <c r="AE84">
        <f>'IDT-1'!D84</f>
        <v>0</v>
      </c>
      <c r="AF84" s="26"/>
      <c r="AG84">
        <f t="shared" si="5"/>
        <v>13.549704</v>
      </c>
      <c r="AI84" s="75">
        <f>PXIL!L84</f>
        <v>0</v>
      </c>
      <c r="AJ84" s="75">
        <f>PXIL!R84</f>
        <v>0</v>
      </c>
      <c r="AK84" s="75">
        <f>RTM_IEX!L84</f>
        <v>8.67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0.132968</v>
      </c>
      <c r="AD85">
        <f t="shared" si="4"/>
        <v>14.977031999999999</v>
      </c>
      <c r="AE85">
        <f>'IDT-1'!D85</f>
        <v>0</v>
      </c>
      <c r="AF85" s="26"/>
      <c r="AG85">
        <f t="shared" si="5"/>
        <v>14.977031999999999</v>
      </c>
      <c r="AI85" s="75">
        <f>PXIL!L85</f>
        <v>0</v>
      </c>
      <c r="AJ85" s="75">
        <f>PXIL!R85</f>
        <v>0</v>
      </c>
      <c r="AK85" s="75">
        <f>RTM_IEX!L85</f>
        <v>10.11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0.132968</v>
      </c>
      <c r="AD86">
        <f t="shared" si="4"/>
        <v>14.977031999999999</v>
      </c>
      <c r="AE86">
        <f>'IDT-1'!D86</f>
        <v>0</v>
      </c>
      <c r="AF86" s="26"/>
      <c r="AG86">
        <f t="shared" si="5"/>
        <v>14.977031999999999</v>
      </c>
      <c r="AI86" s="75">
        <f>PXIL!L86</f>
        <v>0</v>
      </c>
      <c r="AJ86" s="75">
        <f>PXIL!R86</f>
        <v>0</v>
      </c>
      <c r="AK86" s="75">
        <f>RTM_IEX!L86</f>
        <v>10.11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0.12874400000000003</v>
      </c>
      <c r="AD87">
        <f t="shared" si="4"/>
        <v>14.501256000000001</v>
      </c>
      <c r="AE87">
        <f>'IDT-1'!D87</f>
        <v>0</v>
      </c>
      <c r="AF87" s="26"/>
      <c r="AG87">
        <f t="shared" si="5"/>
        <v>14.501256000000001</v>
      </c>
      <c r="AI87" s="75">
        <f>PXIL!L87</f>
        <v>0</v>
      </c>
      <c r="AJ87" s="75">
        <f>PXIL!R87</f>
        <v>0</v>
      </c>
      <c r="AK87" s="75">
        <f>RTM_IEX!L87</f>
        <v>9.6300000000000008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0.12029600000000001</v>
      </c>
      <c r="AD88">
        <f t="shared" si="4"/>
        <v>13.549704</v>
      </c>
      <c r="AE88">
        <f>'IDT-1'!D88</f>
        <v>0</v>
      </c>
      <c r="AF88" s="26"/>
      <c r="AG88">
        <f t="shared" si="5"/>
        <v>13.549704</v>
      </c>
      <c r="AI88" s="75">
        <f>PXIL!L88</f>
        <v>0</v>
      </c>
      <c r="AJ88" s="75">
        <f>PXIL!R88</f>
        <v>0</v>
      </c>
      <c r="AK88" s="75">
        <f>RTM_IEX!L88</f>
        <v>8.67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0.12029600000000001</v>
      </c>
      <c r="AD89">
        <f t="shared" si="4"/>
        <v>13.549704</v>
      </c>
      <c r="AE89">
        <f>'IDT-1'!D89</f>
        <v>0</v>
      </c>
      <c r="AF89" s="26"/>
      <c r="AG89">
        <f t="shared" si="5"/>
        <v>13.549704</v>
      </c>
      <c r="AI89" s="75">
        <f>PXIL!L89</f>
        <v>0</v>
      </c>
      <c r="AJ89" s="75">
        <f>PXIL!R89</f>
        <v>0</v>
      </c>
      <c r="AK89" s="75">
        <f>RTM_IEX!L89</f>
        <v>8.67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0.12029600000000001</v>
      </c>
      <c r="AD90">
        <f t="shared" si="4"/>
        <v>13.549704</v>
      </c>
      <c r="AE90">
        <f>'IDT-1'!D90</f>
        <v>0</v>
      </c>
      <c r="AF90" s="26"/>
      <c r="AG90">
        <f t="shared" si="5"/>
        <v>13.549704</v>
      </c>
      <c r="AI90" s="75">
        <f>PXIL!L90</f>
        <v>0</v>
      </c>
      <c r="AJ90" s="75">
        <f>PXIL!R90</f>
        <v>0</v>
      </c>
      <c r="AK90" s="75">
        <f>RTM_IEX!L90</f>
        <v>8.67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5.0002356045613032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0.12029807332013948</v>
      </c>
      <c r="AD91">
        <f t="shared" si="4"/>
        <v>13.549937531241163</v>
      </c>
      <c r="AE91">
        <f>'IDT-1'!D91</f>
        <v>0</v>
      </c>
      <c r="AF91" s="26"/>
      <c r="AG91">
        <f t="shared" si="5"/>
        <v>13.549937531241163</v>
      </c>
      <c r="AI91" s="75">
        <f>PXIL!L91</f>
        <v>0</v>
      </c>
      <c r="AJ91" s="75">
        <f>PXIL!R91</f>
        <v>0</v>
      </c>
      <c r="AK91" s="75">
        <f>RTM_IEX!L91</f>
        <v>8.67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5.0002356045613032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0.12029807332013948</v>
      </c>
      <c r="AD92">
        <f t="shared" si="4"/>
        <v>13.549937531241163</v>
      </c>
      <c r="AE92">
        <f>'IDT-1'!D92</f>
        <v>0</v>
      </c>
      <c r="AF92" s="26"/>
      <c r="AG92">
        <f t="shared" si="5"/>
        <v>13.549937531241163</v>
      </c>
      <c r="AI92" s="75">
        <f>PXIL!L92</f>
        <v>0</v>
      </c>
      <c r="AJ92" s="75">
        <f>PXIL!R92</f>
        <v>0</v>
      </c>
      <c r="AK92" s="75">
        <f>RTM_IEX!L92</f>
        <v>8.67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5.0002356045613032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0.12029807332013948</v>
      </c>
      <c r="AD93">
        <f t="shared" si="4"/>
        <v>13.549937531241163</v>
      </c>
      <c r="AE93">
        <f>'IDT-1'!D93</f>
        <v>0</v>
      </c>
      <c r="AF93" s="26"/>
      <c r="AG93">
        <f t="shared" si="5"/>
        <v>13.549937531241163</v>
      </c>
      <c r="AI93" s="75">
        <f>PXIL!L93</f>
        <v>0</v>
      </c>
      <c r="AJ93" s="75">
        <f>PXIL!R93</f>
        <v>0</v>
      </c>
      <c r="AK93" s="75">
        <f>RTM_IEX!L93</f>
        <v>8.67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5.0002356045613032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0.11598607332013948</v>
      </c>
      <c r="AD94">
        <f t="shared" si="4"/>
        <v>13.064249531241165</v>
      </c>
      <c r="AE94">
        <f>'IDT-1'!D94</f>
        <v>0</v>
      </c>
      <c r="AF94" s="26"/>
      <c r="AG94">
        <f t="shared" si="5"/>
        <v>13.064249531241165</v>
      </c>
      <c r="AI94" s="75">
        <f>PXIL!L94</f>
        <v>0</v>
      </c>
      <c r="AJ94" s="75">
        <f>PXIL!R94</f>
        <v>0</v>
      </c>
      <c r="AK94" s="75">
        <f>RTM_IEX!L94</f>
        <v>8.18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5.0002356045613032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0.12029807332013948</v>
      </c>
      <c r="AD95">
        <f t="shared" si="4"/>
        <v>13.549937531241163</v>
      </c>
      <c r="AE95">
        <f>'IDT-1'!D95</f>
        <v>0</v>
      </c>
      <c r="AF95" s="26"/>
      <c r="AG95">
        <f t="shared" si="5"/>
        <v>13.549937531241163</v>
      </c>
      <c r="AI95" s="75">
        <f>PXIL!L95</f>
        <v>0</v>
      </c>
      <c r="AJ95" s="75">
        <f>PXIL!R95</f>
        <v>0</v>
      </c>
      <c r="AK95" s="75">
        <f>RTM_IEX!L95</f>
        <v>8.67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5.0002356045613032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0.12029807332013948</v>
      </c>
      <c r="AD96">
        <f t="shared" si="4"/>
        <v>13.549937531241163</v>
      </c>
      <c r="AE96">
        <f>'IDT-1'!D96</f>
        <v>0</v>
      </c>
      <c r="AF96" s="26"/>
      <c r="AG96">
        <f t="shared" si="5"/>
        <v>13.549937531241163</v>
      </c>
      <c r="AI96" s="75">
        <f>PXIL!L96</f>
        <v>0</v>
      </c>
      <c r="AJ96" s="75">
        <f>PXIL!R96</f>
        <v>0</v>
      </c>
      <c r="AK96" s="75">
        <f>RTM_IEX!L96</f>
        <v>8.67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5.0002356045613032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0.12029807332013948</v>
      </c>
      <c r="AD97">
        <f t="shared" si="4"/>
        <v>13.549937531241163</v>
      </c>
      <c r="AE97">
        <f>'IDT-1'!D97</f>
        <v>0</v>
      </c>
      <c r="AF97" s="26"/>
      <c r="AG97">
        <f t="shared" si="5"/>
        <v>13.549937531241163</v>
      </c>
      <c r="AI97" s="75">
        <f>PXIL!L97</f>
        <v>0</v>
      </c>
      <c r="AJ97" s="75">
        <f>PXIL!R97</f>
        <v>0</v>
      </c>
      <c r="AK97" s="75">
        <f>RTM_IEX!L97</f>
        <v>8.67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5.0002356045613032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0.12029807332013948</v>
      </c>
      <c r="AD98">
        <f t="shared" si="4"/>
        <v>13.549937531241163</v>
      </c>
      <c r="AE98">
        <f>'IDT-1'!D98</f>
        <v>0</v>
      </c>
      <c r="AF98" s="26"/>
      <c r="AG98">
        <f t="shared" si="5"/>
        <v>13.549937531241163</v>
      </c>
      <c r="AI98" s="75">
        <f>PXIL!L98</f>
        <v>0</v>
      </c>
      <c r="AJ98" s="75">
        <f>PXIL!R98</f>
        <v>0</v>
      </c>
      <c r="AK98" s="75">
        <f>RTM_IEX!L98</f>
        <v>8.67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0.12000470771991906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5.4125E-2</v>
      </c>
      <c r="AB99" s="117">
        <f t="shared" si="6"/>
        <v>0</v>
      </c>
      <c r="AC99">
        <f t="shared" si="6"/>
        <v>2.852998959815836E-3</v>
      </c>
      <c r="AD99">
        <f t="shared" si="6"/>
        <v>0.3208492087601032</v>
      </c>
      <c r="AE99">
        <f t="shared" ref="AE99:AR99" si="7">SUM(AE3:AE98)/4000</f>
        <v>0</v>
      </c>
      <c r="AG99">
        <f t="shared" si="7"/>
        <v>0.3208492087601032</v>
      </c>
      <c r="AI99">
        <f t="shared" si="7"/>
        <v>0</v>
      </c>
      <c r="AJ99">
        <f t="shared" si="7"/>
        <v>0</v>
      </c>
      <c r="AK99">
        <f t="shared" si="7"/>
        <v>0.14982249999999983</v>
      </c>
      <c r="AL99">
        <f t="shared" si="7"/>
        <v>-2.5000000000000001E-4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45039</v>
      </c>
      <c r="B1" s="235"/>
      <c r="C1" s="235"/>
      <c r="D1" s="235"/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195</v>
      </c>
      <c r="K1" s="235" t="s">
        <v>196</v>
      </c>
      <c r="L1" s="235" t="s">
        <v>200</v>
      </c>
      <c r="M1" s="235" t="s">
        <v>201</v>
      </c>
      <c r="N1" s="235" t="s">
        <v>202</v>
      </c>
      <c r="O1" s="235" t="s">
        <v>197</v>
      </c>
      <c r="P1" s="244" t="s">
        <v>143</v>
      </c>
      <c r="Q1" s="244" t="s">
        <v>144</v>
      </c>
      <c r="R1" s="79"/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5" t="s">
        <v>335</v>
      </c>
      <c r="Y1" s="242" t="s">
        <v>223</v>
      </c>
      <c r="Z1" s="242" t="s">
        <v>224</v>
      </c>
      <c r="AA1" s="246" t="s">
        <v>198</v>
      </c>
      <c r="AB1" s="246" t="s">
        <v>199</v>
      </c>
      <c r="AC1" s="27" t="s">
        <v>189</v>
      </c>
      <c r="AD1" s="235" t="s">
        <v>142</v>
      </c>
      <c r="AG1" s="235" t="s">
        <v>278</v>
      </c>
      <c r="AI1" s="242" t="s">
        <v>384</v>
      </c>
      <c r="AJ1" s="242" t="s">
        <v>385</v>
      </c>
      <c r="AK1" s="242" t="s">
        <v>386</v>
      </c>
      <c r="AL1" s="242" t="s">
        <v>387</v>
      </c>
      <c r="AM1" s="242" t="s">
        <v>388</v>
      </c>
      <c r="AN1" s="242" t="s">
        <v>389</v>
      </c>
      <c r="AO1" s="241" t="s">
        <v>412</v>
      </c>
      <c r="AP1" s="241" t="s">
        <v>413</v>
      </c>
      <c r="AQ1" s="241" t="s">
        <v>414</v>
      </c>
      <c r="AR1" s="241" t="s">
        <v>415</v>
      </c>
    </row>
    <row r="2" spans="1:44">
      <c r="A2" s="27" t="s">
        <v>44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44"/>
      <c r="Q2" s="244"/>
      <c r="R2" s="79"/>
      <c r="S2" s="79"/>
      <c r="T2" s="82" t="s">
        <v>315</v>
      </c>
      <c r="U2" s="245"/>
      <c r="V2" s="107" t="s">
        <v>304</v>
      </c>
      <c r="W2" s="107" t="s">
        <v>304</v>
      </c>
      <c r="X2" s="235"/>
      <c r="Y2" s="242"/>
      <c r="Z2" s="242"/>
      <c r="AA2" s="246"/>
      <c r="AB2" s="246"/>
      <c r="AC2" s="27">
        <f>Allocation!J1/100</f>
        <v>8.8000000000000005E-3</v>
      </c>
      <c r="AD2" s="235"/>
      <c r="AE2" t="s">
        <v>276</v>
      </c>
      <c r="AG2" s="235"/>
      <c r="AI2" s="242"/>
      <c r="AJ2" s="242"/>
      <c r="AK2" s="242"/>
      <c r="AL2" s="242"/>
      <c r="AM2" s="242"/>
      <c r="AN2" s="242"/>
      <c r="AO2" s="241"/>
      <c r="AP2" s="241"/>
      <c r="AQ2" s="241"/>
      <c r="AR2" s="24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14.443459000000001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9.0500000000000007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0.20674243920000002</v>
      </c>
      <c r="AD3">
        <f>SUM(B3:AB3,AI3:AR3)-AC3</f>
        <v>23.286716560800002</v>
      </c>
      <c r="AE3">
        <v>0</v>
      </c>
      <c r="AF3" s="26"/>
      <c r="AG3">
        <f>SUM(AD3:AF3)</f>
        <v>23.286716560800002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14.443459000000001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5.49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0.17541443919999999</v>
      </c>
      <c r="AD4">
        <f t="shared" ref="AD4:AD67" si="1">SUM(B4:AB4,AI4:AR4)-AC4</f>
        <v>19.758044560799998</v>
      </c>
      <c r="AE4">
        <v>0</v>
      </c>
      <c r="AF4" s="26"/>
      <c r="AG4">
        <f t="shared" ref="AG4:AG67" si="2">SUM(AD4:AF4)</f>
        <v>19.758044560799998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14.443459000000001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2.89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0.15253443920000001</v>
      </c>
      <c r="AD5">
        <f t="shared" si="1"/>
        <v>17.180924560800001</v>
      </c>
      <c r="AE5">
        <v>0</v>
      </c>
      <c r="AF5" s="26"/>
      <c r="AG5">
        <f t="shared" si="2"/>
        <v>17.180924560800001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14.443459000000001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1.25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0.13810243920000001</v>
      </c>
      <c r="AD6">
        <f t="shared" si="1"/>
        <v>15.5553565608</v>
      </c>
      <c r="AE6">
        <v>0</v>
      </c>
      <c r="AF6" s="26"/>
      <c r="AG6">
        <f t="shared" si="2"/>
        <v>15.5553565608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14.443459000000001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0.77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0.1338784392</v>
      </c>
      <c r="AD7">
        <f t="shared" si="1"/>
        <v>15.0795805608</v>
      </c>
      <c r="AE7">
        <v>0</v>
      </c>
      <c r="AF7" s="26"/>
      <c r="AG7">
        <f t="shared" si="2"/>
        <v>15.0795805608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14.443459000000001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0.19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0.12877443920000001</v>
      </c>
      <c r="AD8">
        <f t="shared" si="1"/>
        <v>14.504684560799999</v>
      </c>
      <c r="AE8">
        <v>0</v>
      </c>
      <c r="AF8" s="26"/>
      <c r="AG8">
        <f t="shared" si="2"/>
        <v>14.504684560799999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14.443459000000001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0.39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0.13053443920000002</v>
      </c>
      <c r="AD9">
        <f t="shared" si="1"/>
        <v>14.702924560800001</v>
      </c>
      <c r="AE9">
        <v>0</v>
      </c>
      <c r="AF9" s="26"/>
      <c r="AG9">
        <f t="shared" si="2"/>
        <v>14.702924560800001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12.090159999999999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0.10639340799999999</v>
      </c>
      <c r="AD10">
        <f t="shared" si="1"/>
        <v>11.983766591999998</v>
      </c>
      <c r="AE10">
        <v>0</v>
      </c>
      <c r="AF10" s="26"/>
      <c r="AG10">
        <f t="shared" si="2"/>
        <v>11.983766591999998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14.443459000000001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0.13132643920000001</v>
      </c>
      <c r="AD11">
        <f t="shared" si="1"/>
        <v>14.792132560800001</v>
      </c>
      <c r="AE11">
        <v>0</v>
      </c>
      <c r="AF11" s="26"/>
      <c r="AG11">
        <f t="shared" si="2"/>
        <v>14.792132560800001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0.48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12.534615000000001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0.11030461200000001</v>
      </c>
      <c r="AD12">
        <f t="shared" si="1"/>
        <v>12.424310388</v>
      </c>
      <c r="AE12">
        <v>0</v>
      </c>
      <c r="AF12" s="26"/>
      <c r="AG12">
        <f t="shared" si="2"/>
        <v>12.424310388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12.781204000000001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0.11247459520000001</v>
      </c>
      <c r="AD13">
        <f t="shared" si="1"/>
        <v>12.668729404800001</v>
      </c>
      <c r="AE13">
        <v>0</v>
      </c>
      <c r="AF13" s="26"/>
      <c r="AG13">
        <f t="shared" si="2"/>
        <v>12.668729404800001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12.449655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0.10955696400000001</v>
      </c>
      <c r="AD14">
        <f t="shared" si="1"/>
        <v>12.340098036000001</v>
      </c>
      <c r="AE14">
        <v>0</v>
      </c>
      <c r="AF14" s="26"/>
      <c r="AG14">
        <f t="shared" si="2"/>
        <v>12.340098036000001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14.443459000000001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0.1626544392</v>
      </c>
      <c r="AD15">
        <f t="shared" si="1"/>
        <v>18.320804560799999</v>
      </c>
      <c r="AE15">
        <v>0</v>
      </c>
      <c r="AF15" s="26"/>
      <c r="AG15">
        <f t="shared" si="2"/>
        <v>18.320804560799999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4.04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14.443459000000001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0.1508624392</v>
      </c>
      <c r="AD16">
        <f t="shared" si="1"/>
        <v>16.992596560799999</v>
      </c>
      <c r="AE16">
        <v>0</v>
      </c>
      <c r="AF16" s="26"/>
      <c r="AG16">
        <f t="shared" si="2"/>
        <v>16.992596560799999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2.7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14.443459000000001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0.14575843920000001</v>
      </c>
      <c r="AD17">
        <f t="shared" si="1"/>
        <v>16.4177005608</v>
      </c>
      <c r="AE17">
        <v>0</v>
      </c>
      <c r="AF17" s="26"/>
      <c r="AG17">
        <f t="shared" si="2"/>
        <v>16.4177005608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2.12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14.443459000000001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0.15763843920000001</v>
      </c>
      <c r="AD18">
        <f t="shared" si="1"/>
        <v>17.7558205608</v>
      </c>
      <c r="AE18">
        <v>0</v>
      </c>
      <c r="AF18" s="26"/>
      <c r="AG18">
        <f t="shared" si="2"/>
        <v>17.7558205608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3.47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14.443459000000001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0.1440864392</v>
      </c>
      <c r="AD19">
        <f t="shared" si="1"/>
        <v>16.229372560800002</v>
      </c>
      <c r="AE19">
        <v>0</v>
      </c>
      <c r="AF19" s="26"/>
      <c r="AG19">
        <f t="shared" si="2"/>
        <v>16.229372560800002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1.93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14.443459000000001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0.13053443919999999</v>
      </c>
      <c r="AD20">
        <f t="shared" si="1"/>
        <v>14.702924560800001</v>
      </c>
      <c r="AE20">
        <v>0</v>
      </c>
      <c r="AF20" s="26"/>
      <c r="AG20">
        <f t="shared" si="2"/>
        <v>14.702924560800001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0.39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14.443459000000001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0.17875843920000001</v>
      </c>
      <c r="AD21">
        <f t="shared" si="1"/>
        <v>20.134700560800002</v>
      </c>
      <c r="AE21">
        <v>0</v>
      </c>
      <c r="AF21" s="26"/>
      <c r="AG21">
        <f t="shared" si="2"/>
        <v>20.134700560800002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5.87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14.443459000000001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0.14575843920000001</v>
      </c>
      <c r="AD22">
        <f t="shared" si="1"/>
        <v>16.4177005608</v>
      </c>
      <c r="AE22">
        <v>0</v>
      </c>
      <c r="AF22" s="26"/>
      <c r="AG22">
        <f t="shared" si="2"/>
        <v>16.4177005608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2.12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14.443459000000001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0.17875843920000001</v>
      </c>
      <c r="AD23">
        <f t="shared" si="1"/>
        <v>20.134700560800002</v>
      </c>
      <c r="AE23">
        <v>0</v>
      </c>
      <c r="AF23" s="26"/>
      <c r="AG23">
        <f t="shared" si="2"/>
        <v>20.134700560800002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5.87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14.443459000000001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0.20251843920000001</v>
      </c>
      <c r="AD24">
        <f t="shared" si="1"/>
        <v>22.810940560800002</v>
      </c>
      <c r="AE24">
        <v>0</v>
      </c>
      <c r="AF24" s="26"/>
      <c r="AG24">
        <f t="shared" si="2"/>
        <v>22.810940560800002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8.57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14.443459000000001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0.20674243920000002</v>
      </c>
      <c r="AD25">
        <f t="shared" si="1"/>
        <v>23.286716560800002</v>
      </c>
      <c r="AE25">
        <v>0</v>
      </c>
      <c r="AF25" s="26"/>
      <c r="AG25">
        <f t="shared" si="2"/>
        <v>23.286716560800002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9.0500000000000007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14.443459000000001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0.1966224392</v>
      </c>
      <c r="AD26">
        <f t="shared" si="1"/>
        <v>22.146836560800004</v>
      </c>
      <c r="AE26">
        <v>0</v>
      </c>
      <c r="AF26" s="26"/>
      <c r="AG26">
        <f t="shared" si="2"/>
        <v>22.146836560800004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7.9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14.443459000000001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7.32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0.19151843920000003</v>
      </c>
      <c r="AD27">
        <f t="shared" si="1"/>
        <v>21.571940560800002</v>
      </c>
      <c r="AE27">
        <v>0</v>
      </c>
      <c r="AF27" s="26"/>
      <c r="AG27">
        <f t="shared" si="2"/>
        <v>21.571940560800002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14.443459000000001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9.6300000000000008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0.21184643920000001</v>
      </c>
      <c r="AD28">
        <f t="shared" si="1"/>
        <v>23.861612560800001</v>
      </c>
      <c r="AE28">
        <v>0</v>
      </c>
      <c r="AF28" s="26"/>
      <c r="AG28">
        <f t="shared" si="2"/>
        <v>23.861612560800001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14.443459000000001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7.41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0.19231043920000002</v>
      </c>
      <c r="AD29">
        <f t="shared" si="1"/>
        <v>21.661148560800001</v>
      </c>
      <c r="AE29">
        <v>0</v>
      </c>
      <c r="AF29" s="26"/>
      <c r="AG29">
        <f t="shared" si="2"/>
        <v>21.661148560800001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14.443459000000001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3.27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0.15587843920000002</v>
      </c>
      <c r="AD30">
        <f t="shared" si="1"/>
        <v>17.557580560800002</v>
      </c>
      <c r="AE30">
        <v>0</v>
      </c>
      <c r="AF30" s="26"/>
      <c r="AG30">
        <f t="shared" si="2"/>
        <v>17.557580560800002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14.443459000000001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5.3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0.17374243920000002</v>
      </c>
      <c r="AD31">
        <f t="shared" si="1"/>
        <v>19.5697165608</v>
      </c>
      <c r="AE31">
        <v>0</v>
      </c>
      <c r="AF31" s="26"/>
      <c r="AG31">
        <f t="shared" si="2"/>
        <v>19.5697165608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14.443459000000001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8.09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0.19829443920000001</v>
      </c>
      <c r="AD32">
        <f t="shared" si="1"/>
        <v>22.335164560799999</v>
      </c>
      <c r="AE32">
        <v>0</v>
      </c>
      <c r="AF32" s="26"/>
      <c r="AG32">
        <f t="shared" si="2"/>
        <v>22.335164560799999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14.443459000000001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5.78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0.17796643920000002</v>
      </c>
      <c r="AD33">
        <f t="shared" si="1"/>
        <v>20.045492560800003</v>
      </c>
      <c r="AE33">
        <v>0</v>
      </c>
      <c r="AF33" s="26"/>
      <c r="AG33">
        <f t="shared" si="2"/>
        <v>20.045492560800003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14.443459000000001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7.41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0.19231043920000002</v>
      </c>
      <c r="AD34">
        <f t="shared" si="1"/>
        <v>21.661148560800001</v>
      </c>
      <c r="AE34">
        <v>0</v>
      </c>
      <c r="AF34" s="26"/>
      <c r="AG34">
        <f t="shared" si="2"/>
        <v>21.661148560800001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14.443459000000001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6.55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0.18474243920000002</v>
      </c>
      <c r="AD35">
        <f t="shared" si="1"/>
        <v>20.808716560800001</v>
      </c>
      <c r="AE35">
        <v>0</v>
      </c>
      <c r="AF35" s="26"/>
      <c r="AG35">
        <f t="shared" si="2"/>
        <v>20.808716560800001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14.443459000000001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7.51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0.19319043920000004</v>
      </c>
      <c r="AD36">
        <f t="shared" si="1"/>
        <v>21.760268560800004</v>
      </c>
      <c r="AE36">
        <v>0</v>
      </c>
      <c r="AF36" s="26"/>
      <c r="AG36">
        <f t="shared" si="2"/>
        <v>21.760268560800004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14.443459000000001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9.6300000000000008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0.21184643920000001</v>
      </c>
      <c r="AD37">
        <f t="shared" si="1"/>
        <v>23.861612560800001</v>
      </c>
      <c r="AE37">
        <v>0</v>
      </c>
      <c r="AF37" s="26"/>
      <c r="AG37">
        <f t="shared" si="2"/>
        <v>23.861612560800001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14.443459000000001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9.6300000000000008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0.21184643920000001</v>
      </c>
      <c r="AD38">
        <f t="shared" si="1"/>
        <v>23.861612560800001</v>
      </c>
      <c r="AE38">
        <v>0</v>
      </c>
      <c r="AF38" s="26"/>
      <c r="AG38">
        <f t="shared" si="2"/>
        <v>23.861612560800001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14.443459000000001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9.6300000000000008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0.21184643920000001</v>
      </c>
      <c r="AD39">
        <f t="shared" si="1"/>
        <v>23.861612560800001</v>
      </c>
      <c r="AE39">
        <v>0</v>
      </c>
      <c r="AF39" s="26"/>
      <c r="AG39">
        <f t="shared" si="2"/>
        <v>23.861612560800001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14.443459000000001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6.84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0.18729443920000002</v>
      </c>
      <c r="AD40">
        <f t="shared" si="1"/>
        <v>21.096164560800002</v>
      </c>
      <c r="AE40">
        <v>0</v>
      </c>
      <c r="AF40" s="26"/>
      <c r="AG40">
        <f t="shared" si="2"/>
        <v>21.096164560800002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14.443459000000001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5.68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0.1770864392</v>
      </c>
      <c r="AD41">
        <f t="shared" si="1"/>
        <v>19.9463725608</v>
      </c>
      <c r="AE41">
        <v>0</v>
      </c>
      <c r="AF41" s="26"/>
      <c r="AG41">
        <f t="shared" si="2"/>
        <v>19.9463725608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14.443459000000001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7.99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0.19741443920000001</v>
      </c>
      <c r="AD42">
        <f t="shared" si="1"/>
        <v>22.2360445608</v>
      </c>
      <c r="AE42">
        <v>0</v>
      </c>
      <c r="AF42" s="26"/>
      <c r="AG42">
        <f t="shared" si="2"/>
        <v>22.2360445608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14.443459000000001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6.64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0.18553443920000001</v>
      </c>
      <c r="AD43">
        <f t="shared" si="1"/>
        <v>20.8979245608</v>
      </c>
      <c r="AE43">
        <v>0</v>
      </c>
      <c r="AF43" s="26"/>
      <c r="AG43">
        <f t="shared" si="2"/>
        <v>20.8979245608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14.443459000000001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7.9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0.19662243920000003</v>
      </c>
      <c r="AD44">
        <f t="shared" si="1"/>
        <v>22.146836560800004</v>
      </c>
      <c r="AE44">
        <v>0</v>
      </c>
      <c r="AF44" s="26"/>
      <c r="AG44">
        <f t="shared" si="2"/>
        <v>22.146836560800004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14.443459000000001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4.53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0.16696643920000004</v>
      </c>
      <c r="AD45">
        <f t="shared" si="1"/>
        <v>18.806492560800002</v>
      </c>
      <c r="AE45">
        <v>0</v>
      </c>
      <c r="AF45" s="26"/>
      <c r="AG45">
        <f t="shared" si="2"/>
        <v>18.806492560800002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14.443459000000001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6.74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0.1864144392</v>
      </c>
      <c r="AD46">
        <f t="shared" si="1"/>
        <v>20.997044560799999</v>
      </c>
      <c r="AE46">
        <v>0</v>
      </c>
      <c r="AF46" s="26"/>
      <c r="AG46">
        <f t="shared" si="2"/>
        <v>20.997044560799999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14.443459000000001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9.0500000000000007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0.20674243920000002</v>
      </c>
      <c r="AD47">
        <f t="shared" si="1"/>
        <v>23.286716560800002</v>
      </c>
      <c r="AE47">
        <v>0</v>
      </c>
      <c r="AF47" s="26"/>
      <c r="AG47">
        <f t="shared" si="2"/>
        <v>23.286716560800002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14.443459000000001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9.44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0.21017443920000003</v>
      </c>
      <c r="AD48">
        <f t="shared" si="1"/>
        <v>23.673284560800003</v>
      </c>
      <c r="AE48">
        <v>0</v>
      </c>
      <c r="AF48" s="26"/>
      <c r="AG48">
        <f t="shared" si="2"/>
        <v>23.673284560800003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14.443459000000001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6.84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0.18729443920000002</v>
      </c>
      <c r="AD49">
        <f t="shared" si="1"/>
        <v>21.096164560800002</v>
      </c>
      <c r="AE49">
        <v>0</v>
      </c>
      <c r="AF49" s="26"/>
      <c r="AG49">
        <f t="shared" si="2"/>
        <v>21.096164560800002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14.443459000000001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7.03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0.18896643920000003</v>
      </c>
      <c r="AD50">
        <f t="shared" si="1"/>
        <v>21.2844925608</v>
      </c>
      <c r="AE50">
        <v>0</v>
      </c>
      <c r="AF50" s="26"/>
      <c r="AG50">
        <f t="shared" si="2"/>
        <v>21.2844925608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14.443459000000001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9.6300000000000008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0.21184643920000001</v>
      </c>
      <c r="AD51">
        <f t="shared" si="1"/>
        <v>23.861612560800001</v>
      </c>
      <c r="AE51">
        <v>0</v>
      </c>
      <c r="AF51" s="26"/>
      <c r="AG51">
        <f t="shared" si="2"/>
        <v>23.861612560800001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14.443459000000001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7.99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0.19741443920000001</v>
      </c>
      <c r="AD52">
        <f t="shared" si="1"/>
        <v>22.2360445608</v>
      </c>
      <c r="AE52">
        <v>0</v>
      </c>
      <c r="AF52" s="26"/>
      <c r="AG52">
        <f t="shared" si="2"/>
        <v>22.2360445608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14.443459000000001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9.6300000000000008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0.21184643920000001</v>
      </c>
      <c r="AD53">
        <f t="shared" si="1"/>
        <v>23.861612560800001</v>
      </c>
      <c r="AE53">
        <v>0</v>
      </c>
      <c r="AF53" s="26"/>
      <c r="AG53">
        <f t="shared" si="2"/>
        <v>23.861612560800001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14.443459000000001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7.03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0.18896643920000003</v>
      </c>
      <c r="AD54">
        <f t="shared" si="1"/>
        <v>21.2844925608</v>
      </c>
      <c r="AE54">
        <v>0</v>
      </c>
      <c r="AF54" s="26"/>
      <c r="AG54">
        <f t="shared" si="2"/>
        <v>21.2844925608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14.443459000000001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9.6300000000000008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0.21184643920000001</v>
      </c>
      <c r="AD55">
        <f t="shared" si="1"/>
        <v>23.861612560800001</v>
      </c>
      <c r="AE55">
        <v>0</v>
      </c>
      <c r="AF55" s="26"/>
      <c r="AG55">
        <f t="shared" si="2"/>
        <v>23.861612560800001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14.443459000000001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9.6300000000000008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0.21184643920000001</v>
      </c>
      <c r="AD56">
        <f t="shared" si="1"/>
        <v>23.861612560800001</v>
      </c>
      <c r="AE56">
        <v>0</v>
      </c>
      <c r="AF56" s="26"/>
      <c r="AG56">
        <f t="shared" si="2"/>
        <v>23.861612560800001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14.443459000000001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7.22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0.19063843920000001</v>
      </c>
      <c r="AD57">
        <f t="shared" si="1"/>
        <v>21.472820560799999</v>
      </c>
      <c r="AE57">
        <v>0</v>
      </c>
      <c r="AF57" s="26"/>
      <c r="AG57">
        <f t="shared" si="2"/>
        <v>21.472820560799999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14.443459000000001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7.13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0.18984643920000002</v>
      </c>
      <c r="AD58">
        <f t="shared" si="1"/>
        <v>21.3836125608</v>
      </c>
      <c r="AE58">
        <v>0</v>
      </c>
      <c r="AF58" s="26"/>
      <c r="AG58">
        <f t="shared" si="2"/>
        <v>21.3836125608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14.443459000000001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6.26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0.18219043920000003</v>
      </c>
      <c r="AD59">
        <f t="shared" si="1"/>
        <v>20.521268560800003</v>
      </c>
      <c r="AE59">
        <v>0</v>
      </c>
      <c r="AF59" s="26"/>
      <c r="AG59">
        <f t="shared" si="2"/>
        <v>20.521268560800003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14.443459000000001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4.91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0.17031043920000002</v>
      </c>
      <c r="AD60">
        <f t="shared" si="1"/>
        <v>19.183148560799999</v>
      </c>
      <c r="AE60">
        <v>0</v>
      </c>
      <c r="AF60" s="26"/>
      <c r="AG60">
        <f t="shared" si="2"/>
        <v>19.183148560799999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14.443459000000001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4.43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0.16608643920000002</v>
      </c>
      <c r="AD61">
        <f t="shared" si="1"/>
        <v>18.7073725608</v>
      </c>
      <c r="AE61">
        <v>0</v>
      </c>
      <c r="AF61" s="26"/>
      <c r="AG61">
        <f t="shared" si="2"/>
        <v>18.7073725608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14.443459000000001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8.67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0.2033984392</v>
      </c>
      <c r="AD62">
        <f t="shared" si="1"/>
        <v>22.910060560799998</v>
      </c>
      <c r="AE62">
        <v>0</v>
      </c>
      <c r="AF62" s="26"/>
      <c r="AG62">
        <f t="shared" si="2"/>
        <v>22.910060560799998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14.443459000000001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5.0999999999999996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0.1719824392</v>
      </c>
      <c r="AD63">
        <f t="shared" si="1"/>
        <v>19.371476560799998</v>
      </c>
      <c r="AE63">
        <v>0</v>
      </c>
      <c r="AF63" s="26"/>
      <c r="AG63">
        <f t="shared" si="2"/>
        <v>19.371476560799998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14.443459000000001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9.6300000000000008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0.21184643920000001</v>
      </c>
      <c r="AD64">
        <f t="shared" si="1"/>
        <v>23.861612560800001</v>
      </c>
      <c r="AE64">
        <v>0</v>
      </c>
      <c r="AF64" s="26"/>
      <c r="AG64">
        <f t="shared" si="2"/>
        <v>23.861612560800001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14.443459000000001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9.6300000000000008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0.21184643920000001</v>
      </c>
      <c r="AD65">
        <f t="shared" si="1"/>
        <v>23.861612560800001</v>
      </c>
      <c r="AE65">
        <v>0</v>
      </c>
      <c r="AF65" s="26"/>
      <c r="AG65">
        <f t="shared" si="2"/>
        <v>23.861612560800001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14.443459000000001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9.6300000000000008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0.21184643920000001</v>
      </c>
      <c r="AD66">
        <f t="shared" si="1"/>
        <v>23.861612560800001</v>
      </c>
      <c r="AE66">
        <v>0</v>
      </c>
      <c r="AF66" s="26"/>
      <c r="AG66">
        <f t="shared" si="2"/>
        <v>23.861612560800001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14.443459000000001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7.8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0.19574243920000003</v>
      </c>
      <c r="AD67">
        <f t="shared" si="1"/>
        <v>22.047716560800001</v>
      </c>
      <c r="AE67">
        <v>0</v>
      </c>
      <c r="AF67" s="26"/>
      <c r="AG67">
        <f t="shared" si="2"/>
        <v>22.047716560800001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14.443459000000001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8.18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0.19908643920000002</v>
      </c>
      <c r="AD68">
        <f t="shared" ref="AD68:AD98" si="4">SUM(B68:AB68,AI68:AR68)-AC68</f>
        <v>22.424372560800002</v>
      </c>
      <c r="AE68">
        <v>0</v>
      </c>
      <c r="AF68" s="26"/>
      <c r="AG68">
        <f t="shared" ref="AG68:AG98" si="5">SUM(AD68:AF68)</f>
        <v>22.424372560800002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14.443459000000001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8.3800000000000008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0.2008464392</v>
      </c>
      <c r="AD69">
        <f t="shared" si="4"/>
        <v>22.6226125608</v>
      </c>
      <c r="AE69">
        <v>0</v>
      </c>
      <c r="AF69" s="26"/>
      <c r="AG69">
        <f t="shared" si="5"/>
        <v>22.6226125608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14.443459000000001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8.2799999999999994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0.19996643919999998</v>
      </c>
      <c r="AD70">
        <f t="shared" si="4"/>
        <v>22.523492560799998</v>
      </c>
      <c r="AE70">
        <v>0</v>
      </c>
      <c r="AF70" s="26"/>
      <c r="AG70">
        <f t="shared" si="5"/>
        <v>22.523492560799998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14.443459000000001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9.6300000000000008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0.21184643920000001</v>
      </c>
      <c r="AD71">
        <f t="shared" si="4"/>
        <v>23.861612560800001</v>
      </c>
      <c r="AE71">
        <v>0</v>
      </c>
      <c r="AF71" s="26"/>
      <c r="AG71">
        <f t="shared" si="5"/>
        <v>23.861612560800001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14.443459000000001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9.6300000000000008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0.21184643920000001</v>
      </c>
      <c r="AD72">
        <f t="shared" si="4"/>
        <v>23.861612560800001</v>
      </c>
      <c r="AE72">
        <v>0</v>
      </c>
      <c r="AF72" s="26"/>
      <c r="AG72">
        <f t="shared" si="5"/>
        <v>23.861612560800001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14.443459000000001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7.7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0.19486243920000001</v>
      </c>
      <c r="AD73">
        <f t="shared" si="4"/>
        <v>21.948596560799999</v>
      </c>
      <c r="AE73">
        <v>0</v>
      </c>
      <c r="AF73" s="26"/>
      <c r="AG73">
        <f t="shared" si="5"/>
        <v>21.948596560799999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14.443459000000001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9.6300000000000008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0.21184643920000001</v>
      </c>
      <c r="AD74">
        <f t="shared" si="4"/>
        <v>23.861612560800001</v>
      </c>
      <c r="AE74">
        <v>0</v>
      </c>
      <c r="AF74" s="26"/>
      <c r="AG74">
        <f t="shared" si="5"/>
        <v>23.861612560800001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14.443459000000001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9.6300000000000008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0.21184643920000001</v>
      </c>
      <c r="AD75">
        <f t="shared" si="4"/>
        <v>23.861612560800001</v>
      </c>
      <c r="AE75">
        <v>0</v>
      </c>
      <c r="AF75" s="26"/>
      <c r="AG75">
        <f t="shared" si="5"/>
        <v>23.861612560800001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14.443459000000001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9.6300000000000008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0.21184643920000001</v>
      </c>
      <c r="AD76">
        <f t="shared" si="4"/>
        <v>23.861612560800001</v>
      </c>
      <c r="AE76">
        <v>0</v>
      </c>
      <c r="AF76" s="26"/>
      <c r="AG76">
        <f t="shared" si="5"/>
        <v>23.861612560800001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14.443459000000001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9.6300000000000008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0.21184643920000001</v>
      </c>
      <c r="AD77">
        <f t="shared" si="4"/>
        <v>23.861612560800001</v>
      </c>
      <c r="AE77">
        <v>0</v>
      </c>
      <c r="AF77" s="26"/>
      <c r="AG77">
        <f t="shared" si="5"/>
        <v>23.861612560800001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14.443459000000001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6.45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0.18386243920000001</v>
      </c>
      <c r="AD78">
        <f t="shared" si="4"/>
        <v>20.709596560800001</v>
      </c>
      <c r="AE78">
        <v>0</v>
      </c>
      <c r="AF78" s="26"/>
      <c r="AG78">
        <f t="shared" si="5"/>
        <v>20.709596560800001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14.443459000000001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6.84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0.18729443920000002</v>
      </c>
      <c r="AD79">
        <f t="shared" si="4"/>
        <v>21.096164560800002</v>
      </c>
      <c r="AE79">
        <v>0</v>
      </c>
      <c r="AF79" s="26"/>
      <c r="AG79">
        <f t="shared" si="5"/>
        <v>21.096164560800002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14.443459000000001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7.8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0.19574243920000003</v>
      </c>
      <c r="AD80">
        <f t="shared" si="4"/>
        <v>22.047716560800001</v>
      </c>
      <c r="AE80">
        <v>0</v>
      </c>
      <c r="AF80" s="26"/>
      <c r="AG80">
        <f t="shared" si="5"/>
        <v>22.047716560800001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14.443459000000001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9.6300000000000008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0.21184643920000001</v>
      </c>
      <c r="AD81">
        <f t="shared" si="4"/>
        <v>23.861612560800001</v>
      </c>
      <c r="AE81">
        <v>0</v>
      </c>
      <c r="AF81" s="26"/>
      <c r="AG81">
        <f t="shared" si="5"/>
        <v>23.861612560800001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14.443459000000001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9.6300000000000008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0.21184643920000001</v>
      </c>
      <c r="AD82">
        <f t="shared" si="4"/>
        <v>23.861612560800001</v>
      </c>
      <c r="AE82">
        <v>0</v>
      </c>
      <c r="AF82" s="26"/>
      <c r="AG82">
        <f t="shared" si="5"/>
        <v>23.861612560800001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14.443459000000001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9.6300000000000008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0.21184643920000001</v>
      </c>
      <c r="AD83">
        <f t="shared" si="4"/>
        <v>23.861612560800001</v>
      </c>
      <c r="AE83">
        <v>0</v>
      </c>
      <c r="AF83" s="26"/>
      <c r="AG83">
        <f t="shared" si="5"/>
        <v>23.861612560800001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14.443459000000001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9.24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0.2084144392</v>
      </c>
      <c r="AD84">
        <f t="shared" si="4"/>
        <v>23.475044560800001</v>
      </c>
      <c r="AE84">
        <v>0</v>
      </c>
      <c r="AF84" s="26"/>
      <c r="AG84">
        <f t="shared" si="5"/>
        <v>23.475044560800001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14.443459000000001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9.34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0.20929443920000002</v>
      </c>
      <c r="AD85">
        <f t="shared" si="4"/>
        <v>23.5741645608</v>
      </c>
      <c r="AE85">
        <v>0</v>
      </c>
      <c r="AF85" s="26"/>
      <c r="AG85">
        <f t="shared" si="5"/>
        <v>23.5741645608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14.443459000000001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9.6300000000000008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0.21184643920000001</v>
      </c>
      <c r="AD86">
        <f t="shared" si="4"/>
        <v>23.861612560800001</v>
      </c>
      <c r="AE86">
        <v>0</v>
      </c>
      <c r="AF86" s="26"/>
      <c r="AG86">
        <f t="shared" si="5"/>
        <v>23.861612560800001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14.443459000000001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9.34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0.20929443920000002</v>
      </c>
      <c r="AD87">
        <f t="shared" si="4"/>
        <v>23.5741645608</v>
      </c>
      <c r="AE87">
        <v>0</v>
      </c>
      <c r="AF87" s="26"/>
      <c r="AG87">
        <f t="shared" si="5"/>
        <v>23.5741645608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14.443459000000001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9.6300000000000008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0.21184643920000001</v>
      </c>
      <c r="AD88">
        <f t="shared" si="4"/>
        <v>23.861612560800001</v>
      </c>
      <c r="AE88">
        <v>0</v>
      </c>
      <c r="AF88" s="26"/>
      <c r="AG88">
        <f t="shared" si="5"/>
        <v>23.861612560800001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14.443459000000001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8.09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0.19829443920000001</v>
      </c>
      <c r="AD89">
        <f t="shared" si="4"/>
        <v>22.335164560799999</v>
      </c>
      <c r="AE89">
        <v>0</v>
      </c>
      <c r="AF89" s="26"/>
      <c r="AG89">
        <f t="shared" si="5"/>
        <v>22.335164560799999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14.443459000000001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3.18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0.15508643920000001</v>
      </c>
      <c r="AD90">
        <f t="shared" si="4"/>
        <v>17.468372560799999</v>
      </c>
      <c r="AE90">
        <v>0</v>
      </c>
      <c r="AF90" s="26"/>
      <c r="AG90">
        <f t="shared" si="5"/>
        <v>17.468372560799999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14.443459000000001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7.51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0.19319043920000004</v>
      </c>
      <c r="AD91">
        <f t="shared" si="4"/>
        <v>21.760268560800004</v>
      </c>
      <c r="AE91">
        <v>0</v>
      </c>
      <c r="AF91" s="26"/>
      <c r="AG91">
        <f t="shared" si="5"/>
        <v>21.760268560800004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14.443459000000001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9.5299999999999994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0.21096643919999999</v>
      </c>
      <c r="AD92">
        <f t="shared" si="4"/>
        <v>23.762492560799998</v>
      </c>
      <c r="AE92">
        <v>0</v>
      </c>
      <c r="AF92" s="26"/>
      <c r="AG92">
        <f t="shared" si="5"/>
        <v>23.762492560799998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14.443459000000001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6.26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0.18219043920000003</v>
      </c>
      <c r="AD93">
        <f t="shared" si="4"/>
        <v>20.521268560800003</v>
      </c>
      <c r="AE93">
        <v>0</v>
      </c>
      <c r="AF93" s="26"/>
      <c r="AG93">
        <f t="shared" si="5"/>
        <v>20.521268560800003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14.443459000000001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7.61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0.1940704392</v>
      </c>
      <c r="AD94">
        <f t="shared" si="4"/>
        <v>21.859388560799999</v>
      </c>
      <c r="AE94">
        <v>0</v>
      </c>
      <c r="AF94" s="26"/>
      <c r="AG94">
        <f t="shared" si="5"/>
        <v>21.859388560799999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14.443459000000001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7.7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0.19486243920000001</v>
      </c>
      <c r="AD95">
        <f t="shared" si="4"/>
        <v>21.948596560799999</v>
      </c>
      <c r="AE95">
        <v>0</v>
      </c>
      <c r="AF95" s="26"/>
      <c r="AG95">
        <f t="shared" si="5"/>
        <v>21.948596560799999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14.443459000000001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5.01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0.17119043920000004</v>
      </c>
      <c r="AD96">
        <f t="shared" si="4"/>
        <v>19.282268560800002</v>
      </c>
      <c r="AE96">
        <v>0</v>
      </c>
      <c r="AF96" s="26"/>
      <c r="AG96">
        <f t="shared" si="5"/>
        <v>19.282268560800002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14.443459000000001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8.2799999999999994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0.19996643919999998</v>
      </c>
      <c r="AD97">
        <f t="shared" si="4"/>
        <v>22.523492560799998</v>
      </c>
      <c r="AE97">
        <v>0</v>
      </c>
      <c r="AF97" s="26"/>
      <c r="AG97">
        <f t="shared" si="5"/>
        <v>22.523492560799998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14.443459000000001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5.87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0.17875843920000004</v>
      </c>
      <c r="AD98">
        <f t="shared" si="4"/>
        <v>20.134700560800002</v>
      </c>
      <c r="AE98">
        <v>0</v>
      </c>
      <c r="AF98" s="26"/>
      <c r="AG98">
        <f t="shared" si="5"/>
        <v>20.134700560800002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0.34466346550000021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0.14658499999999999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4.4429084964000042E-3</v>
      </c>
      <c r="AD99">
        <f t="shared" si="6"/>
        <v>0.50043305700360019</v>
      </c>
      <c r="AE99">
        <f t="shared" ref="AE99:AR99" si="8">SUM(AE3:AE98)/4000</f>
        <v>0</v>
      </c>
      <c r="AG99">
        <f t="shared" si="8"/>
        <v>0.50043305700360019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1.3627499999999999E-2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45039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'[1]23'!B5</f>
        <v>150</v>
      </c>
      <c r="C3" s="16">
        <f>'[1]23'!C5</f>
        <v>0</v>
      </c>
      <c r="D3" s="16">
        <f>'[1]23'!D5</f>
        <v>170</v>
      </c>
      <c r="E3" s="16">
        <f>'[1]23'!E5</f>
        <v>0</v>
      </c>
      <c r="F3" s="15">
        <f>SUM(B3:E3)</f>
        <v>320</v>
      </c>
      <c r="G3" s="15">
        <f>'[1]23'!H5</f>
        <v>0</v>
      </c>
      <c r="H3" s="16">
        <f>'[1]23'!I5</f>
        <v>0</v>
      </c>
      <c r="I3" s="16">
        <f>'[1]23'!J5</f>
        <v>0</v>
      </c>
      <c r="J3" s="16">
        <f>'[1]23'!K5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'[1]23'!B6</f>
        <v>150</v>
      </c>
      <c r="C4" s="16">
        <f>'[1]23'!C6</f>
        <v>0</v>
      </c>
      <c r="D4" s="16">
        <f>'[1]23'!D6</f>
        <v>170</v>
      </c>
      <c r="E4" s="16">
        <f>'[1]23'!E6</f>
        <v>0</v>
      </c>
      <c r="F4" s="15">
        <f>SUM(B4:E4)</f>
        <v>320</v>
      </c>
      <c r="G4" s="15">
        <f>'[1]23'!H6</f>
        <v>0</v>
      </c>
      <c r="H4" s="16">
        <f>'[1]23'!I6</f>
        <v>0</v>
      </c>
      <c r="I4" s="16">
        <f>'[1]23'!J6</f>
        <v>0</v>
      </c>
      <c r="J4" s="16">
        <f>'[1]23'!K6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'[1]23'!B7</f>
        <v>150</v>
      </c>
      <c r="C5" s="16">
        <f>'[1]23'!C7</f>
        <v>0</v>
      </c>
      <c r="D5" s="16">
        <f>'[1]23'!D7</f>
        <v>170</v>
      </c>
      <c r="E5" s="16">
        <f>'[1]23'!E7</f>
        <v>0</v>
      </c>
      <c r="F5" s="15">
        <f t="shared" ref="F5:F68" si="6">SUM(B5:E5)</f>
        <v>320</v>
      </c>
      <c r="G5" s="15">
        <f>'[1]23'!H7</f>
        <v>0</v>
      </c>
      <c r="H5" s="16">
        <f>'[1]23'!I7</f>
        <v>0</v>
      </c>
      <c r="I5" s="16">
        <f>'[1]23'!J7</f>
        <v>0</v>
      </c>
      <c r="J5" s="16">
        <f>'[1]23'!K7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'[1]23'!B8</f>
        <v>150</v>
      </c>
      <c r="C6" s="16">
        <f>'[1]23'!C8</f>
        <v>0</v>
      </c>
      <c r="D6" s="16">
        <f>'[1]23'!D8</f>
        <v>170</v>
      </c>
      <c r="E6" s="16">
        <f>'[1]23'!E8</f>
        <v>0</v>
      </c>
      <c r="F6" s="15">
        <f t="shared" si="6"/>
        <v>320</v>
      </c>
      <c r="G6" s="15">
        <f>'[1]23'!H8</f>
        <v>0</v>
      </c>
      <c r="H6" s="16">
        <f>'[1]23'!I8</f>
        <v>0</v>
      </c>
      <c r="I6" s="16">
        <f>'[1]23'!J8</f>
        <v>0</v>
      </c>
      <c r="J6" s="16">
        <f>'[1]23'!K8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'[1]23'!B9</f>
        <v>150</v>
      </c>
      <c r="C7" s="16">
        <f>'[1]23'!C9</f>
        <v>0</v>
      </c>
      <c r="D7" s="16">
        <f>'[1]23'!D9</f>
        <v>170</v>
      </c>
      <c r="E7" s="16">
        <f>'[1]23'!E9</f>
        <v>0</v>
      </c>
      <c r="F7" s="15">
        <f t="shared" si="6"/>
        <v>320</v>
      </c>
      <c r="G7" s="15">
        <f>'[1]23'!H9</f>
        <v>0</v>
      </c>
      <c r="H7" s="16">
        <f>'[1]23'!I9</f>
        <v>0</v>
      </c>
      <c r="I7" s="16">
        <f>'[1]23'!J9</f>
        <v>0</v>
      </c>
      <c r="J7" s="16">
        <f>'[1]23'!K9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'[1]23'!B10</f>
        <v>150</v>
      </c>
      <c r="C8" s="16">
        <f>'[1]23'!C10</f>
        <v>0</v>
      </c>
      <c r="D8" s="16">
        <f>'[1]23'!D10</f>
        <v>170</v>
      </c>
      <c r="E8" s="16">
        <f>'[1]23'!E10</f>
        <v>0</v>
      </c>
      <c r="F8" s="15">
        <f t="shared" si="6"/>
        <v>320</v>
      </c>
      <c r="G8" s="15">
        <f>'[1]23'!H10</f>
        <v>0</v>
      </c>
      <c r="H8" s="16">
        <f>'[1]23'!I10</f>
        <v>0</v>
      </c>
      <c r="I8" s="16">
        <f>'[1]23'!J10</f>
        <v>0</v>
      </c>
      <c r="J8" s="16">
        <f>'[1]23'!K10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'[1]23'!B11</f>
        <v>150</v>
      </c>
      <c r="C9" s="16">
        <f>'[1]23'!C11</f>
        <v>0</v>
      </c>
      <c r="D9" s="16">
        <f>'[1]23'!D11</f>
        <v>170</v>
      </c>
      <c r="E9" s="16">
        <f>'[1]23'!E11</f>
        <v>0</v>
      </c>
      <c r="F9" s="15">
        <f t="shared" si="6"/>
        <v>320</v>
      </c>
      <c r="G9" s="15">
        <f>'[1]23'!H11</f>
        <v>0</v>
      </c>
      <c r="H9" s="16">
        <f>'[1]23'!I11</f>
        <v>0</v>
      </c>
      <c r="I9" s="16">
        <f>'[1]23'!J11</f>
        <v>0</v>
      </c>
      <c r="J9" s="16">
        <f>'[1]23'!K11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'[1]23'!B12</f>
        <v>150</v>
      </c>
      <c r="C10" s="16">
        <f>'[1]23'!C12</f>
        <v>0</v>
      </c>
      <c r="D10" s="16">
        <f>'[1]23'!D12</f>
        <v>170</v>
      </c>
      <c r="E10" s="16">
        <f>'[1]23'!E12</f>
        <v>0</v>
      </c>
      <c r="F10" s="15">
        <f t="shared" si="6"/>
        <v>320</v>
      </c>
      <c r="G10" s="15">
        <f>'[1]23'!H12</f>
        <v>0</v>
      </c>
      <c r="H10" s="16">
        <f>'[1]23'!I12</f>
        <v>0</v>
      </c>
      <c r="I10" s="16">
        <f>'[1]23'!J12</f>
        <v>0</v>
      </c>
      <c r="J10" s="16">
        <f>'[1]23'!K12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'[1]23'!B13</f>
        <v>150</v>
      </c>
      <c r="C11" s="16">
        <f>'[1]23'!C13</f>
        <v>0</v>
      </c>
      <c r="D11" s="16">
        <f>'[1]23'!D13</f>
        <v>170</v>
      </c>
      <c r="E11" s="16">
        <f>'[1]23'!E13</f>
        <v>0</v>
      </c>
      <c r="F11" s="15">
        <f t="shared" si="6"/>
        <v>320</v>
      </c>
      <c r="G11" s="15">
        <f>'[1]23'!H13</f>
        <v>0</v>
      </c>
      <c r="H11" s="16">
        <f>'[1]23'!I13</f>
        <v>0</v>
      </c>
      <c r="I11" s="16">
        <f>'[1]23'!J13</f>
        <v>0</v>
      </c>
      <c r="J11" s="16">
        <f>'[1]23'!K13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'[1]23'!B14</f>
        <v>150</v>
      </c>
      <c r="C12" s="16">
        <f>'[1]23'!C14</f>
        <v>0</v>
      </c>
      <c r="D12" s="16">
        <f>'[1]23'!D14</f>
        <v>170</v>
      </c>
      <c r="E12" s="16">
        <f>'[1]23'!E14</f>
        <v>0</v>
      </c>
      <c r="F12" s="15">
        <f t="shared" si="6"/>
        <v>320</v>
      </c>
      <c r="G12" s="15">
        <f>'[1]23'!H14</f>
        <v>0</v>
      </c>
      <c r="H12" s="16">
        <f>'[1]23'!I14</f>
        <v>0</v>
      </c>
      <c r="I12" s="16">
        <f>'[1]23'!J14</f>
        <v>0</v>
      </c>
      <c r="J12" s="16">
        <f>'[1]23'!K14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'[1]23'!B15</f>
        <v>150</v>
      </c>
      <c r="C13" s="16">
        <f>'[1]23'!C15</f>
        <v>0</v>
      </c>
      <c r="D13" s="16">
        <f>'[1]23'!D15</f>
        <v>170</v>
      </c>
      <c r="E13" s="16">
        <f>'[1]23'!E15</f>
        <v>0</v>
      </c>
      <c r="F13" s="15">
        <f t="shared" si="6"/>
        <v>320</v>
      </c>
      <c r="G13" s="15">
        <f>'[1]23'!H15</f>
        <v>0</v>
      </c>
      <c r="H13" s="16">
        <f>'[1]23'!I15</f>
        <v>0</v>
      </c>
      <c r="I13" s="16">
        <f>'[1]23'!J15</f>
        <v>0</v>
      </c>
      <c r="J13" s="16">
        <f>'[1]23'!K15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'[1]23'!B16</f>
        <v>150</v>
      </c>
      <c r="C14" s="16">
        <f>'[1]23'!C16</f>
        <v>0</v>
      </c>
      <c r="D14" s="16">
        <f>'[1]23'!D16</f>
        <v>170</v>
      </c>
      <c r="E14" s="16">
        <f>'[1]23'!E16</f>
        <v>0</v>
      </c>
      <c r="F14" s="15">
        <f t="shared" si="6"/>
        <v>320</v>
      </c>
      <c r="G14" s="15">
        <f>'[1]23'!H16</f>
        <v>0</v>
      </c>
      <c r="H14" s="16">
        <f>'[1]23'!I16</f>
        <v>0</v>
      </c>
      <c r="I14" s="16">
        <f>'[1]23'!J16</f>
        <v>0</v>
      </c>
      <c r="J14" s="16">
        <f>'[1]23'!K16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'[1]23'!B17</f>
        <v>150</v>
      </c>
      <c r="C15" s="16">
        <f>'[1]23'!C17</f>
        <v>0</v>
      </c>
      <c r="D15" s="16">
        <f>'[1]23'!D17</f>
        <v>170</v>
      </c>
      <c r="E15" s="16">
        <f>'[1]23'!E17</f>
        <v>0</v>
      </c>
      <c r="F15" s="15">
        <f t="shared" si="6"/>
        <v>320</v>
      </c>
      <c r="G15" s="15">
        <f>'[1]23'!H17</f>
        <v>0</v>
      </c>
      <c r="H15" s="16">
        <f>'[1]23'!I17</f>
        <v>0</v>
      </c>
      <c r="I15" s="16">
        <f>'[1]23'!J17</f>
        <v>0</v>
      </c>
      <c r="J15" s="16">
        <f>'[1]23'!K17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'[1]23'!B18</f>
        <v>150</v>
      </c>
      <c r="C16" s="16">
        <f>'[1]23'!C18</f>
        <v>0</v>
      </c>
      <c r="D16" s="16">
        <f>'[1]23'!D18</f>
        <v>170</v>
      </c>
      <c r="E16" s="16">
        <f>'[1]23'!E18</f>
        <v>0</v>
      </c>
      <c r="F16" s="15">
        <f t="shared" si="6"/>
        <v>320</v>
      </c>
      <c r="G16" s="15">
        <f>'[1]23'!H18</f>
        <v>0</v>
      </c>
      <c r="H16" s="16">
        <f>'[1]23'!I18</f>
        <v>0</v>
      </c>
      <c r="I16" s="16">
        <f>'[1]23'!J18</f>
        <v>0</v>
      </c>
      <c r="J16" s="16">
        <f>'[1]23'!K18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'[1]23'!B19</f>
        <v>150</v>
      </c>
      <c r="C17" s="16">
        <f>'[1]23'!C19</f>
        <v>0</v>
      </c>
      <c r="D17" s="16">
        <f>'[1]23'!D19</f>
        <v>170</v>
      </c>
      <c r="E17" s="16">
        <f>'[1]23'!E19</f>
        <v>0</v>
      </c>
      <c r="F17" s="15">
        <f t="shared" si="6"/>
        <v>320</v>
      </c>
      <c r="G17" s="15">
        <f>'[1]23'!H19</f>
        <v>0</v>
      </c>
      <c r="H17" s="16">
        <f>'[1]23'!I19</f>
        <v>0</v>
      </c>
      <c r="I17" s="16">
        <f>'[1]23'!J19</f>
        <v>0</v>
      </c>
      <c r="J17" s="16">
        <f>'[1]23'!K19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'[1]23'!B20</f>
        <v>150</v>
      </c>
      <c r="C18" s="16">
        <f>'[1]23'!C20</f>
        <v>0</v>
      </c>
      <c r="D18" s="16">
        <f>'[1]23'!D20</f>
        <v>170</v>
      </c>
      <c r="E18" s="16">
        <f>'[1]23'!E20</f>
        <v>0</v>
      </c>
      <c r="F18" s="15">
        <f t="shared" si="6"/>
        <v>320</v>
      </c>
      <c r="G18" s="15">
        <f>'[1]23'!H20</f>
        <v>0</v>
      </c>
      <c r="H18" s="16">
        <f>'[1]23'!I20</f>
        <v>0</v>
      </c>
      <c r="I18" s="16">
        <f>'[1]23'!J20</f>
        <v>0</v>
      </c>
      <c r="J18" s="16">
        <f>'[1]23'!K20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'[1]23'!B21</f>
        <v>150</v>
      </c>
      <c r="C19" s="16">
        <f>'[1]23'!C21</f>
        <v>0</v>
      </c>
      <c r="D19" s="16">
        <f>'[1]23'!D21</f>
        <v>170</v>
      </c>
      <c r="E19" s="16">
        <f>'[1]23'!E21</f>
        <v>0</v>
      </c>
      <c r="F19" s="15">
        <f t="shared" si="6"/>
        <v>320</v>
      </c>
      <c r="G19" s="15">
        <f>'[1]23'!H21</f>
        <v>0</v>
      </c>
      <c r="H19" s="16">
        <f>'[1]23'!I21</f>
        <v>0</v>
      </c>
      <c r="I19" s="16">
        <f>'[1]23'!J21</f>
        <v>0</v>
      </c>
      <c r="J19" s="16">
        <f>'[1]23'!K21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'[1]23'!B22</f>
        <v>150</v>
      </c>
      <c r="C20" s="16">
        <f>'[1]23'!C22</f>
        <v>0</v>
      </c>
      <c r="D20" s="16">
        <f>'[1]23'!D22</f>
        <v>170</v>
      </c>
      <c r="E20" s="16">
        <f>'[1]23'!E22</f>
        <v>0</v>
      </c>
      <c r="F20" s="15">
        <f t="shared" si="6"/>
        <v>320</v>
      </c>
      <c r="G20" s="15">
        <f>'[1]23'!H22</f>
        <v>0</v>
      </c>
      <c r="H20" s="16">
        <f>'[1]23'!I22</f>
        <v>0</v>
      </c>
      <c r="I20" s="16">
        <f>'[1]23'!J22</f>
        <v>0</v>
      </c>
      <c r="J20" s="16">
        <f>'[1]23'!K22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'[1]23'!B23</f>
        <v>150</v>
      </c>
      <c r="C21" s="16">
        <f>'[1]23'!C23</f>
        <v>0</v>
      </c>
      <c r="D21" s="16">
        <f>'[1]23'!D23</f>
        <v>170</v>
      </c>
      <c r="E21" s="16">
        <f>'[1]23'!E23</f>
        <v>0</v>
      </c>
      <c r="F21" s="15">
        <f t="shared" si="6"/>
        <v>320</v>
      </c>
      <c r="G21" s="15">
        <f>'[1]23'!H23</f>
        <v>0</v>
      </c>
      <c r="H21" s="16">
        <f>'[1]23'!I23</f>
        <v>0</v>
      </c>
      <c r="I21" s="16">
        <f>'[1]23'!J23</f>
        <v>0</v>
      </c>
      <c r="J21" s="16">
        <f>'[1]23'!K23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'[1]23'!B24</f>
        <v>150</v>
      </c>
      <c r="C22" s="16">
        <f>'[1]23'!C24</f>
        <v>0</v>
      </c>
      <c r="D22" s="16">
        <f>'[1]23'!D24</f>
        <v>170</v>
      </c>
      <c r="E22" s="16">
        <f>'[1]23'!E24</f>
        <v>0</v>
      </c>
      <c r="F22" s="15">
        <f t="shared" si="6"/>
        <v>320</v>
      </c>
      <c r="G22" s="15">
        <f>'[1]23'!H24</f>
        <v>0</v>
      </c>
      <c r="H22" s="16">
        <f>'[1]23'!I24</f>
        <v>0</v>
      </c>
      <c r="I22" s="16">
        <f>'[1]23'!J24</f>
        <v>0</v>
      </c>
      <c r="J22" s="16">
        <f>'[1]23'!K24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'[1]23'!B25</f>
        <v>150</v>
      </c>
      <c r="C23" s="16">
        <f>'[1]23'!C25</f>
        <v>0</v>
      </c>
      <c r="D23" s="16">
        <f>'[1]23'!D25</f>
        <v>170</v>
      </c>
      <c r="E23" s="16">
        <f>'[1]23'!E25</f>
        <v>0</v>
      </c>
      <c r="F23" s="15">
        <f t="shared" si="6"/>
        <v>320</v>
      </c>
      <c r="G23" s="15">
        <f>'[1]23'!H25</f>
        <v>0</v>
      </c>
      <c r="H23" s="16">
        <f>'[1]23'!I25</f>
        <v>0</v>
      </c>
      <c r="I23" s="16">
        <f>'[1]23'!J25</f>
        <v>0</v>
      </c>
      <c r="J23" s="16">
        <f>'[1]23'!K25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'[1]23'!B26</f>
        <v>150</v>
      </c>
      <c r="C24" s="16">
        <f>'[1]23'!C26</f>
        <v>0</v>
      </c>
      <c r="D24" s="16">
        <f>'[1]23'!D26</f>
        <v>170</v>
      </c>
      <c r="E24" s="16">
        <f>'[1]23'!E26</f>
        <v>0</v>
      </c>
      <c r="F24" s="15">
        <f t="shared" si="6"/>
        <v>320</v>
      </c>
      <c r="G24" s="15">
        <f>'[1]23'!H26</f>
        <v>0</v>
      </c>
      <c r="H24" s="16">
        <f>'[1]23'!I26</f>
        <v>0</v>
      </c>
      <c r="I24" s="16">
        <f>'[1]23'!J26</f>
        <v>0</v>
      </c>
      <c r="J24" s="16">
        <f>'[1]23'!K26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'[1]23'!B27</f>
        <v>150</v>
      </c>
      <c r="C25" s="16">
        <f>'[1]23'!C27</f>
        <v>0</v>
      </c>
      <c r="D25" s="16">
        <f>'[1]23'!D27</f>
        <v>170</v>
      </c>
      <c r="E25" s="16">
        <f>'[1]23'!E27</f>
        <v>0</v>
      </c>
      <c r="F25" s="15">
        <f t="shared" si="6"/>
        <v>320</v>
      </c>
      <c r="G25" s="15">
        <f>'[1]23'!H27</f>
        <v>0</v>
      </c>
      <c r="H25" s="16">
        <f>'[1]23'!I27</f>
        <v>0</v>
      </c>
      <c r="I25" s="16">
        <f>'[1]23'!J27</f>
        <v>0</v>
      </c>
      <c r="J25" s="16">
        <f>'[1]23'!K27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'[1]23'!B28</f>
        <v>150</v>
      </c>
      <c r="C26" s="16">
        <f>'[1]23'!C28</f>
        <v>0</v>
      </c>
      <c r="D26" s="16">
        <f>'[1]23'!D28</f>
        <v>170</v>
      </c>
      <c r="E26" s="16">
        <f>'[1]23'!E28</f>
        <v>0</v>
      </c>
      <c r="F26" s="15">
        <f t="shared" si="6"/>
        <v>320</v>
      </c>
      <c r="G26" s="15">
        <f>'[1]23'!H28</f>
        <v>0</v>
      </c>
      <c r="H26" s="16">
        <f>'[1]23'!I28</f>
        <v>0</v>
      </c>
      <c r="I26" s="16">
        <f>'[1]23'!J28</f>
        <v>0</v>
      </c>
      <c r="J26" s="16">
        <f>'[1]23'!K28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'[1]23'!B29</f>
        <v>150</v>
      </c>
      <c r="C27" s="16">
        <f>'[1]23'!C29</f>
        <v>0</v>
      </c>
      <c r="D27" s="16">
        <f>'[1]23'!D29</f>
        <v>170</v>
      </c>
      <c r="E27" s="16">
        <f>'[1]23'!E29</f>
        <v>0</v>
      </c>
      <c r="F27" s="15">
        <f t="shared" si="6"/>
        <v>320</v>
      </c>
      <c r="G27" s="15">
        <f>'[1]23'!H29</f>
        <v>0</v>
      </c>
      <c r="H27" s="16">
        <f>'[1]23'!I29</f>
        <v>0</v>
      </c>
      <c r="I27" s="16">
        <f>'[1]23'!J29</f>
        <v>0</v>
      </c>
      <c r="J27" s="16">
        <f>'[1]23'!K29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'[1]23'!B30</f>
        <v>150</v>
      </c>
      <c r="C28" s="16">
        <f>'[1]23'!C30</f>
        <v>0</v>
      </c>
      <c r="D28" s="16">
        <f>'[1]23'!D30</f>
        <v>170</v>
      </c>
      <c r="E28" s="16">
        <f>'[1]23'!E30</f>
        <v>0</v>
      </c>
      <c r="F28" s="15">
        <f t="shared" si="6"/>
        <v>320</v>
      </c>
      <c r="G28" s="15">
        <f>'[1]23'!H30</f>
        <v>0</v>
      </c>
      <c r="H28" s="16">
        <f>'[1]23'!I30</f>
        <v>0</v>
      </c>
      <c r="I28" s="16">
        <f>'[1]23'!J30</f>
        <v>0</v>
      </c>
      <c r="J28" s="16">
        <f>'[1]23'!K30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'[1]23'!B31</f>
        <v>150</v>
      </c>
      <c r="C29" s="16">
        <f>'[1]23'!C31</f>
        <v>0</v>
      </c>
      <c r="D29" s="16">
        <f>'[1]23'!D31</f>
        <v>170</v>
      </c>
      <c r="E29" s="16">
        <f>'[1]23'!E31</f>
        <v>0</v>
      </c>
      <c r="F29" s="15">
        <f t="shared" si="6"/>
        <v>320</v>
      </c>
      <c r="G29" s="15">
        <f>'[1]23'!H31</f>
        <v>0</v>
      </c>
      <c r="H29" s="16">
        <f>'[1]23'!I31</f>
        <v>0</v>
      </c>
      <c r="I29" s="16">
        <f>'[1]23'!J31</f>
        <v>0</v>
      </c>
      <c r="J29" s="16">
        <f>'[1]23'!K31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'[1]23'!B32</f>
        <v>150</v>
      </c>
      <c r="C30" s="16">
        <f>'[1]23'!C32</f>
        <v>0</v>
      </c>
      <c r="D30" s="16">
        <f>'[1]23'!D32</f>
        <v>170</v>
      </c>
      <c r="E30" s="16">
        <f>'[1]23'!E32</f>
        <v>0</v>
      </c>
      <c r="F30" s="15">
        <f t="shared" si="6"/>
        <v>320</v>
      </c>
      <c r="G30" s="15">
        <f>'[1]23'!H32</f>
        <v>0</v>
      </c>
      <c r="H30" s="16">
        <f>'[1]23'!I32</f>
        <v>0</v>
      </c>
      <c r="I30" s="16">
        <f>'[1]23'!J32</f>
        <v>0</v>
      </c>
      <c r="J30" s="16">
        <f>'[1]23'!K32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'[1]23'!B33</f>
        <v>150</v>
      </c>
      <c r="C31" s="16">
        <f>'[1]23'!C33</f>
        <v>0</v>
      </c>
      <c r="D31" s="16">
        <f>'[1]23'!D33</f>
        <v>170</v>
      </c>
      <c r="E31" s="16">
        <f>'[1]23'!E33</f>
        <v>0</v>
      </c>
      <c r="F31" s="15">
        <f t="shared" si="6"/>
        <v>320</v>
      </c>
      <c r="G31" s="15">
        <f>'[1]23'!H33</f>
        <v>0</v>
      </c>
      <c r="H31" s="16">
        <f>'[1]23'!I33</f>
        <v>0</v>
      </c>
      <c r="I31" s="16">
        <f>'[1]23'!J33</f>
        <v>0</v>
      </c>
      <c r="J31" s="16">
        <f>'[1]23'!K33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'[1]23'!B34</f>
        <v>150</v>
      </c>
      <c r="C32" s="16">
        <f>'[1]23'!C34</f>
        <v>0</v>
      </c>
      <c r="D32" s="16">
        <f>'[1]23'!D34</f>
        <v>170</v>
      </c>
      <c r="E32" s="16">
        <f>'[1]23'!E34</f>
        <v>0</v>
      </c>
      <c r="F32" s="15">
        <f t="shared" si="6"/>
        <v>320</v>
      </c>
      <c r="G32" s="15">
        <f>'[1]23'!H34</f>
        <v>0</v>
      </c>
      <c r="H32" s="16">
        <f>'[1]23'!I34</f>
        <v>0</v>
      </c>
      <c r="I32" s="16">
        <f>'[1]23'!J34</f>
        <v>0</v>
      </c>
      <c r="J32" s="16">
        <f>'[1]23'!K34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'[1]23'!B35</f>
        <v>150</v>
      </c>
      <c r="C33" s="16">
        <f>'[1]23'!C35</f>
        <v>0</v>
      </c>
      <c r="D33" s="16">
        <f>'[1]23'!D35</f>
        <v>170</v>
      </c>
      <c r="E33" s="16">
        <f>'[1]23'!E35</f>
        <v>0</v>
      </c>
      <c r="F33" s="15">
        <f t="shared" si="6"/>
        <v>320</v>
      </c>
      <c r="G33" s="15">
        <f>'[1]23'!H35</f>
        <v>0</v>
      </c>
      <c r="H33" s="16">
        <f>'[1]23'!I35</f>
        <v>0</v>
      </c>
      <c r="I33" s="16">
        <f>'[1]23'!J35</f>
        <v>0</v>
      </c>
      <c r="J33" s="16">
        <f>'[1]23'!K35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'[1]23'!B36</f>
        <v>150</v>
      </c>
      <c r="C34" s="16">
        <f>'[1]23'!C36</f>
        <v>0</v>
      </c>
      <c r="D34" s="16">
        <f>'[1]23'!D36</f>
        <v>170</v>
      </c>
      <c r="E34" s="16">
        <f>'[1]23'!E36</f>
        <v>0</v>
      </c>
      <c r="F34" s="15">
        <f t="shared" si="6"/>
        <v>320</v>
      </c>
      <c r="G34" s="15">
        <f>'[1]23'!H36</f>
        <v>0</v>
      </c>
      <c r="H34" s="16">
        <f>'[1]23'!I36</f>
        <v>0</v>
      </c>
      <c r="I34" s="16">
        <f>'[1]23'!J36</f>
        <v>0</v>
      </c>
      <c r="J34" s="16">
        <f>'[1]23'!K36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'[1]23'!B37</f>
        <v>150</v>
      </c>
      <c r="C35" s="16">
        <f>'[1]23'!C37</f>
        <v>0</v>
      </c>
      <c r="D35" s="16">
        <f>'[1]23'!D37</f>
        <v>170</v>
      </c>
      <c r="E35" s="16">
        <f>'[1]23'!E37</f>
        <v>0</v>
      </c>
      <c r="F35" s="15">
        <f t="shared" si="6"/>
        <v>320</v>
      </c>
      <c r="G35" s="15">
        <f>'[1]23'!H37</f>
        <v>0</v>
      </c>
      <c r="H35" s="16">
        <f>'[1]23'!I37</f>
        <v>0</v>
      </c>
      <c r="I35" s="16">
        <f>'[1]23'!J37</f>
        <v>0</v>
      </c>
      <c r="J35" s="16">
        <f>'[1]23'!K37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'[1]23'!B38</f>
        <v>150</v>
      </c>
      <c r="C36" s="16">
        <f>'[1]23'!C38</f>
        <v>0</v>
      </c>
      <c r="D36" s="16">
        <f>'[1]23'!D38</f>
        <v>170</v>
      </c>
      <c r="E36" s="16">
        <f>'[1]23'!E38</f>
        <v>0</v>
      </c>
      <c r="F36" s="15">
        <f t="shared" si="6"/>
        <v>320</v>
      </c>
      <c r="G36" s="15">
        <f>'[1]23'!H38</f>
        <v>0</v>
      </c>
      <c r="H36" s="16">
        <f>'[1]23'!I38</f>
        <v>0</v>
      </c>
      <c r="I36" s="16">
        <f>'[1]23'!J38</f>
        <v>0</v>
      </c>
      <c r="J36" s="16">
        <f>'[1]23'!K38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'[1]23'!B39</f>
        <v>150</v>
      </c>
      <c r="C37" s="16">
        <f>'[1]23'!C39</f>
        <v>0</v>
      </c>
      <c r="D37" s="16">
        <f>'[1]23'!D39</f>
        <v>170</v>
      </c>
      <c r="E37" s="16">
        <f>'[1]23'!E39</f>
        <v>0</v>
      </c>
      <c r="F37" s="15">
        <f t="shared" si="6"/>
        <v>320</v>
      </c>
      <c r="G37" s="15">
        <f>'[1]23'!H39</f>
        <v>0</v>
      </c>
      <c r="H37" s="16">
        <f>'[1]23'!I39</f>
        <v>0</v>
      </c>
      <c r="I37" s="16">
        <f>'[1]23'!J39</f>
        <v>0</v>
      </c>
      <c r="J37" s="16">
        <f>'[1]23'!K39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'[1]23'!B40</f>
        <v>150</v>
      </c>
      <c r="C38" s="16">
        <f>'[1]23'!C40</f>
        <v>0</v>
      </c>
      <c r="D38" s="16">
        <f>'[1]23'!D40</f>
        <v>170</v>
      </c>
      <c r="E38" s="16">
        <f>'[1]23'!E40</f>
        <v>0</v>
      </c>
      <c r="F38" s="15">
        <f t="shared" si="6"/>
        <v>320</v>
      </c>
      <c r="G38" s="15">
        <f>'[1]23'!H40</f>
        <v>0</v>
      </c>
      <c r="H38" s="16">
        <f>'[1]23'!I40</f>
        <v>0</v>
      </c>
      <c r="I38" s="16">
        <f>'[1]23'!J40</f>
        <v>0</v>
      </c>
      <c r="J38" s="16">
        <f>'[1]23'!K40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'[1]23'!B41</f>
        <v>150</v>
      </c>
      <c r="C39" s="16">
        <f>'[1]23'!C41</f>
        <v>0</v>
      </c>
      <c r="D39" s="16">
        <f>'[1]23'!D41</f>
        <v>170</v>
      </c>
      <c r="E39" s="16">
        <f>'[1]23'!E41</f>
        <v>0</v>
      </c>
      <c r="F39" s="15">
        <f t="shared" si="6"/>
        <v>320</v>
      </c>
      <c r="G39" s="15">
        <f>'[1]23'!H41</f>
        <v>0</v>
      </c>
      <c r="H39" s="16">
        <f>'[1]23'!I41</f>
        <v>0</v>
      </c>
      <c r="I39" s="16">
        <f>'[1]23'!J41</f>
        <v>0</v>
      </c>
      <c r="J39" s="16">
        <f>'[1]23'!K41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'[1]23'!B42</f>
        <v>150</v>
      </c>
      <c r="C40" s="16">
        <f>'[1]23'!C42</f>
        <v>0</v>
      </c>
      <c r="D40" s="16">
        <f>'[1]23'!D42</f>
        <v>170</v>
      </c>
      <c r="E40" s="16">
        <f>'[1]23'!E42</f>
        <v>0</v>
      </c>
      <c r="F40" s="15">
        <f t="shared" si="6"/>
        <v>320</v>
      </c>
      <c r="G40" s="15">
        <f>'[1]23'!H42</f>
        <v>0</v>
      </c>
      <c r="H40" s="16">
        <f>'[1]23'!I42</f>
        <v>0</v>
      </c>
      <c r="I40" s="16">
        <f>'[1]23'!J42</f>
        <v>0</v>
      </c>
      <c r="J40" s="16">
        <f>'[1]23'!K42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'[1]23'!B43</f>
        <v>150</v>
      </c>
      <c r="C41" s="16">
        <f>'[1]23'!C43</f>
        <v>0</v>
      </c>
      <c r="D41" s="16">
        <f>'[1]23'!D43</f>
        <v>170</v>
      </c>
      <c r="E41" s="16">
        <f>'[1]23'!E43</f>
        <v>0</v>
      </c>
      <c r="F41" s="15">
        <f t="shared" si="6"/>
        <v>320</v>
      </c>
      <c r="G41" s="15">
        <f>'[1]23'!H43</f>
        <v>0</v>
      </c>
      <c r="H41" s="16">
        <f>'[1]23'!I43</f>
        <v>0</v>
      </c>
      <c r="I41" s="16">
        <f>'[1]23'!J43</f>
        <v>0</v>
      </c>
      <c r="J41" s="16">
        <f>'[1]23'!K43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'[1]23'!B44</f>
        <v>150</v>
      </c>
      <c r="C42" s="16">
        <f>'[1]23'!C44</f>
        <v>0</v>
      </c>
      <c r="D42" s="16">
        <f>'[1]23'!D44</f>
        <v>170</v>
      </c>
      <c r="E42" s="16">
        <f>'[1]23'!E44</f>
        <v>0</v>
      </c>
      <c r="F42" s="15">
        <f t="shared" si="6"/>
        <v>320</v>
      </c>
      <c r="G42" s="15">
        <f>'[1]23'!H44</f>
        <v>0</v>
      </c>
      <c r="H42" s="16">
        <f>'[1]23'!I44</f>
        <v>0</v>
      </c>
      <c r="I42" s="16">
        <f>'[1]23'!J44</f>
        <v>0</v>
      </c>
      <c r="J42" s="16">
        <f>'[1]23'!K44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'[1]23'!B45</f>
        <v>150</v>
      </c>
      <c r="C43" s="16">
        <f>'[1]23'!C45</f>
        <v>0</v>
      </c>
      <c r="D43" s="16">
        <f>'[1]23'!D45</f>
        <v>170</v>
      </c>
      <c r="E43" s="16">
        <f>'[1]23'!E45</f>
        <v>0</v>
      </c>
      <c r="F43" s="15">
        <f t="shared" si="6"/>
        <v>320</v>
      </c>
      <c r="G43" s="15">
        <f>'[1]23'!H45</f>
        <v>0</v>
      </c>
      <c r="H43" s="16">
        <f>'[1]23'!I45</f>
        <v>0</v>
      </c>
      <c r="I43" s="16">
        <f>'[1]23'!J45</f>
        <v>0</v>
      </c>
      <c r="J43" s="16">
        <f>'[1]23'!K45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'[1]23'!B46</f>
        <v>150</v>
      </c>
      <c r="C44" s="16">
        <f>'[1]23'!C46</f>
        <v>0</v>
      </c>
      <c r="D44" s="16">
        <f>'[1]23'!D46</f>
        <v>170</v>
      </c>
      <c r="E44" s="16">
        <f>'[1]23'!E46</f>
        <v>0</v>
      </c>
      <c r="F44" s="15">
        <f t="shared" si="6"/>
        <v>320</v>
      </c>
      <c r="G44" s="15">
        <f>'[1]23'!H46</f>
        <v>0</v>
      </c>
      <c r="H44" s="16">
        <f>'[1]23'!I46</f>
        <v>0</v>
      </c>
      <c r="I44" s="16">
        <f>'[1]23'!J46</f>
        <v>0</v>
      </c>
      <c r="J44" s="16">
        <f>'[1]23'!K46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'[1]23'!B47</f>
        <v>150</v>
      </c>
      <c r="C45" s="16">
        <f>'[1]23'!C47</f>
        <v>0</v>
      </c>
      <c r="D45" s="16">
        <f>'[1]23'!D47</f>
        <v>170</v>
      </c>
      <c r="E45" s="16">
        <f>'[1]23'!E47</f>
        <v>0</v>
      </c>
      <c r="F45" s="15">
        <f t="shared" si="6"/>
        <v>320</v>
      </c>
      <c r="G45" s="15">
        <f>'[1]23'!H47</f>
        <v>0</v>
      </c>
      <c r="H45" s="16">
        <f>'[1]23'!I47</f>
        <v>0</v>
      </c>
      <c r="I45" s="16">
        <f>'[1]23'!J47</f>
        <v>0</v>
      </c>
      <c r="J45" s="16">
        <f>'[1]23'!K47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'[1]23'!B48</f>
        <v>150</v>
      </c>
      <c r="C46" s="16">
        <f>'[1]23'!C48</f>
        <v>0</v>
      </c>
      <c r="D46" s="16">
        <f>'[1]23'!D48</f>
        <v>170</v>
      </c>
      <c r="E46" s="16">
        <f>'[1]23'!E48</f>
        <v>0</v>
      </c>
      <c r="F46" s="15">
        <f t="shared" si="6"/>
        <v>320</v>
      </c>
      <c r="G46" s="15">
        <f>'[1]23'!H48</f>
        <v>0</v>
      </c>
      <c r="H46" s="16">
        <f>'[1]23'!I48</f>
        <v>0</v>
      </c>
      <c r="I46" s="16">
        <f>'[1]23'!J48</f>
        <v>0</v>
      </c>
      <c r="J46" s="16">
        <f>'[1]23'!K48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'[1]23'!B49</f>
        <v>150</v>
      </c>
      <c r="C47" s="16">
        <f>'[1]23'!C49</f>
        <v>0</v>
      </c>
      <c r="D47" s="16">
        <f>'[1]23'!D49</f>
        <v>170</v>
      </c>
      <c r="E47" s="16">
        <f>'[1]23'!E49</f>
        <v>0</v>
      </c>
      <c r="F47" s="15">
        <f t="shared" si="6"/>
        <v>320</v>
      </c>
      <c r="G47" s="15">
        <f>'[1]23'!H49</f>
        <v>0</v>
      </c>
      <c r="H47" s="16">
        <f>'[1]23'!I49</f>
        <v>0</v>
      </c>
      <c r="I47" s="16">
        <f>'[1]23'!J49</f>
        <v>0</v>
      </c>
      <c r="J47" s="16">
        <f>'[1]23'!K49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'[1]23'!B50</f>
        <v>150</v>
      </c>
      <c r="C48" s="16">
        <f>'[1]23'!C50</f>
        <v>0</v>
      </c>
      <c r="D48" s="16">
        <f>'[1]23'!D50</f>
        <v>170</v>
      </c>
      <c r="E48" s="16">
        <f>'[1]23'!E50</f>
        <v>0</v>
      </c>
      <c r="F48" s="15">
        <f t="shared" si="6"/>
        <v>320</v>
      </c>
      <c r="G48" s="15">
        <f>'[1]23'!H50</f>
        <v>0</v>
      </c>
      <c r="H48" s="16">
        <f>'[1]23'!I50</f>
        <v>0</v>
      </c>
      <c r="I48" s="16">
        <f>'[1]23'!J50</f>
        <v>0</v>
      </c>
      <c r="J48" s="16">
        <f>'[1]23'!K50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'[1]23'!B51</f>
        <v>150</v>
      </c>
      <c r="C49" s="16">
        <f>'[1]23'!C51</f>
        <v>0</v>
      </c>
      <c r="D49" s="16">
        <f>'[1]23'!D51</f>
        <v>170</v>
      </c>
      <c r="E49" s="16">
        <f>'[1]23'!E51</f>
        <v>0</v>
      </c>
      <c r="F49" s="15">
        <f t="shared" si="6"/>
        <v>320</v>
      </c>
      <c r="G49" s="15">
        <f>'[1]23'!H51</f>
        <v>0</v>
      </c>
      <c r="H49" s="16">
        <f>'[1]23'!I51</f>
        <v>0</v>
      </c>
      <c r="I49" s="16">
        <f>'[1]23'!J51</f>
        <v>0</v>
      </c>
      <c r="J49" s="16">
        <f>'[1]23'!K51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'[1]23'!B52</f>
        <v>150</v>
      </c>
      <c r="C50" s="16">
        <f>'[1]23'!C52</f>
        <v>0</v>
      </c>
      <c r="D50" s="16">
        <f>'[1]23'!D52</f>
        <v>170</v>
      </c>
      <c r="E50" s="16">
        <f>'[1]23'!E52</f>
        <v>0</v>
      </c>
      <c r="F50" s="15">
        <f t="shared" si="6"/>
        <v>320</v>
      </c>
      <c r="G50" s="15">
        <f>'[1]23'!H52</f>
        <v>0</v>
      </c>
      <c r="H50" s="16">
        <f>'[1]23'!I52</f>
        <v>0</v>
      </c>
      <c r="I50" s="16">
        <f>'[1]23'!J52</f>
        <v>0</v>
      </c>
      <c r="J50" s="16">
        <f>'[1]23'!K52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'[1]23'!B53</f>
        <v>150</v>
      </c>
      <c r="C51" s="16">
        <f>'[1]23'!C53</f>
        <v>0</v>
      </c>
      <c r="D51" s="16">
        <f>'[1]23'!D53</f>
        <v>170</v>
      </c>
      <c r="E51" s="16">
        <f>'[1]23'!E53</f>
        <v>0</v>
      </c>
      <c r="F51" s="15">
        <f t="shared" si="6"/>
        <v>320</v>
      </c>
      <c r="G51" s="15">
        <f>'[1]23'!H53</f>
        <v>0</v>
      </c>
      <c r="H51" s="16">
        <f>'[1]23'!I53</f>
        <v>0</v>
      </c>
      <c r="I51" s="16">
        <f>'[1]23'!J53</f>
        <v>0</v>
      </c>
      <c r="J51" s="16">
        <f>'[1]23'!K53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'[1]23'!B54</f>
        <v>150</v>
      </c>
      <c r="C52" s="16">
        <f>'[1]23'!C54</f>
        <v>0</v>
      </c>
      <c r="D52" s="16">
        <f>'[1]23'!D54</f>
        <v>170</v>
      </c>
      <c r="E52" s="16">
        <f>'[1]23'!E54</f>
        <v>0</v>
      </c>
      <c r="F52" s="15">
        <f t="shared" si="6"/>
        <v>320</v>
      </c>
      <c r="G52" s="15">
        <f>'[1]23'!H54</f>
        <v>0</v>
      </c>
      <c r="H52" s="16">
        <f>'[1]23'!I54</f>
        <v>0</v>
      </c>
      <c r="I52" s="16">
        <f>'[1]23'!J54</f>
        <v>0</v>
      </c>
      <c r="J52" s="16">
        <f>'[1]23'!K54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'[1]23'!B55</f>
        <v>150</v>
      </c>
      <c r="C53" s="16">
        <f>'[1]23'!C55</f>
        <v>0</v>
      </c>
      <c r="D53" s="16">
        <f>'[1]23'!D55</f>
        <v>170</v>
      </c>
      <c r="E53" s="16">
        <f>'[1]23'!E55</f>
        <v>0</v>
      </c>
      <c r="F53" s="15">
        <f t="shared" si="6"/>
        <v>320</v>
      </c>
      <c r="G53" s="15">
        <f>'[1]23'!H55</f>
        <v>0</v>
      </c>
      <c r="H53" s="16">
        <f>'[1]23'!I55</f>
        <v>0</v>
      </c>
      <c r="I53" s="16">
        <f>'[1]23'!J55</f>
        <v>0</v>
      </c>
      <c r="J53" s="16">
        <f>'[1]23'!K55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'[1]23'!B56</f>
        <v>150</v>
      </c>
      <c r="C54" s="16">
        <f>'[1]23'!C56</f>
        <v>0</v>
      </c>
      <c r="D54" s="16">
        <f>'[1]23'!D56</f>
        <v>170</v>
      </c>
      <c r="E54" s="16">
        <f>'[1]23'!E56</f>
        <v>0</v>
      </c>
      <c r="F54" s="15">
        <f t="shared" si="6"/>
        <v>320</v>
      </c>
      <c r="G54" s="15">
        <f>'[1]23'!H56</f>
        <v>0</v>
      </c>
      <c r="H54" s="16">
        <f>'[1]23'!I56</f>
        <v>0</v>
      </c>
      <c r="I54" s="16">
        <f>'[1]23'!J56</f>
        <v>0</v>
      </c>
      <c r="J54" s="16">
        <f>'[1]23'!K56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'[1]23'!B57</f>
        <v>150</v>
      </c>
      <c r="C55" s="16">
        <f>'[1]23'!C57</f>
        <v>0</v>
      </c>
      <c r="D55" s="16">
        <f>'[1]23'!D57</f>
        <v>170</v>
      </c>
      <c r="E55" s="16">
        <f>'[1]23'!E57</f>
        <v>0</v>
      </c>
      <c r="F55" s="15">
        <f t="shared" si="6"/>
        <v>320</v>
      </c>
      <c r="G55" s="15">
        <f>'[1]23'!H57</f>
        <v>0</v>
      </c>
      <c r="H55" s="16">
        <f>'[1]23'!I57</f>
        <v>0</v>
      </c>
      <c r="I55" s="16">
        <f>'[1]23'!J57</f>
        <v>0</v>
      </c>
      <c r="J55" s="16">
        <f>'[1]23'!K57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'[1]23'!B58</f>
        <v>150</v>
      </c>
      <c r="C56" s="16">
        <f>'[1]23'!C58</f>
        <v>0</v>
      </c>
      <c r="D56" s="16">
        <f>'[1]23'!D58</f>
        <v>170</v>
      </c>
      <c r="E56" s="16">
        <f>'[1]23'!E58</f>
        <v>0</v>
      </c>
      <c r="F56" s="15">
        <f t="shared" si="6"/>
        <v>320</v>
      </c>
      <c r="G56" s="15">
        <f>'[1]23'!H58</f>
        <v>0</v>
      </c>
      <c r="H56" s="16">
        <f>'[1]23'!I58</f>
        <v>0</v>
      </c>
      <c r="I56" s="16">
        <f>'[1]23'!J58</f>
        <v>0</v>
      </c>
      <c r="J56" s="16">
        <f>'[1]23'!K58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'[1]23'!B59</f>
        <v>150</v>
      </c>
      <c r="C57" s="16">
        <f>'[1]23'!C59</f>
        <v>0</v>
      </c>
      <c r="D57" s="16">
        <f>'[1]23'!D59</f>
        <v>170</v>
      </c>
      <c r="E57" s="16">
        <f>'[1]23'!E59</f>
        <v>0</v>
      </c>
      <c r="F57" s="15">
        <f t="shared" si="6"/>
        <v>320</v>
      </c>
      <c r="G57" s="15">
        <f>'[1]23'!H59</f>
        <v>0</v>
      </c>
      <c r="H57" s="16">
        <f>'[1]23'!I59</f>
        <v>0</v>
      </c>
      <c r="I57" s="16">
        <f>'[1]23'!J59</f>
        <v>0</v>
      </c>
      <c r="J57" s="16">
        <f>'[1]23'!K59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'[1]23'!B60</f>
        <v>150</v>
      </c>
      <c r="C58" s="16">
        <f>'[1]23'!C60</f>
        <v>0</v>
      </c>
      <c r="D58" s="16">
        <f>'[1]23'!D60</f>
        <v>170</v>
      </c>
      <c r="E58" s="16">
        <f>'[1]23'!E60</f>
        <v>0</v>
      </c>
      <c r="F58" s="15">
        <f t="shared" si="6"/>
        <v>320</v>
      </c>
      <c r="G58" s="15">
        <f>'[1]23'!H60</f>
        <v>0</v>
      </c>
      <c r="H58" s="16">
        <f>'[1]23'!I60</f>
        <v>0</v>
      </c>
      <c r="I58" s="16">
        <f>'[1]23'!J60</f>
        <v>0</v>
      </c>
      <c r="J58" s="16">
        <f>'[1]23'!K60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'[1]23'!B61</f>
        <v>150</v>
      </c>
      <c r="C59" s="16">
        <f>'[1]23'!C61</f>
        <v>0</v>
      </c>
      <c r="D59" s="16">
        <f>'[1]23'!D61</f>
        <v>170</v>
      </c>
      <c r="E59" s="16">
        <f>'[1]23'!E61</f>
        <v>0</v>
      </c>
      <c r="F59" s="15">
        <f t="shared" si="6"/>
        <v>320</v>
      </c>
      <c r="G59" s="15">
        <f>'[1]23'!H61</f>
        <v>0</v>
      </c>
      <c r="H59" s="16">
        <f>'[1]23'!I61</f>
        <v>0</v>
      </c>
      <c r="I59" s="16">
        <f>'[1]23'!J61</f>
        <v>0</v>
      </c>
      <c r="J59" s="16">
        <f>'[1]23'!K61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'[1]23'!B62</f>
        <v>150</v>
      </c>
      <c r="C60" s="16">
        <f>'[1]23'!C62</f>
        <v>0</v>
      </c>
      <c r="D60" s="16">
        <f>'[1]23'!D62</f>
        <v>170</v>
      </c>
      <c r="E60" s="16">
        <f>'[1]23'!E62</f>
        <v>0</v>
      </c>
      <c r="F60" s="15">
        <f t="shared" si="6"/>
        <v>320</v>
      </c>
      <c r="G60" s="15">
        <f>'[1]23'!H62</f>
        <v>0</v>
      </c>
      <c r="H60" s="16">
        <f>'[1]23'!I62</f>
        <v>0</v>
      </c>
      <c r="I60" s="16">
        <f>'[1]23'!J62</f>
        <v>0</v>
      </c>
      <c r="J60" s="16">
        <f>'[1]23'!K62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'[1]23'!B63</f>
        <v>150</v>
      </c>
      <c r="C61" s="16">
        <f>'[1]23'!C63</f>
        <v>0</v>
      </c>
      <c r="D61" s="16">
        <f>'[1]23'!D63</f>
        <v>170</v>
      </c>
      <c r="E61" s="16">
        <f>'[1]23'!E63</f>
        <v>0</v>
      </c>
      <c r="F61" s="15">
        <f t="shared" si="6"/>
        <v>320</v>
      </c>
      <c r="G61" s="15">
        <f>'[1]23'!H63</f>
        <v>0</v>
      </c>
      <c r="H61" s="16">
        <f>'[1]23'!I63</f>
        <v>0</v>
      </c>
      <c r="I61" s="16">
        <f>'[1]23'!J63</f>
        <v>0</v>
      </c>
      <c r="J61" s="16">
        <f>'[1]23'!K63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'[1]23'!B64</f>
        <v>150</v>
      </c>
      <c r="C62" s="16">
        <f>'[1]23'!C64</f>
        <v>0</v>
      </c>
      <c r="D62" s="16">
        <f>'[1]23'!D64</f>
        <v>170</v>
      </c>
      <c r="E62" s="16">
        <f>'[1]23'!E64</f>
        <v>0</v>
      </c>
      <c r="F62" s="15">
        <f t="shared" si="6"/>
        <v>320</v>
      </c>
      <c r="G62" s="15">
        <f>'[1]23'!H64</f>
        <v>0</v>
      </c>
      <c r="H62" s="16">
        <f>'[1]23'!I64</f>
        <v>0</v>
      </c>
      <c r="I62" s="16">
        <f>'[1]23'!J64</f>
        <v>0</v>
      </c>
      <c r="J62" s="16">
        <f>'[1]23'!K64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'[1]23'!B65</f>
        <v>150</v>
      </c>
      <c r="C63" s="16">
        <f>'[1]23'!C65</f>
        <v>0</v>
      </c>
      <c r="D63" s="16">
        <f>'[1]23'!D65</f>
        <v>170</v>
      </c>
      <c r="E63" s="16">
        <f>'[1]23'!E65</f>
        <v>0</v>
      </c>
      <c r="F63" s="15">
        <f t="shared" si="6"/>
        <v>320</v>
      </c>
      <c r="G63" s="15">
        <f>'[1]23'!H65</f>
        <v>0</v>
      </c>
      <c r="H63" s="16">
        <f>'[1]23'!I65</f>
        <v>0</v>
      </c>
      <c r="I63" s="16">
        <f>'[1]23'!J65</f>
        <v>0</v>
      </c>
      <c r="J63" s="16">
        <f>'[1]23'!K65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'[1]23'!B66</f>
        <v>150</v>
      </c>
      <c r="C64" s="16">
        <f>'[1]23'!C66</f>
        <v>0</v>
      </c>
      <c r="D64" s="16">
        <f>'[1]23'!D66</f>
        <v>170</v>
      </c>
      <c r="E64" s="16">
        <f>'[1]23'!E66</f>
        <v>0</v>
      </c>
      <c r="F64" s="15">
        <f t="shared" si="6"/>
        <v>320</v>
      </c>
      <c r="G64" s="15">
        <f>'[1]23'!H66</f>
        <v>0</v>
      </c>
      <c r="H64" s="16">
        <f>'[1]23'!I66</f>
        <v>0</v>
      </c>
      <c r="I64" s="16">
        <f>'[1]23'!J66</f>
        <v>0</v>
      </c>
      <c r="J64" s="16">
        <f>'[1]23'!K66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'[1]23'!B67</f>
        <v>150</v>
      </c>
      <c r="C65" s="16">
        <f>'[1]23'!C67</f>
        <v>0</v>
      </c>
      <c r="D65" s="16">
        <f>'[1]23'!D67</f>
        <v>170</v>
      </c>
      <c r="E65" s="16">
        <f>'[1]23'!E67</f>
        <v>0</v>
      </c>
      <c r="F65" s="15">
        <f t="shared" si="6"/>
        <v>320</v>
      </c>
      <c r="G65" s="15">
        <f>'[1]23'!H67</f>
        <v>0</v>
      </c>
      <c r="H65" s="16">
        <f>'[1]23'!I67</f>
        <v>0</v>
      </c>
      <c r="I65" s="16">
        <f>'[1]23'!J67</f>
        <v>0</v>
      </c>
      <c r="J65" s="16">
        <f>'[1]23'!K67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'[1]23'!B68</f>
        <v>150</v>
      </c>
      <c r="C66" s="16">
        <f>'[1]23'!C68</f>
        <v>0</v>
      </c>
      <c r="D66" s="16">
        <f>'[1]23'!D68</f>
        <v>170</v>
      </c>
      <c r="E66" s="16">
        <f>'[1]23'!E68</f>
        <v>0</v>
      </c>
      <c r="F66" s="15">
        <f t="shared" si="6"/>
        <v>320</v>
      </c>
      <c r="G66" s="15">
        <f>'[1]23'!H68</f>
        <v>0</v>
      </c>
      <c r="H66" s="16">
        <f>'[1]23'!I68</f>
        <v>0</v>
      </c>
      <c r="I66" s="16">
        <f>'[1]23'!J68</f>
        <v>0</v>
      </c>
      <c r="J66" s="16">
        <f>'[1]23'!K68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'[1]23'!B69</f>
        <v>150</v>
      </c>
      <c r="C67" s="16">
        <f>'[1]23'!C69</f>
        <v>0</v>
      </c>
      <c r="D67" s="16">
        <f>'[1]23'!D69</f>
        <v>170</v>
      </c>
      <c r="E67" s="16">
        <f>'[1]23'!E69</f>
        <v>0</v>
      </c>
      <c r="F67" s="15">
        <f t="shared" si="6"/>
        <v>320</v>
      </c>
      <c r="G67" s="15">
        <f>'[1]23'!H69</f>
        <v>0</v>
      </c>
      <c r="H67" s="16">
        <f>'[1]23'!I69</f>
        <v>0</v>
      </c>
      <c r="I67" s="16">
        <f>'[1]23'!J69</f>
        <v>0</v>
      </c>
      <c r="J67" s="16">
        <f>'[1]23'!K69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'[1]23'!B70</f>
        <v>150</v>
      </c>
      <c r="C68" s="16">
        <f>'[1]23'!C70</f>
        <v>0</v>
      </c>
      <c r="D68" s="16">
        <f>'[1]23'!D70</f>
        <v>170</v>
      </c>
      <c r="E68" s="16">
        <f>'[1]23'!E70</f>
        <v>0</v>
      </c>
      <c r="F68" s="15">
        <f t="shared" si="6"/>
        <v>320</v>
      </c>
      <c r="G68" s="15">
        <f>'[1]23'!H70</f>
        <v>0</v>
      </c>
      <c r="H68" s="16">
        <f>'[1]23'!I70</f>
        <v>0</v>
      </c>
      <c r="I68" s="16">
        <f>'[1]23'!J70</f>
        <v>0</v>
      </c>
      <c r="J68" s="16">
        <f>'[1]23'!K70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'[1]23'!B71</f>
        <v>150</v>
      </c>
      <c r="C69" s="16">
        <f>'[1]23'!C71</f>
        <v>0</v>
      </c>
      <c r="D69" s="16">
        <f>'[1]23'!D71</f>
        <v>170</v>
      </c>
      <c r="E69" s="16">
        <f>'[1]23'!E71</f>
        <v>0</v>
      </c>
      <c r="F69" s="15">
        <f t="shared" ref="F69:F98" si="17">SUM(B69:E69)</f>
        <v>320</v>
      </c>
      <c r="G69" s="15">
        <f>'[1]23'!H71</f>
        <v>0</v>
      </c>
      <c r="H69" s="16">
        <f>'[1]23'!I71</f>
        <v>0</v>
      </c>
      <c r="I69" s="16">
        <f>'[1]23'!J71</f>
        <v>0</v>
      </c>
      <c r="J69" s="16">
        <f>'[1]23'!K71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'[1]23'!B72</f>
        <v>150</v>
      </c>
      <c r="C70" s="16">
        <f>'[1]23'!C72</f>
        <v>0</v>
      </c>
      <c r="D70" s="16">
        <f>'[1]23'!D72</f>
        <v>170</v>
      </c>
      <c r="E70" s="16">
        <f>'[1]23'!E72</f>
        <v>0</v>
      </c>
      <c r="F70" s="15">
        <f t="shared" si="17"/>
        <v>320</v>
      </c>
      <c r="G70" s="15">
        <f>'[1]23'!H72</f>
        <v>0</v>
      </c>
      <c r="H70" s="16">
        <f>'[1]23'!I72</f>
        <v>0</v>
      </c>
      <c r="I70" s="16">
        <f>'[1]23'!J72</f>
        <v>0</v>
      </c>
      <c r="J70" s="16">
        <f>'[1]23'!K72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'[1]23'!B73</f>
        <v>150</v>
      </c>
      <c r="C71" s="16">
        <f>'[1]23'!C73</f>
        <v>0</v>
      </c>
      <c r="D71" s="16">
        <f>'[1]23'!D73</f>
        <v>170</v>
      </c>
      <c r="E71" s="16">
        <f>'[1]23'!E73</f>
        <v>0</v>
      </c>
      <c r="F71" s="15">
        <f t="shared" si="17"/>
        <v>320</v>
      </c>
      <c r="G71" s="15">
        <f>'[1]23'!H73</f>
        <v>0</v>
      </c>
      <c r="H71" s="16">
        <f>'[1]23'!I73</f>
        <v>0</v>
      </c>
      <c r="I71" s="16">
        <f>'[1]23'!J73</f>
        <v>0</v>
      </c>
      <c r="J71" s="16">
        <f>'[1]23'!K73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'[1]23'!B74</f>
        <v>150</v>
      </c>
      <c r="C72" s="16">
        <f>'[1]23'!C74</f>
        <v>0</v>
      </c>
      <c r="D72" s="16">
        <f>'[1]23'!D74</f>
        <v>170</v>
      </c>
      <c r="E72" s="16">
        <f>'[1]23'!E74</f>
        <v>0</v>
      </c>
      <c r="F72" s="15">
        <f t="shared" si="17"/>
        <v>320</v>
      </c>
      <c r="G72" s="15">
        <f>'[1]23'!H74</f>
        <v>0</v>
      </c>
      <c r="H72" s="16">
        <f>'[1]23'!I74</f>
        <v>0</v>
      </c>
      <c r="I72" s="16">
        <f>'[1]23'!J74</f>
        <v>0</v>
      </c>
      <c r="J72" s="16">
        <f>'[1]23'!K74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'[1]23'!B75</f>
        <v>150</v>
      </c>
      <c r="C73" s="16">
        <f>'[1]23'!C75</f>
        <v>0</v>
      </c>
      <c r="D73" s="16">
        <f>'[1]23'!D75</f>
        <v>170</v>
      </c>
      <c r="E73" s="16">
        <f>'[1]23'!E75</f>
        <v>0</v>
      </c>
      <c r="F73" s="15">
        <f t="shared" si="17"/>
        <v>320</v>
      </c>
      <c r="G73" s="15">
        <f>'[1]23'!H75</f>
        <v>0</v>
      </c>
      <c r="H73" s="16">
        <f>'[1]23'!I75</f>
        <v>0</v>
      </c>
      <c r="I73" s="16">
        <f>'[1]23'!J75</f>
        <v>0</v>
      </c>
      <c r="J73" s="16">
        <f>'[1]23'!K75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'[1]23'!B76</f>
        <v>150</v>
      </c>
      <c r="C74" s="16">
        <f>'[1]23'!C76</f>
        <v>0</v>
      </c>
      <c r="D74" s="16">
        <f>'[1]23'!D76</f>
        <v>170</v>
      </c>
      <c r="E74" s="16">
        <f>'[1]23'!E76</f>
        <v>0</v>
      </c>
      <c r="F74" s="15">
        <f t="shared" si="17"/>
        <v>320</v>
      </c>
      <c r="G74" s="15">
        <f>'[1]23'!H76</f>
        <v>0</v>
      </c>
      <c r="H74" s="16">
        <f>'[1]23'!I76</f>
        <v>0</v>
      </c>
      <c r="I74" s="16">
        <f>'[1]23'!J76</f>
        <v>0</v>
      </c>
      <c r="J74" s="16">
        <f>'[1]23'!K76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'[1]23'!B77</f>
        <v>150</v>
      </c>
      <c r="C75" s="16">
        <f>'[1]23'!C77</f>
        <v>0</v>
      </c>
      <c r="D75" s="16">
        <f>'[1]23'!D77</f>
        <v>170</v>
      </c>
      <c r="E75" s="16">
        <f>'[1]23'!E77</f>
        <v>0</v>
      </c>
      <c r="F75" s="15">
        <f t="shared" si="17"/>
        <v>320</v>
      </c>
      <c r="G75" s="15">
        <f>'[1]23'!H77</f>
        <v>0</v>
      </c>
      <c r="H75" s="16">
        <f>'[1]23'!I77</f>
        <v>0</v>
      </c>
      <c r="I75" s="16">
        <f>'[1]23'!J77</f>
        <v>0</v>
      </c>
      <c r="J75" s="16">
        <f>'[1]23'!K77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'[1]23'!B78</f>
        <v>150</v>
      </c>
      <c r="C76" s="16">
        <f>'[1]23'!C78</f>
        <v>0</v>
      </c>
      <c r="D76" s="16">
        <f>'[1]23'!D78</f>
        <v>170</v>
      </c>
      <c r="E76" s="16">
        <f>'[1]23'!E78</f>
        <v>0</v>
      </c>
      <c r="F76" s="15">
        <f t="shared" si="17"/>
        <v>320</v>
      </c>
      <c r="G76" s="15">
        <f>'[1]23'!H78</f>
        <v>0</v>
      </c>
      <c r="H76" s="16">
        <f>'[1]23'!I78</f>
        <v>0</v>
      </c>
      <c r="I76" s="16">
        <f>'[1]23'!J78</f>
        <v>0</v>
      </c>
      <c r="J76" s="16">
        <f>'[1]23'!K78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'[1]23'!B79</f>
        <v>150</v>
      </c>
      <c r="C77" s="16">
        <f>'[1]23'!C79</f>
        <v>0</v>
      </c>
      <c r="D77" s="16">
        <f>'[1]23'!D79</f>
        <v>170</v>
      </c>
      <c r="E77" s="16">
        <f>'[1]23'!E79</f>
        <v>0</v>
      </c>
      <c r="F77" s="15">
        <f t="shared" si="17"/>
        <v>320</v>
      </c>
      <c r="G77" s="15">
        <f>'[1]23'!H79</f>
        <v>0</v>
      </c>
      <c r="H77" s="16">
        <f>'[1]23'!I79</f>
        <v>0</v>
      </c>
      <c r="I77" s="16">
        <f>'[1]23'!J79</f>
        <v>0</v>
      </c>
      <c r="J77" s="16">
        <f>'[1]23'!K79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'[1]23'!B80</f>
        <v>150</v>
      </c>
      <c r="C78" s="16">
        <f>'[1]23'!C80</f>
        <v>0</v>
      </c>
      <c r="D78" s="16">
        <f>'[1]23'!D80</f>
        <v>170</v>
      </c>
      <c r="E78" s="16">
        <f>'[1]23'!E80</f>
        <v>0</v>
      </c>
      <c r="F78" s="15">
        <f t="shared" si="17"/>
        <v>320</v>
      </c>
      <c r="G78" s="15">
        <f>'[1]23'!H80</f>
        <v>0</v>
      </c>
      <c r="H78" s="16">
        <f>'[1]23'!I80</f>
        <v>0</v>
      </c>
      <c r="I78" s="16">
        <f>'[1]23'!J80</f>
        <v>0</v>
      </c>
      <c r="J78" s="16">
        <f>'[1]23'!K80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'[1]23'!B81</f>
        <v>150</v>
      </c>
      <c r="C79" s="16">
        <f>'[1]23'!C81</f>
        <v>0</v>
      </c>
      <c r="D79" s="16">
        <f>'[1]23'!D81</f>
        <v>170</v>
      </c>
      <c r="E79" s="16">
        <f>'[1]23'!E81</f>
        <v>0</v>
      </c>
      <c r="F79" s="15">
        <f t="shared" si="17"/>
        <v>320</v>
      </c>
      <c r="G79" s="15">
        <f>'[1]23'!H81</f>
        <v>0</v>
      </c>
      <c r="H79" s="16">
        <f>'[1]23'!I81</f>
        <v>0</v>
      </c>
      <c r="I79" s="16">
        <f>'[1]23'!J81</f>
        <v>0</v>
      </c>
      <c r="J79" s="16">
        <f>'[1]23'!K81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'[1]23'!B82</f>
        <v>150</v>
      </c>
      <c r="C80" s="16">
        <f>'[1]23'!C82</f>
        <v>0</v>
      </c>
      <c r="D80" s="16">
        <f>'[1]23'!D82</f>
        <v>170</v>
      </c>
      <c r="E80" s="16">
        <f>'[1]23'!E82</f>
        <v>0</v>
      </c>
      <c r="F80" s="15">
        <f t="shared" si="17"/>
        <v>320</v>
      </c>
      <c r="G80" s="15">
        <f>'[1]23'!H82</f>
        <v>0</v>
      </c>
      <c r="H80" s="16">
        <f>'[1]23'!I82</f>
        <v>0</v>
      </c>
      <c r="I80" s="16">
        <f>'[1]23'!J82</f>
        <v>0</v>
      </c>
      <c r="J80" s="16">
        <f>'[1]23'!K82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'[1]23'!B83</f>
        <v>150</v>
      </c>
      <c r="C81" s="16">
        <f>'[1]23'!C83</f>
        <v>0</v>
      </c>
      <c r="D81" s="16">
        <f>'[1]23'!D83</f>
        <v>170</v>
      </c>
      <c r="E81" s="16">
        <f>'[1]23'!E83</f>
        <v>0</v>
      </c>
      <c r="F81" s="15">
        <f t="shared" si="17"/>
        <v>320</v>
      </c>
      <c r="G81" s="15">
        <f>'[1]23'!H83</f>
        <v>0</v>
      </c>
      <c r="H81" s="16">
        <f>'[1]23'!I83</f>
        <v>0</v>
      </c>
      <c r="I81" s="16">
        <f>'[1]23'!J83</f>
        <v>0</v>
      </c>
      <c r="J81" s="16">
        <f>'[1]23'!K83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'[1]23'!B84</f>
        <v>150</v>
      </c>
      <c r="C82" s="16">
        <f>'[1]23'!C84</f>
        <v>0</v>
      </c>
      <c r="D82" s="16">
        <f>'[1]23'!D84</f>
        <v>170</v>
      </c>
      <c r="E82" s="16">
        <f>'[1]23'!E84</f>
        <v>0</v>
      </c>
      <c r="F82" s="15">
        <f t="shared" si="17"/>
        <v>320</v>
      </c>
      <c r="G82" s="15">
        <f>'[1]23'!H84</f>
        <v>0</v>
      </c>
      <c r="H82" s="16">
        <f>'[1]23'!I84</f>
        <v>0</v>
      </c>
      <c r="I82" s="16">
        <f>'[1]23'!J84</f>
        <v>0</v>
      </c>
      <c r="J82" s="16">
        <f>'[1]23'!K84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'[1]23'!B85</f>
        <v>150</v>
      </c>
      <c r="C83" s="16">
        <f>'[1]23'!C85</f>
        <v>0</v>
      </c>
      <c r="D83" s="16">
        <f>'[1]23'!D85</f>
        <v>170</v>
      </c>
      <c r="E83" s="16">
        <f>'[1]23'!E85</f>
        <v>0</v>
      </c>
      <c r="F83" s="15">
        <f t="shared" si="17"/>
        <v>320</v>
      </c>
      <c r="G83" s="15">
        <f>'[1]23'!H85</f>
        <v>0</v>
      </c>
      <c r="H83" s="16">
        <f>'[1]23'!I85</f>
        <v>0</v>
      </c>
      <c r="I83" s="16">
        <f>'[1]23'!J85</f>
        <v>0</v>
      </c>
      <c r="J83" s="16">
        <f>'[1]23'!K85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'[1]23'!B86</f>
        <v>150</v>
      </c>
      <c r="C84" s="16">
        <f>'[1]23'!C86</f>
        <v>0</v>
      </c>
      <c r="D84" s="16">
        <f>'[1]23'!D86</f>
        <v>170</v>
      </c>
      <c r="E84" s="16">
        <f>'[1]23'!E86</f>
        <v>0</v>
      </c>
      <c r="F84" s="15">
        <f t="shared" si="17"/>
        <v>320</v>
      </c>
      <c r="G84" s="15">
        <f>'[1]23'!H86</f>
        <v>0</v>
      </c>
      <c r="H84" s="16">
        <f>'[1]23'!I86</f>
        <v>0</v>
      </c>
      <c r="I84" s="16">
        <f>'[1]23'!J86</f>
        <v>0</v>
      </c>
      <c r="J84" s="16">
        <f>'[1]23'!K86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'[1]23'!B87</f>
        <v>150</v>
      </c>
      <c r="C85" s="16">
        <f>'[1]23'!C87</f>
        <v>0</v>
      </c>
      <c r="D85" s="16">
        <f>'[1]23'!D87</f>
        <v>170</v>
      </c>
      <c r="E85" s="16">
        <f>'[1]23'!E87</f>
        <v>0</v>
      </c>
      <c r="F85" s="15">
        <f t="shared" si="17"/>
        <v>320</v>
      </c>
      <c r="G85" s="15">
        <f>'[1]23'!H87</f>
        <v>0</v>
      </c>
      <c r="H85" s="16">
        <f>'[1]23'!I87</f>
        <v>0</v>
      </c>
      <c r="I85" s="16">
        <f>'[1]23'!J87</f>
        <v>0</v>
      </c>
      <c r="J85" s="16">
        <f>'[1]23'!K87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'[1]23'!B88</f>
        <v>150</v>
      </c>
      <c r="C86" s="16">
        <f>'[1]23'!C88</f>
        <v>0</v>
      </c>
      <c r="D86" s="16">
        <f>'[1]23'!D88</f>
        <v>170</v>
      </c>
      <c r="E86" s="16">
        <f>'[1]23'!E88</f>
        <v>0</v>
      </c>
      <c r="F86" s="15">
        <f t="shared" si="17"/>
        <v>320</v>
      </c>
      <c r="G86" s="15">
        <f>'[1]23'!H88</f>
        <v>0</v>
      </c>
      <c r="H86" s="16">
        <f>'[1]23'!I88</f>
        <v>0</v>
      </c>
      <c r="I86" s="16">
        <f>'[1]23'!J88</f>
        <v>0</v>
      </c>
      <c r="J86" s="16">
        <f>'[1]23'!K88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'[1]23'!B89</f>
        <v>150</v>
      </c>
      <c r="C87" s="16">
        <f>'[1]23'!C89</f>
        <v>0</v>
      </c>
      <c r="D87" s="16">
        <f>'[1]23'!D89</f>
        <v>170</v>
      </c>
      <c r="E87" s="16">
        <f>'[1]23'!E89</f>
        <v>0</v>
      </c>
      <c r="F87" s="15">
        <f t="shared" si="17"/>
        <v>320</v>
      </c>
      <c r="G87" s="15">
        <f>'[1]23'!H89</f>
        <v>0</v>
      </c>
      <c r="H87" s="16">
        <f>'[1]23'!I89</f>
        <v>0</v>
      </c>
      <c r="I87" s="16">
        <f>'[1]23'!J89</f>
        <v>0</v>
      </c>
      <c r="J87" s="16">
        <f>'[1]23'!K89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'[1]23'!B90</f>
        <v>150</v>
      </c>
      <c r="C88" s="16">
        <f>'[1]23'!C90</f>
        <v>0</v>
      </c>
      <c r="D88" s="16">
        <f>'[1]23'!D90</f>
        <v>170</v>
      </c>
      <c r="E88" s="16">
        <f>'[1]23'!E90</f>
        <v>0</v>
      </c>
      <c r="F88" s="15">
        <f t="shared" si="17"/>
        <v>320</v>
      </c>
      <c r="G88" s="15">
        <f>'[1]23'!H90</f>
        <v>0</v>
      </c>
      <c r="H88" s="16">
        <f>'[1]23'!I90</f>
        <v>0</v>
      </c>
      <c r="I88" s="16">
        <f>'[1]23'!J90</f>
        <v>0</v>
      </c>
      <c r="J88" s="16">
        <f>'[1]23'!K90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'[1]23'!B91</f>
        <v>150</v>
      </c>
      <c r="C89" s="16">
        <f>'[1]23'!C91</f>
        <v>0</v>
      </c>
      <c r="D89" s="16">
        <f>'[1]23'!D91</f>
        <v>170</v>
      </c>
      <c r="E89" s="16">
        <f>'[1]23'!E91</f>
        <v>0</v>
      </c>
      <c r="F89" s="15">
        <f t="shared" si="17"/>
        <v>320</v>
      </c>
      <c r="G89" s="15">
        <f>'[1]23'!H91</f>
        <v>0</v>
      </c>
      <c r="H89" s="16">
        <f>'[1]23'!I91</f>
        <v>0</v>
      </c>
      <c r="I89" s="16">
        <f>'[1]23'!J91</f>
        <v>0</v>
      </c>
      <c r="J89" s="16">
        <f>'[1]23'!K91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'[1]23'!B92</f>
        <v>150</v>
      </c>
      <c r="C90" s="16">
        <f>'[1]23'!C92</f>
        <v>0</v>
      </c>
      <c r="D90" s="16">
        <f>'[1]23'!D92</f>
        <v>170</v>
      </c>
      <c r="E90" s="16">
        <f>'[1]23'!E92</f>
        <v>0</v>
      </c>
      <c r="F90" s="15">
        <f t="shared" si="17"/>
        <v>320</v>
      </c>
      <c r="G90" s="15">
        <f>'[1]23'!H92</f>
        <v>0</v>
      </c>
      <c r="H90" s="16">
        <f>'[1]23'!I92</f>
        <v>0</v>
      </c>
      <c r="I90" s="16">
        <f>'[1]23'!J92</f>
        <v>0</v>
      </c>
      <c r="J90" s="16">
        <f>'[1]23'!K92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'[1]23'!B93</f>
        <v>150</v>
      </c>
      <c r="C91" s="16">
        <f>'[1]23'!C93</f>
        <v>0</v>
      </c>
      <c r="D91" s="16">
        <f>'[1]23'!D93</f>
        <v>170</v>
      </c>
      <c r="E91" s="16">
        <f>'[1]23'!E93</f>
        <v>0</v>
      </c>
      <c r="F91" s="15">
        <f t="shared" si="17"/>
        <v>320</v>
      </c>
      <c r="G91" s="15">
        <f>'[1]23'!H93</f>
        <v>0</v>
      </c>
      <c r="H91" s="16">
        <f>'[1]23'!I93</f>
        <v>0</v>
      </c>
      <c r="I91" s="16">
        <f>'[1]23'!J93</f>
        <v>0</v>
      </c>
      <c r="J91" s="16">
        <f>'[1]23'!K93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'[1]23'!B94</f>
        <v>150</v>
      </c>
      <c r="C92" s="16">
        <f>'[1]23'!C94</f>
        <v>0</v>
      </c>
      <c r="D92" s="16">
        <f>'[1]23'!D94</f>
        <v>170</v>
      </c>
      <c r="E92" s="16">
        <f>'[1]23'!E94</f>
        <v>0</v>
      </c>
      <c r="F92" s="15">
        <f t="shared" si="17"/>
        <v>320</v>
      </c>
      <c r="G92" s="15">
        <f>'[1]23'!H94</f>
        <v>0</v>
      </c>
      <c r="H92" s="16">
        <f>'[1]23'!I94</f>
        <v>0</v>
      </c>
      <c r="I92" s="16">
        <f>'[1]23'!J94</f>
        <v>0</v>
      </c>
      <c r="J92" s="16">
        <f>'[1]23'!K94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'[1]23'!B95</f>
        <v>150</v>
      </c>
      <c r="C93" s="16">
        <f>'[1]23'!C95</f>
        <v>0</v>
      </c>
      <c r="D93" s="16">
        <f>'[1]23'!D95</f>
        <v>170</v>
      </c>
      <c r="E93" s="16">
        <f>'[1]23'!E95</f>
        <v>0</v>
      </c>
      <c r="F93" s="15">
        <f t="shared" si="17"/>
        <v>320</v>
      </c>
      <c r="G93" s="15">
        <f>'[1]23'!H95</f>
        <v>0</v>
      </c>
      <c r="H93" s="16">
        <f>'[1]23'!I95</f>
        <v>0</v>
      </c>
      <c r="I93" s="16">
        <f>'[1]23'!J95</f>
        <v>0</v>
      </c>
      <c r="J93" s="16">
        <f>'[1]23'!K95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'[1]23'!B96</f>
        <v>150</v>
      </c>
      <c r="C94" s="16">
        <f>'[1]23'!C96</f>
        <v>0</v>
      </c>
      <c r="D94" s="16">
        <f>'[1]23'!D96</f>
        <v>170</v>
      </c>
      <c r="E94" s="16">
        <f>'[1]23'!E96</f>
        <v>0</v>
      </c>
      <c r="F94" s="15">
        <f t="shared" si="17"/>
        <v>320</v>
      </c>
      <c r="G94" s="15">
        <f>'[1]23'!H96</f>
        <v>0</v>
      </c>
      <c r="H94" s="16">
        <f>'[1]23'!I96</f>
        <v>0</v>
      </c>
      <c r="I94" s="16">
        <f>'[1]23'!J96</f>
        <v>0</v>
      </c>
      <c r="J94" s="16">
        <f>'[1]23'!K96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'[1]23'!B97</f>
        <v>150</v>
      </c>
      <c r="C95" s="16">
        <f>'[1]23'!C97</f>
        <v>0</v>
      </c>
      <c r="D95" s="16">
        <f>'[1]23'!D97</f>
        <v>170</v>
      </c>
      <c r="E95" s="16">
        <f>'[1]23'!E97</f>
        <v>0</v>
      </c>
      <c r="F95" s="15">
        <f t="shared" si="17"/>
        <v>320</v>
      </c>
      <c r="G95" s="15">
        <f>'[1]23'!H97</f>
        <v>0</v>
      </c>
      <c r="H95" s="16">
        <f>'[1]23'!I97</f>
        <v>0</v>
      </c>
      <c r="I95" s="16">
        <f>'[1]23'!J97</f>
        <v>0</v>
      </c>
      <c r="J95" s="16">
        <f>'[1]23'!K97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'[1]23'!B98</f>
        <v>150</v>
      </c>
      <c r="C96" s="16">
        <f>'[1]23'!C98</f>
        <v>0</v>
      </c>
      <c r="D96" s="16">
        <f>'[1]23'!D98</f>
        <v>170</v>
      </c>
      <c r="E96" s="16">
        <f>'[1]23'!E98</f>
        <v>0</v>
      </c>
      <c r="F96" s="15">
        <f t="shared" si="17"/>
        <v>320</v>
      </c>
      <c r="G96" s="15">
        <f>'[1]23'!H98</f>
        <v>0</v>
      </c>
      <c r="H96" s="16">
        <f>'[1]23'!I98</f>
        <v>0</v>
      </c>
      <c r="I96" s="16">
        <f>'[1]23'!J98</f>
        <v>0</v>
      </c>
      <c r="J96" s="16">
        <f>'[1]23'!K98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'[1]23'!B99</f>
        <v>150</v>
      </c>
      <c r="C97" s="16">
        <f>'[1]23'!C99</f>
        <v>0</v>
      </c>
      <c r="D97" s="16">
        <f>'[1]23'!D99</f>
        <v>170</v>
      </c>
      <c r="E97" s="16">
        <f>'[1]23'!E99</f>
        <v>0</v>
      </c>
      <c r="F97" s="15">
        <f t="shared" si="17"/>
        <v>320</v>
      </c>
      <c r="G97" s="15">
        <f>'[1]23'!H99</f>
        <v>0</v>
      </c>
      <c r="H97" s="16">
        <f>'[1]23'!I99</f>
        <v>0</v>
      </c>
      <c r="I97" s="16">
        <f>'[1]23'!J99</f>
        <v>0</v>
      </c>
      <c r="J97" s="16">
        <f>'[1]23'!K99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'[1]23'!B100</f>
        <v>150</v>
      </c>
      <c r="C98" s="16">
        <f>'[1]23'!C100</f>
        <v>0</v>
      </c>
      <c r="D98" s="16">
        <f>'[1]23'!D100</f>
        <v>170</v>
      </c>
      <c r="E98" s="16">
        <f>'[1]23'!E100</f>
        <v>0</v>
      </c>
      <c r="F98" s="15">
        <f t="shared" si="17"/>
        <v>320</v>
      </c>
      <c r="G98" s="15">
        <f>'[1]23'!H100</f>
        <v>0</v>
      </c>
      <c r="H98" s="16">
        <f>'[1]23'!I100</f>
        <v>0</v>
      </c>
      <c r="I98" s="16">
        <f>'[1]23'!J100</f>
        <v>0</v>
      </c>
      <c r="J98" s="16">
        <f>'[1]23'!K100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3.6</v>
      </c>
      <c r="C99" s="15">
        <f t="shared" si="18"/>
        <v>0</v>
      </c>
      <c r="D99" s="15">
        <f t="shared" si="18"/>
        <v>4.08</v>
      </c>
      <c r="E99" s="15">
        <f t="shared" si="18"/>
        <v>0</v>
      </c>
      <c r="F99" s="15">
        <f t="shared" si="18"/>
        <v>7.68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71"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45039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15">
        <f>'[2]23'!B5</f>
        <v>84</v>
      </c>
      <c r="C3" s="216">
        <f>'[2]23'!C5</f>
        <v>0</v>
      </c>
      <c r="D3" s="216">
        <f>'[2]23'!D5</f>
        <v>0</v>
      </c>
      <c r="E3" s="216">
        <f>'[2]23'!E5</f>
        <v>0</v>
      </c>
      <c r="F3" s="15">
        <f>SUM(B3:E3)</f>
        <v>84</v>
      </c>
      <c r="G3" s="215">
        <f>'[2]23'!H5</f>
        <v>37</v>
      </c>
      <c r="H3" s="216">
        <f>'[2]23'!I5</f>
        <v>0</v>
      </c>
      <c r="I3" s="216">
        <f>'[2]23'!J5</f>
        <v>0</v>
      </c>
      <c r="J3" s="216">
        <f>'[2]23'!K5</f>
        <v>0</v>
      </c>
      <c r="K3" s="15">
        <f>SUM(G3:J3)</f>
        <v>37</v>
      </c>
      <c r="L3" s="18">
        <f>frq!C3</f>
        <v>1</v>
      </c>
      <c r="M3" s="167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215">
        <f>'[2]23'!B6</f>
        <v>84</v>
      </c>
      <c r="C4" s="216">
        <f>'[2]23'!C6</f>
        <v>0</v>
      </c>
      <c r="D4" s="216">
        <f>'[2]23'!D6</f>
        <v>0</v>
      </c>
      <c r="E4" s="216">
        <f>'[2]23'!E6</f>
        <v>0</v>
      </c>
      <c r="F4" s="15">
        <f>SUM(B4:E4)</f>
        <v>84</v>
      </c>
      <c r="G4" s="215">
        <f>'[2]23'!H6</f>
        <v>37</v>
      </c>
      <c r="H4" s="216">
        <f>'[2]23'!I6</f>
        <v>0</v>
      </c>
      <c r="I4" s="216">
        <f>'[2]23'!J6</f>
        <v>0</v>
      </c>
      <c r="J4" s="216">
        <f>'[2]23'!K6</f>
        <v>0</v>
      </c>
      <c r="K4" s="15">
        <f t="shared" ref="K4:K67" si="3">SUM(G4:J4)</f>
        <v>37</v>
      </c>
      <c r="L4" s="18">
        <f>frq!C4</f>
        <v>1</v>
      </c>
      <c r="M4" s="167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215">
        <f>'[2]23'!B7</f>
        <v>84</v>
      </c>
      <c r="C5" s="216">
        <f>'[2]23'!C7</f>
        <v>0</v>
      </c>
      <c r="D5" s="216">
        <f>'[2]23'!D7</f>
        <v>0</v>
      </c>
      <c r="E5" s="216">
        <f>'[2]23'!E7</f>
        <v>0</v>
      </c>
      <c r="F5" s="15">
        <f t="shared" ref="F5:F68" si="6">SUM(B5:E5)</f>
        <v>84</v>
      </c>
      <c r="G5" s="215">
        <f>'[2]23'!H7</f>
        <v>37</v>
      </c>
      <c r="H5" s="216">
        <f>'[2]23'!I7</f>
        <v>0</v>
      </c>
      <c r="I5" s="216">
        <f>'[2]23'!J7</f>
        <v>0</v>
      </c>
      <c r="J5" s="216">
        <f>'[2]23'!K7</f>
        <v>0</v>
      </c>
      <c r="K5" s="15">
        <f t="shared" si="3"/>
        <v>37</v>
      </c>
      <c r="L5" s="18">
        <f>frq!C5</f>
        <v>1</v>
      </c>
      <c r="M5" s="167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215">
        <f>'[2]23'!B8</f>
        <v>84</v>
      </c>
      <c r="C6" s="216">
        <f>'[2]23'!C8</f>
        <v>0</v>
      </c>
      <c r="D6" s="216">
        <f>'[2]23'!D8</f>
        <v>0</v>
      </c>
      <c r="E6" s="216">
        <f>'[2]23'!E8</f>
        <v>0</v>
      </c>
      <c r="F6" s="15">
        <f t="shared" si="6"/>
        <v>84</v>
      </c>
      <c r="G6" s="215">
        <f>'[2]23'!H8</f>
        <v>37</v>
      </c>
      <c r="H6" s="216">
        <f>'[2]23'!I8</f>
        <v>0</v>
      </c>
      <c r="I6" s="216">
        <f>'[2]23'!J8</f>
        <v>0</v>
      </c>
      <c r="J6" s="216">
        <f>'[2]23'!K8</f>
        <v>0</v>
      </c>
      <c r="K6" s="15">
        <f t="shared" si="3"/>
        <v>37</v>
      </c>
      <c r="L6" s="18">
        <f>frq!C6</f>
        <v>1</v>
      </c>
      <c r="M6" s="167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215">
        <f>'[2]23'!B9</f>
        <v>84</v>
      </c>
      <c r="C7" s="216">
        <f>'[2]23'!C9</f>
        <v>0</v>
      </c>
      <c r="D7" s="216">
        <f>'[2]23'!D9</f>
        <v>0</v>
      </c>
      <c r="E7" s="216">
        <f>'[2]23'!E9</f>
        <v>0</v>
      </c>
      <c r="F7" s="15">
        <f t="shared" si="6"/>
        <v>84</v>
      </c>
      <c r="G7" s="215">
        <f>'[2]23'!H9</f>
        <v>37</v>
      </c>
      <c r="H7" s="216">
        <f>'[2]23'!I9</f>
        <v>0</v>
      </c>
      <c r="I7" s="216">
        <f>'[2]23'!J9</f>
        <v>0</v>
      </c>
      <c r="J7" s="216">
        <f>'[2]23'!K9</f>
        <v>0</v>
      </c>
      <c r="K7" s="15">
        <f t="shared" si="3"/>
        <v>37</v>
      </c>
      <c r="L7" s="18">
        <f>frq!C7</f>
        <v>1</v>
      </c>
      <c r="M7" s="167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215">
        <f>'[2]23'!B10</f>
        <v>84</v>
      </c>
      <c r="C8" s="216">
        <f>'[2]23'!C10</f>
        <v>0</v>
      </c>
      <c r="D8" s="216">
        <f>'[2]23'!D10</f>
        <v>0</v>
      </c>
      <c r="E8" s="216">
        <f>'[2]23'!E10</f>
        <v>0</v>
      </c>
      <c r="F8" s="15">
        <f t="shared" si="6"/>
        <v>84</v>
      </c>
      <c r="G8" s="215">
        <f>'[2]23'!H10</f>
        <v>37</v>
      </c>
      <c r="H8" s="216">
        <f>'[2]23'!I10</f>
        <v>0</v>
      </c>
      <c r="I8" s="216">
        <f>'[2]23'!J10</f>
        <v>0</v>
      </c>
      <c r="J8" s="216">
        <f>'[2]23'!K10</f>
        <v>0</v>
      </c>
      <c r="K8" s="15">
        <f t="shared" si="3"/>
        <v>37</v>
      </c>
      <c r="L8" s="18">
        <f>frq!C8</f>
        <v>1</v>
      </c>
      <c r="M8" s="167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215">
        <f>'[2]23'!B11</f>
        <v>84</v>
      </c>
      <c r="C9" s="216">
        <f>'[2]23'!C11</f>
        <v>0</v>
      </c>
      <c r="D9" s="216">
        <f>'[2]23'!D11</f>
        <v>0</v>
      </c>
      <c r="E9" s="216">
        <f>'[2]23'!E11</f>
        <v>0</v>
      </c>
      <c r="F9" s="15">
        <f t="shared" si="6"/>
        <v>84</v>
      </c>
      <c r="G9" s="215">
        <f>'[2]23'!H11</f>
        <v>37</v>
      </c>
      <c r="H9" s="216">
        <f>'[2]23'!I11</f>
        <v>0</v>
      </c>
      <c r="I9" s="216">
        <f>'[2]23'!J11</f>
        <v>0</v>
      </c>
      <c r="J9" s="216">
        <f>'[2]23'!K11</f>
        <v>0</v>
      </c>
      <c r="K9" s="15">
        <f t="shared" si="3"/>
        <v>37</v>
      </c>
      <c r="L9" s="18">
        <f>frq!C9</f>
        <v>1</v>
      </c>
      <c r="M9" s="167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215">
        <f>'[2]23'!B12</f>
        <v>84</v>
      </c>
      <c r="C10" s="216">
        <f>'[2]23'!C12</f>
        <v>0</v>
      </c>
      <c r="D10" s="216">
        <f>'[2]23'!D12</f>
        <v>0</v>
      </c>
      <c r="E10" s="216">
        <f>'[2]23'!E12</f>
        <v>0</v>
      </c>
      <c r="F10" s="15">
        <f t="shared" si="6"/>
        <v>84</v>
      </c>
      <c r="G10" s="215">
        <f>'[2]23'!H12</f>
        <v>37</v>
      </c>
      <c r="H10" s="216">
        <f>'[2]23'!I12</f>
        <v>0</v>
      </c>
      <c r="I10" s="216">
        <f>'[2]23'!J12</f>
        <v>0</v>
      </c>
      <c r="J10" s="216">
        <f>'[2]23'!K12</f>
        <v>0</v>
      </c>
      <c r="K10" s="15">
        <f t="shared" si="3"/>
        <v>37</v>
      </c>
      <c r="L10" s="18">
        <f>frq!C10</f>
        <v>1</v>
      </c>
      <c r="M10" s="167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215">
        <f>'[2]23'!B13</f>
        <v>84</v>
      </c>
      <c r="C11" s="216">
        <f>'[2]23'!C13</f>
        <v>0</v>
      </c>
      <c r="D11" s="216">
        <f>'[2]23'!D13</f>
        <v>0</v>
      </c>
      <c r="E11" s="216">
        <f>'[2]23'!E13</f>
        <v>0</v>
      </c>
      <c r="F11" s="15">
        <f t="shared" si="6"/>
        <v>84</v>
      </c>
      <c r="G11" s="215">
        <f>'[2]23'!H13</f>
        <v>37</v>
      </c>
      <c r="H11" s="216">
        <f>'[2]23'!I13</f>
        <v>0</v>
      </c>
      <c r="I11" s="216">
        <f>'[2]23'!J13</f>
        <v>0</v>
      </c>
      <c r="J11" s="216">
        <f>'[2]23'!K13</f>
        <v>0</v>
      </c>
      <c r="K11" s="15">
        <f t="shared" si="3"/>
        <v>37</v>
      </c>
      <c r="L11" s="18">
        <f>frq!C11</f>
        <v>1</v>
      </c>
      <c r="M11" s="167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215">
        <f>'[2]23'!B14</f>
        <v>84</v>
      </c>
      <c r="C12" s="216">
        <f>'[2]23'!C14</f>
        <v>0</v>
      </c>
      <c r="D12" s="216">
        <f>'[2]23'!D14</f>
        <v>0</v>
      </c>
      <c r="E12" s="216">
        <f>'[2]23'!E14</f>
        <v>0</v>
      </c>
      <c r="F12" s="15">
        <f t="shared" si="6"/>
        <v>84</v>
      </c>
      <c r="G12" s="215">
        <f>'[2]23'!H14</f>
        <v>37</v>
      </c>
      <c r="H12" s="216">
        <f>'[2]23'!I14</f>
        <v>0</v>
      </c>
      <c r="I12" s="216">
        <f>'[2]23'!J14</f>
        <v>0</v>
      </c>
      <c r="J12" s="216">
        <f>'[2]23'!K14</f>
        <v>0</v>
      </c>
      <c r="K12" s="15">
        <f t="shared" si="3"/>
        <v>37</v>
      </c>
      <c r="L12" s="18">
        <f>frq!C12</f>
        <v>1</v>
      </c>
      <c r="M12" s="167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215">
        <f>'[2]23'!B15</f>
        <v>84</v>
      </c>
      <c r="C13" s="216">
        <f>'[2]23'!C15</f>
        <v>0</v>
      </c>
      <c r="D13" s="216">
        <f>'[2]23'!D15</f>
        <v>0</v>
      </c>
      <c r="E13" s="216">
        <f>'[2]23'!E15</f>
        <v>0</v>
      </c>
      <c r="F13" s="15">
        <f t="shared" si="6"/>
        <v>84</v>
      </c>
      <c r="G13" s="215">
        <f>'[2]23'!H15</f>
        <v>37</v>
      </c>
      <c r="H13" s="216">
        <f>'[2]23'!I15</f>
        <v>0</v>
      </c>
      <c r="I13" s="216">
        <f>'[2]23'!J15</f>
        <v>0</v>
      </c>
      <c r="J13" s="216">
        <f>'[2]23'!K15</f>
        <v>0</v>
      </c>
      <c r="K13" s="15">
        <f t="shared" si="3"/>
        <v>37</v>
      </c>
      <c r="L13" s="18">
        <f>frq!C13</f>
        <v>1</v>
      </c>
      <c r="M13" s="167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215">
        <f>'[2]23'!B16</f>
        <v>84</v>
      </c>
      <c r="C14" s="216">
        <f>'[2]23'!C16</f>
        <v>0</v>
      </c>
      <c r="D14" s="216">
        <f>'[2]23'!D16</f>
        <v>0</v>
      </c>
      <c r="E14" s="216">
        <f>'[2]23'!E16</f>
        <v>0</v>
      </c>
      <c r="F14" s="15">
        <f t="shared" si="6"/>
        <v>84</v>
      </c>
      <c r="G14" s="215">
        <f>'[2]23'!H16</f>
        <v>37</v>
      </c>
      <c r="H14" s="216">
        <f>'[2]23'!I16</f>
        <v>0</v>
      </c>
      <c r="I14" s="216">
        <f>'[2]23'!J16</f>
        <v>0</v>
      </c>
      <c r="J14" s="216">
        <f>'[2]23'!K16</f>
        <v>0</v>
      </c>
      <c r="K14" s="15">
        <f t="shared" si="3"/>
        <v>37</v>
      </c>
      <c r="L14" s="18">
        <f>frq!C14</f>
        <v>1</v>
      </c>
      <c r="M14" s="167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215">
        <f>'[2]23'!B17</f>
        <v>84</v>
      </c>
      <c r="C15" s="216">
        <f>'[2]23'!C17</f>
        <v>0</v>
      </c>
      <c r="D15" s="216">
        <f>'[2]23'!D17</f>
        <v>0</v>
      </c>
      <c r="E15" s="216">
        <f>'[2]23'!E17</f>
        <v>0</v>
      </c>
      <c r="F15" s="15">
        <f t="shared" si="6"/>
        <v>84</v>
      </c>
      <c r="G15" s="215">
        <f>'[2]23'!H17</f>
        <v>37</v>
      </c>
      <c r="H15" s="216">
        <f>'[2]23'!I17</f>
        <v>0</v>
      </c>
      <c r="I15" s="216">
        <f>'[2]23'!J17</f>
        <v>0</v>
      </c>
      <c r="J15" s="216">
        <f>'[2]23'!K17</f>
        <v>0</v>
      </c>
      <c r="K15" s="15">
        <f t="shared" si="3"/>
        <v>37</v>
      </c>
      <c r="L15" s="18">
        <f>frq!C15</f>
        <v>1</v>
      </c>
      <c r="M15" s="167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215">
        <f>'[2]23'!B18</f>
        <v>84</v>
      </c>
      <c r="C16" s="216">
        <f>'[2]23'!C18</f>
        <v>0</v>
      </c>
      <c r="D16" s="216">
        <f>'[2]23'!D18</f>
        <v>0</v>
      </c>
      <c r="E16" s="216">
        <f>'[2]23'!E18</f>
        <v>0</v>
      </c>
      <c r="F16" s="15">
        <f t="shared" si="6"/>
        <v>84</v>
      </c>
      <c r="G16" s="215">
        <f>'[2]23'!H18</f>
        <v>37</v>
      </c>
      <c r="H16" s="216">
        <f>'[2]23'!I18</f>
        <v>0</v>
      </c>
      <c r="I16" s="216">
        <f>'[2]23'!J18</f>
        <v>0</v>
      </c>
      <c r="J16" s="216">
        <f>'[2]23'!K18</f>
        <v>0</v>
      </c>
      <c r="K16" s="15">
        <f t="shared" si="3"/>
        <v>37</v>
      </c>
      <c r="L16" s="18">
        <f>frq!C16</f>
        <v>1</v>
      </c>
      <c r="M16" s="167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215">
        <f>'[2]23'!B19</f>
        <v>84</v>
      </c>
      <c r="C17" s="216">
        <f>'[2]23'!C19</f>
        <v>0</v>
      </c>
      <c r="D17" s="216">
        <f>'[2]23'!D19</f>
        <v>0</v>
      </c>
      <c r="E17" s="216">
        <f>'[2]23'!E19</f>
        <v>0</v>
      </c>
      <c r="F17" s="15">
        <f t="shared" si="6"/>
        <v>84</v>
      </c>
      <c r="G17" s="215">
        <f>'[2]23'!H19</f>
        <v>37</v>
      </c>
      <c r="H17" s="216">
        <f>'[2]23'!I19</f>
        <v>0</v>
      </c>
      <c r="I17" s="216">
        <f>'[2]23'!J19</f>
        <v>0</v>
      </c>
      <c r="J17" s="216">
        <f>'[2]23'!K19</f>
        <v>0</v>
      </c>
      <c r="K17" s="15">
        <f t="shared" si="3"/>
        <v>37</v>
      </c>
      <c r="L17" s="18">
        <f>frq!C17</f>
        <v>1</v>
      </c>
      <c r="M17" s="167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215">
        <f>'[2]23'!B20</f>
        <v>84</v>
      </c>
      <c r="C18" s="216">
        <f>'[2]23'!C20</f>
        <v>0</v>
      </c>
      <c r="D18" s="216">
        <f>'[2]23'!D20</f>
        <v>0</v>
      </c>
      <c r="E18" s="216">
        <f>'[2]23'!E20</f>
        <v>0</v>
      </c>
      <c r="F18" s="15">
        <f t="shared" si="6"/>
        <v>84</v>
      </c>
      <c r="G18" s="215">
        <f>'[2]23'!H20</f>
        <v>37</v>
      </c>
      <c r="H18" s="216">
        <f>'[2]23'!I20</f>
        <v>0</v>
      </c>
      <c r="I18" s="216">
        <f>'[2]23'!J20</f>
        <v>0</v>
      </c>
      <c r="J18" s="216">
        <f>'[2]23'!K20</f>
        <v>0</v>
      </c>
      <c r="K18" s="15">
        <f t="shared" si="3"/>
        <v>37</v>
      </c>
      <c r="L18" s="18">
        <f>frq!C18</f>
        <v>1</v>
      </c>
      <c r="M18" s="167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215">
        <f>'[2]23'!B21</f>
        <v>84</v>
      </c>
      <c r="C19" s="216">
        <f>'[2]23'!C21</f>
        <v>0</v>
      </c>
      <c r="D19" s="216">
        <f>'[2]23'!D21</f>
        <v>0</v>
      </c>
      <c r="E19" s="216">
        <f>'[2]23'!E21</f>
        <v>0</v>
      </c>
      <c r="F19" s="15">
        <f t="shared" si="6"/>
        <v>84</v>
      </c>
      <c r="G19" s="215">
        <f>'[2]23'!H21</f>
        <v>37</v>
      </c>
      <c r="H19" s="216">
        <f>'[2]23'!I21</f>
        <v>0</v>
      </c>
      <c r="I19" s="216">
        <f>'[2]23'!J21</f>
        <v>0</v>
      </c>
      <c r="J19" s="216">
        <f>'[2]23'!K21</f>
        <v>0</v>
      </c>
      <c r="K19" s="15">
        <f t="shared" si="3"/>
        <v>37</v>
      </c>
      <c r="L19" s="18">
        <f>frq!C19</f>
        <v>1</v>
      </c>
      <c r="M19" s="167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215">
        <f>'[2]23'!B22</f>
        <v>84</v>
      </c>
      <c r="C20" s="216">
        <f>'[2]23'!C22</f>
        <v>0</v>
      </c>
      <c r="D20" s="216">
        <f>'[2]23'!D22</f>
        <v>0</v>
      </c>
      <c r="E20" s="216">
        <f>'[2]23'!E22</f>
        <v>0</v>
      </c>
      <c r="F20" s="15">
        <f t="shared" si="6"/>
        <v>84</v>
      </c>
      <c r="G20" s="215">
        <f>'[2]23'!H22</f>
        <v>37</v>
      </c>
      <c r="H20" s="216">
        <f>'[2]23'!I22</f>
        <v>0</v>
      </c>
      <c r="I20" s="216">
        <f>'[2]23'!J22</f>
        <v>0</v>
      </c>
      <c r="J20" s="216">
        <f>'[2]23'!K22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215">
        <f>'[2]23'!B23</f>
        <v>84</v>
      </c>
      <c r="C21" s="216">
        <f>'[2]23'!C23</f>
        <v>0</v>
      </c>
      <c r="D21" s="216">
        <f>'[2]23'!D23</f>
        <v>0</v>
      </c>
      <c r="E21" s="216">
        <f>'[2]23'!E23</f>
        <v>0</v>
      </c>
      <c r="F21" s="15">
        <f t="shared" si="6"/>
        <v>84</v>
      </c>
      <c r="G21" s="215">
        <f>'[2]23'!H23</f>
        <v>37</v>
      </c>
      <c r="H21" s="216">
        <f>'[2]23'!I23</f>
        <v>0</v>
      </c>
      <c r="I21" s="216">
        <f>'[2]23'!J23</f>
        <v>0</v>
      </c>
      <c r="J21" s="216">
        <f>'[2]23'!K23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215">
        <f>'[2]23'!B24</f>
        <v>84</v>
      </c>
      <c r="C22" s="216">
        <f>'[2]23'!C24</f>
        <v>0</v>
      </c>
      <c r="D22" s="216">
        <f>'[2]23'!D24</f>
        <v>0</v>
      </c>
      <c r="E22" s="216">
        <f>'[2]23'!E24</f>
        <v>0</v>
      </c>
      <c r="F22" s="15">
        <f t="shared" si="6"/>
        <v>84</v>
      </c>
      <c r="G22" s="215">
        <f>'[2]23'!H24</f>
        <v>37</v>
      </c>
      <c r="H22" s="216">
        <f>'[2]23'!I24</f>
        <v>0</v>
      </c>
      <c r="I22" s="216">
        <f>'[2]23'!J24</f>
        <v>0</v>
      </c>
      <c r="J22" s="216">
        <f>'[2]23'!K24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215">
        <f>'[2]23'!B25</f>
        <v>84</v>
      </c>
      <c r="C23" s="216">
        <f>'[2]23'!C25</f>
        <v>0</v>
      </c>
      <c r="D23" s="216">
        <f>'[2]23'!D25</f>
        <v>0</v>
      </c>
      <c r="E23" s="216">
        <f>'[2]23'!E25</f>
        <v>0</v>
      </c>
      <c r="F23" s="15">
        <f t="shared" si="6"/>
        <v>84</v>
      </c>
      <c r="G23" s="215">
        <f>'[2]23'!H25</f>
        <v>37</v>
      </c>
      <c r="H23" s="216">
        <f>'[2]23'!I25</f>
        <v>0</v>
      </c>
      <c r="I23" s="216">
        <f>'[2]23'!J25</f>
        <v>0</v>
      </c>
      <c r="J23" s="216">
        <f>'[2]23'!K25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215">
        <f>'[2]23'!B26</f>
        <v>84</v>
      </c>
      <c r="C24" s="216">
        <f>'[2]23'!C26</f>
        <v>0</v>
      </c>
      <c r="D24" s="216">
        <f>'[2]23'!D26</f>
        <v>0</v>
      </c>
      <c r="E24" s="216">
        <f>'[2]23'!E26</f>
        <v>0</v>
      </c>
      <c r="F24" s="15">
        <f t="shared" si="6"/>
        <v>84</v>
      </c>
      <c r="G24" s="215">
        <f>'[2]23'!H26</f>
        <v>37</v>
      </c>
      <c r="H24" s="216">
        <f>'[2]23'!I26</f>
        <v>0</v>
      </c>
      <c r="I24" s="216">
        <f>'[2]23'!J26</f>
        <v>0</v>
      </c>
      <c r="J24" s="216">
        <f>'[2]23'!K26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215">
        <f>'[2]23'!B27</f>
        <v>84</v>
      </c>
      <c r="C25" s="216">
        <f>'[2]23'!C27</f>
        <v>0</v>
      </c>
      <c r="D25" s="216">
        <f>'[2]23'!D27</f>
        <v>0</v>
      </c>
      <c r="E25" s="216">
        <f>'[2]23'!E27</f>
        <v>0</v>
      </c>
      <c r="F25" s="15">
        <f t="shared" si="6"/>
        <v>84</v>
      </c>
      <c r="G25" s="215">
        <f>'[2]23'!H27</f>
        <v>37</v>
      </c>
      <c r="H25" s="216">
        <f>'[2]23'!I27</f>
        <v>0</v>
      </c>
      <c r="I25" s="216">
        <f>'[2]23'!J27</f>
        <v>0</v>
      </c>
      <c r="J25" s="216">
        <f>'[2]23'!K27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215">
        <f>'[2]23'!B28</f>
        <v>84</v>
      </c>
      <c r="C26" s="216">
        <f>'[2]23'!C28</f>
        <v>0</v>
      </c>
      <c r="D26" s="216">
        <f>'[2]23'!D28</f>
        <v>0</v>
      </c>
      <c r="E26" s="216">
        <f>'[2]23'!E28</f>
        <v>0</v>
      </c>
      <c r="F26" s="15">
        <f t="shared" si="6"/>
        <v>84</v>
      </c>
      <c r="G26" s="215">
        <f>'[2]23'!H28</f>
        <v>37</v>
      </c>
      <c r="H26" s="216">
        <f>'[2]23'!I28</f>
        <v>0</v>
      </c>
      <c r="I26" s="216">
        <f>'[2]23'!J28</f>
        <v>0</v>
      </c>
      <c r="J26" s="216">
        <f>'[2]23'!K28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215">
        <f>'[2]23'!B29</f>
        <v>84</v>
      </c>
      <c r="C27" s="216">
        <f>'[2]23'!C29</f>
        <v>0</v>
      </c>
      <c r="D27" s="216">
        <f>'[2]23'!D29</f>
        <v>0</v>
      </c>
      <c r="E27" s="216">
        <f>'[2]23'!E29</f>
        <v>0</v>
      </c>
      <c r="F27" s="15">
        <f t="shared" si="6"/>
        <v>84</v>
      </c>
      <c r="G27" s="215">
        <f>'[2]23'!H29</f>
        <v>37</v>
      </c>
      <c r="H27" s="216">
        <f>'[2]23'!I29</f>
        <v>0</v>
      </c>
      <c r="I27" s="216">
        <f>'[2]23'!J29</f>
        <v>0</v>
      </c>
      <c r="J27" s="216">
        <f>'[2]23'!K29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215">
        <f>'[2]23'!B30</f>
        <v>84</v>
      </c>
      <c r="C28" s="216">
        <f>'[2]23'!C30</f>
        <v>0</v>
      </c>
      <c r="D28" s="216">
        <f>'[2]23'!D30</f>
        <v>0</v>
      </c>
      <c r="E28" s="216">
        <f>'[2]23'!E30</f>
        <v>0</v>
      </c>
      <c r="F28" s="15">
        <f t="shared" si="6"/>
        <v>84</v>
      </c>
      <c r="G28" s="215">
        <f>'[2]23'!H30</f>
        <v>37</v>
      </c>
      <c r="H28" s="216">
        <f>'[2]23'!I30</f>
        <v>0</v>
      </c>
      <c r="I28" s="216">
        <f>'[2]23'!J30</f>
        <v>0</v>
      </c>
      <c r="J28" s="216">
        <f>'[2]23'!K30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215">
        <f>'[2]23'!B31</f>
        <v>84</v>
      </c>
      <c r="C29" s="216">
        <f>'[2]23'!C31</f>
        <v>0</v>
      </c>
      <c r="D29" s="216">
        <f>'[2]23'!D31</f>
        <v>0</v>
      </c>
      <c r="E29" s="216">
        <f>'[2]23'!E31</f>
        <v>0</v>
      </c>
      <c r="F29" s="15">
        <f t="shared" si="6"/>
        <v>84</v>
      </c>
      <c r="G29" s="215">
        <f>'[2]23'!H31</f>
        <v>37</v>
      </c>
      <c r="H29" s="216">
        <f>'[2]23'!I31</f>
        <v>0</v>
      </c>
      <c r="I29" s="216">
        <f>'[2]23'!J31</f>
        <v>0</v>
      </c>
      <c r="J29" s="216">
        <f>'[2]23'!K31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215">
        <f>'[2]23'!B32</f>
        <v>84</v>
      </c>
      <c r="C30" s="216">
        <f>'[2]23'!C32</f>
        <v>0</v>
      </c>
      <c r="D30" s="216">
        <f>'[2]23'!D32</f>
        <v>0</v>
      </c>
      <c r="E30" s="216">
        <f>'[2]23'!E32</f>
        <v>0</v>
      </c>
      <c r="F30" s="15">
        <f t="shared" si="6"/>
        <v>84</v>
      </c>
      <c r="G30" s="215">
        <f>'[2]23'!H32</f>
        <v>37</v>
      </c>
      <c r="H30" s="216">
        <f>'[2]23'!I32</f>
        <v>0</v>
      </c>
      <c r="I30" s="216">
        <f>'[2]23'!J32</f>
        <v>0</v>
      </c>
      <c r="J30" s="216">
        <f>'[2]23'!K32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215">
        <f>'[2]23'!B33</f>
        <v>84</v>
      </c>
      <c r="C31" s="216">
        <f>'[2]23'!C33</f>
        <v>0</v>
      </c>
      <c r="D31" s="216">
        <f>'[2]23'!D33</f>
        <v>0</v>
      </c>
      <c r="E31" s="216">
        <f>'[2]23'!E33</f>
        <v>0</v>
      </c>
      <c r="F31" s="15">
        <f t="shared" si="6"/>
        <v>84</v>
      </c>
      <c r="G31" s="215">
        <f>'[2]23'!H33</f>
        <v>36</v>
      </c>
      <c r="H31" s="216">
        <f>'[2]23'!I33</f>
        <v>0</v>
      </c>
      <c r="I31" s="216">
        <f>'[2]23'!J33</f>
        <v>0</v>
      </c>
      <c r="J31" s="216">
        <f>'[2]23'!K33</f>
        <v>0</v>
      </c>
      <c r="K31" s="15">
        <f t="shared" si="3"/>
        <v>36</v>
      </c>
      <c r="L31" s="18">
        <f>frq!C31</f>
        <v>1</v>
      </c>
      <c r="M31" s="167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</row>
    <row r="32" spans="1:18">
      <c r="A32" s="8" t="s">
        <v>74</v>
      </c>
      <c r="B32" s="215">
        <f>'[2]23'!B34</f>
        <v>84</v>
      </c>
      <c r="C32" s="216">
        <f>'[2]23'!C34</f>
        <v>0</v>
      </c>
      <c r="D32" s="216">
        <f>'[2]23'!D34</f>
        <v>0</v>
      </c>
      <c r="E32" s="216">
        <f>'[2]23'!E34</f>
        <v>0</v>
      </c>
      <c r="F32" s="15">
        <f t="shared" si="6"/>
        <v>84</v>
      </c>
      <c r="G32" s="215">
        <f>'[2]23'!H34</f>
        <v>36</v>
      </c>
      <c r="H32" s="216">
        <f>'[2]23'!I34</f>
        <v>0</v>
      </c>
      <c r="I32" s="216">
        <f>'[2]23'!J34</f>
        <v>0</v>
      </c>
      <c r="J32" s="216">
        <f>'[2]23'!K34</f>
        <v>0</v>
      </c>
      <c r="K32" s="15">
        <f t="shared" si="3"/>
        <v>36</v>
      </c>
      <c r="L32" s="18">
        <f>frq!C32</f>
        <v>1</v>
      </c>
      <c r="M32" s="167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</row>
    <row r="33" spans="1:18">
      <c r="A33" s="8" t="s">
        <v>75</v>
      </c>
      <c r="B33" s="215">
        <f>'[2]23'!B35</f>
        <v>84</v>
      </c>
      <c r="C33" s="216">
        <f>'[2]23'!C35</f>
        <v>0</v>
      </c>
      <c r="D33" s="216">
        <f>'[2]23'!D35</f>
        <v>0</v>
      </c>
      <c r="E33" s="216">
        <f>'[2]23'!E35</f>
        <v>0</v>
      </c>
      <c r="F33" s="15">
        <f t="shared" si="6"/>
        <v>84</v>
      </c>
      <c r="G33" s="215">
        <f>'[2]23'!H35</f>
        <v>36</v>
      </c>
      <c r="H33" s="216">
        <f>'[2]23'!I35</f>
        <v>0</v>
      </c>
      <c r="I33" s="216">
        <f>'[2]23'!J35</f>
        <v>0</v>
      </c>
      <c r="J33" s="216">
        <f>'[2]23'!K35</f>
        <v>0</v>
      </c>
      <c r="K33" s="15">
        <f t="shared" si="3"/>
        <v>36</v>
      </c>
      <c r="L33" s="18">
        <f>frq!C33</f>
        <v>1</v>
      </c>
      <c r="M33" s="167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</row>
    <row r="34" spans="1:18">
      <c r="A34" s="8" t="s">
        <v>76</v>
      </c>
      <c r="B34" s="215">
        <f>'[2]23'!B36</f>
        <v>84</v>
      </c>
      <c r="C34" s="216">
        <f>'[2]23'!C36</f>
        <v>0</v>
      </c>
      <c r="D34" s="216">
        <f>'[2]23'!D36</f>
        <v>0</v>
      </c>
      <c r="E34" s="216">
        <f>'[2]23'!E36</f>
        <v>0</v>
      </c>
      <c r="F34" s="15">
        <f t="shared" si="6"/>
        <v>84</v>
      </c>
      <c r="G34" s="215">
        <f>'[2]23'!H36</f>
        <v>36</v>
      </c>
      <c r="H34" s="216">
        <f>'[2]23'!I36</f>
        <v>0</v>
      </c>
      <c r="I34" s="216">
        <f>'[2]23'!J36</f>
        <v>0</v>
      </c>
      <c r="J34" s="216">
        <f>'[2]23'!K36</f>
        <v>0</v>
      </c>
      <c r="K34" s="15">
        <f t="shared" si="3"/>
        <v>36</v>
      </c>
      <c r="L34" s="18">
        <f>frq!C34</f>
        <v>1</v>
      </c>
      <c r="M34" s="167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</row>
    <row r="35" spans="1:18">
      <c r="A35" s="8" t="s">
        <v>77</v>
      </c>
      <c r="B35" s="215">
        <f>'[2]23'!B37</f>
        <v>84</v>
      </c>
      <c r="C35" s="216">
        <f>'[2]23'!C37</f>
        <v>0</v>
      </c>
      <c r="D35" s="216">
        <f>'[2]23'!D37</f>
        <v>0</v>
      </c>
      <c r="E35" s="216">
        <f>'[2]23'!E37</f>
        <v>0</v>
      </c>
      <c r="F35" s="15">
        <f t="shared" si="6"/>
        <v>84</v>
      </c>
      <c r="G35" s="215">
        <f>'[2]23'!H37</f>
        <v>36</v>
      </c>
      <c r="H35" s="216">
        <f>'[2]23'!I37</f>
        <v>0</v>
      </c>
      <c r="I35" s="216">
        <f>'[2]23'!J37</f>
        <v>0</v>
      </c>
      <c r="J35" s="216">
        <f>'[2]23'!K37</f>
        <v>0</v>
      </c>
      <c r="K35" s="15">
        <f t="shared" si="3"/>
        <v>36</v>
      </c>
      <c r="L35" s="18">
        <f>frq!C35</f>
        <v>1</v>
      </c>
      <c r="M35" s="167">
        <f t="shared" si="4"/>
        <v>35.6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35.6</v>
      </c>
      <c r="R35" s="18">
        <v>0.4</v>
      </c>
    </row>
    <row r="36" spans="1:18">
      <c r="A36" s="8" t="s">
        <v>78</v>
      </c>
      <c r="B36" s="215">
        <f>'[2]23'!B38</f>
        <v>84</v>
      </c>
      <c r="C36" s="216">
        <f>'[2]23'!C38</f>
        <v>0</v>
      </c>
      <c r="D36" s="216">
        <f>'[2]23'!D38</f>
        <v>0</v>
      </c>
      <c r="E36" s="216">
        <f>'[2]23'!E38</f>
        <v>0</v>
      </c>
      <c r="F36" s="15">
        <f t="shared" si="6"/>
        <v>84</v>
      </c>
      <c r="G36" s="215">
        <f>'[2]23'!H38</f>
        <v>36</v>
      </c>
      <c r="H36" s="216">
        <f>'[2]23'!I38</f>
        <v>0</v>
      </c>
      <c r="I36" s="216">
        <f>'[2]23'!J38</f>
        <v>0</v>
      </c>
      <c r="J36" s="216">
        <f>'[2]23'!K38</f>
        <v>0</v>
      </c>
      <c r="K36" s="15">
        <f t="shared" si="3"/>
        <v>36</v>
      </c>
      <c r="L36" s="18">
        <f>frq!C36</f>
        <v>1</v>
      </c>
      <c r="M36" s="167">
        <f t="shared" si="4"/>
        <v>35.6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35.6</v>
      </c>
      <c r="R36" s="18">
        <v>0.4</v>
      </c>
    </row>
    <row r="37" spans="1:18">
      <c r="A37" s="8" t="s">
        <v>79</v>
      </c>
      <c r="B37" s="215">
        <f>'[2]23'!B39</f>
        <v>84</v>
      </c>
      <c r="C37" s="216">
        <f>'[2]23'!C39</f>
        <v>0</v>
      </c>
      <c r="D37" s="216">
        <f>'[2]23'!D39</f>
        <v>0</v>
      </c>
      <c r="E37" s="216">
        <f>'[2]23'!E39</f>
        <v>0</v>
      </c>
      <c r="F37" s="15">
        <f t="shared" si="6"/>
        <v>84</v>
      </c>
      <c r="G37" s="215">
        <f>'[2]23'!H39</f>
        <v>36</v>
      </c>
      <c r="H37" s="216">
        <f>'[2]23'!I39</f>
        <v>0</v>
      </c>
      <c r="I37" s="216">
        <f>'[2]23'!J39</f>
        <v>0</v>
      </c>
      <c r="J37" s="216">
        <f>'[2]23'!K39</f>
        <v>0</v>
      </c>
      <c r="K37" s="15">
        <f t="shared" si="3"/>
        <v>36</v>
      </c>
      <c r="L37" s="18">
        <f>frq!C37</f>
        <v>1</v>
      </c>
      <c r="M37" s="167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</row>
    <row r="38" spans="1:18">
      <c r="A38" s="8" t="s">
        <v>80</v>
      </c>
      <c r="B38" s="215">
        <f>'[2]23'!B40</f>
        <v>84</v>
      </c>
      <c r="C38" s="216">
        <f>'[2]23'!C40</f>
        <v>0</v>
      </c>
      <c r="D38" s="216">
        <f>'[2]23'!D40</f>
        <v>0</v>
      </c>
      <c r="E38" s="216">
        <f>'[2]23'!E40</f>
        <v>0</v>
      </c>
      <c r="F38" s="15">
        <f t="shared" si="6"/>
        <v>84</v>
      </c>
      <c r="G38" s="215">
        <f>'[2]23'!H40</f>
        <v>36</v>
      </c>
      <c r="H38" s="216">
        <f>'[2]23'!I40</f>
        <v>0</v>
      </c>
      <c r="I38" s="216">
        <f>'[2]23'!J40</f>
        <v>0</v>
      </c>
      <c r="J38" s="216">
        <f>'[2]23'!K40</f>
        <v>0</v>
      </c>
      <c r="K38" s="15">
        <f t="shared" si="3"/>
        <v>36</v>
      </c>
      <c r="L38" s="18">
        <f>frq!C38</f>
        <v>1</v>
      </c>
      <c r="M38" s="167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</row>
    <row r="39" spans="1:18">
      <c r="A39" s="8" t="s">
        <v>81</v>
      </c>
      <c r="B39" s="215">
        <f>'[2]23'!B41</f>
        <v>84</v>
      </c>
      <c r="C39" s="216">
        <f>'[2]23'!C41</f>
        <v>0</v>
      </c>
      <c r="D39" s="216">
        <f>'[2]23'!D41</f>
        <v>0</v>
      </c>
      <c r="E39" s="216">
        <f>'[2]23'!E41</f>
        <v>0</v>
      </c>
      <c r="F39" s="15">
        <f t="shared" si="6"/>
        <v>84</v>
      </c>
      <c r="G39" s="215">
        <f>'[2]23'!H41</f>
        <v>36</v>
      </c>
      <c r="H39" s="216">
        <f>'[2]23'!I41</f>
        <v>0</v>
      </c>
      <c r="I39" s="216">
        <f>'[2]23'!J41</f>
        <v>0</v>
      </c>
      <c r="J39" s="216">
        <f>'[2]23'!K41</f>
        <v>0</v>
      </c>
      <c r="K39" s="15">
        <f t="shared" si="3"/>
        <v>36</v>
      </c>
      <c r="L39" s="18">
        <f>frq!C39</f>
        <v>1</v>
      </c>
      <c r="M39" s="167">
        <f t="shared" si="4"/>
        <v>35.6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35.6</v>
      </c>
      <c r="R39" s="18">
        <v>0.4</v>
      </c>
    </row>
    <row r="40" spans="1:18">
      <c r="A40" s="8" t="s">
        <v>82</v>
      </c>
      <c r="B40" s="215">
        <f>'[2]23'!B42</f>
        <v>84</v>
      </c>
      <c r="C40" s="216">
        <f>'[2]23'!C42</f>
        <v>0</v>
      </c>
      <c r="D40" s="216">
        <f>'[2]23'!D42</f>
        <v>0</v>
      </c>
      <c r="E40" s="216">
        <f>'[2]23'!E42</f>
        <v>0</v>
      </c>
      <c r="F40" s="15">
        <f t="shared" si="6"/>
        <v>84</v>
      </c>
      <c r="G40" s="215">
        <f>'[2]23'!H42</f>
        <v>36</v>
      </c>
      <c r="H40" s="216">
        <f>'[2]23'!I42</f>
        <v>0</v>
      </c>
      <c r="I40" s="216">
        <f>'[2]23'!J42</f>
        <v>0</v>
      </c>
      <c r="J40" s="216">
        <f>'[2]23'!K42</f>
        <v>0</v>
      </c>
      <c r="K40" s="15">
        <f t="shared" si="3"/>
        <v>36</v>
      </c>
      <c r="L40" s="18">
        <f>frq!C40</f>
        <v>1</v>
      </c>
      <c r="M40" s="167">
        <f t="shared" si="4"/>
        <v>35.6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35.6</v>
      </c>
      <c r="R40" s="18">
        <v>0.4</v>
      </c>
    </row>
    <row r="41" spans="1:18">
      <c r="A41" s="8" t="s">
        <v>83</v>
      </c>
      <c r="B41" s="215">
        <f>'[2]23'!B43</f>
        <v>84</v>
      </c>
      <c r="C41" s="216">
        <f>'[2]23'!C43</f>
        <v>0</v>
      </c>
      <c r="D41" s="216">
        <f>'[2]23'!D43</f>
        <v>0</v>
      </c>
      <c r="E41" s="216">
        <f>'[2]23'!E43</f>
        <v>0</v>
      </c>
      <c r="F41" s="15">
        <f t="shared" si="6"/>
        <v>84</v>
      </c>
      <c r="G41" s="215">
        <f>'[2]23'!H43</f>
        <v>36</v>
      </c>
      <c r="H41" s="216">
        <f>'[2]23'!I43</f>
        <v>0</v>
      </c>
      <c r="I41" s="216">
        <f>'[2]23'!J43</f>
        <v>0</v>
      </c>
      <c r="J41" s="216">
        <f>'[2]23'!K43</f>
        <v>0</v>
      </c>
      <c r="K41" s="15">
        <f t="shared" si="3"/>
        <v>36</v>
      </c>
      <c r="L41" s="18">
        <f>frq!C41</f>
        <v>1</v>
      </c>
      <c r="M41" s="167">
        <f t="shared" si="4"/>
        <v>35.6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35.6</v>
      </c>
      <c r="R41" s="18">
        <v>0.4</v>
      </c>
    </row>
    <row r="42" spans="1:18">
      <c r="A42" s="8" t="s">
        <v>84</v>
      </c>
      <c r="B42" s="215">
        <f>'[2]23'!B44</f>
        <v>84</v>
      </c>
      <c r="C42" s="216">
        <f>'[2]23'!C44</f>
        <v>0</v>
      </c>
      <c r="D42" s="216">
        <f>'[2]23'!D44</f>
        <v>0</v>
      </c>
      <c r="E42" s="216">
        <f>'[2]23'!E44</f>
        <v>0</v>
      </c>
      <c r="F42" s="15">
        <f t="shared" si="6"/>
        <v>84</v>
      </c>
      <c r="G42" s="215">
        <f>'[2]23'!H44</f>
        <v>35</v>
      </c>
      <c r="H42" s="216">
        <f>'[2]23'!I44</f>
        <v>0</v>
      </c>
      <c r="I42" s="216">
        <f>'[2]23'!J44</f>
        <v>0</v>
      </c>
      <c r="J42" s="216">
        <f>'[2]23'!K44</f>
        <v>0</v>
      </c>
      <c r="K42" s="15">
        <f t="shared" si="3"/>
        <v>35</v>
      </c>
      <c r="L42" s="18">
        <f>frq!C42</f>
        <v>1</v>
      </c>
      <c r="M42" s="167">
        <f t="shared" si="4"/>
        <v>34.6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34.6</v>
      </c>
      <c r="R42" s="18">
        <v>0.4</v>
      </c>
    </row>
    <row r="43" spans="1:18">
      <c r="A43" s="8" t="s">
        <v>85</v>
      </c>
      <c r="B43" s="215">
        <f>'[2]23'!B45</f>
        <v>84</v>
      </c>
      <c r="C43" s="216">
        <f>'[2]23'!C45</f>
        <v>0</v>
      </c>
      <c r="D43" s="216">
        <f>'[2]23'!D45</f>
        <v>0</v>
      </c>
      <c r="E43" s="216">
        <f>'[2]23'!E45</f>
        <v>0</v>
      </c>
      <c r="F43" s="15">
        <f t="shared" si="6"/>
        <v>84</v>
      </c>
      <c r="G43" s="215">
        <f>'[2]23'!H45</f>
        <v>35</v>
      </c>
      <c r="H43" s="216">
        <f>'[2]23'!I45</f>
        <v>0</v>
      </c>
      <c r="I43" s="216">
        <f>'[2]23'!J45</f>
        <v>0</v>
      </c>
      <c r="J43" s="216">
        <f>'[2]23'!K45</f>
        <v>0</v>
      </c>
      <c r="K43" s="15">
        <f t="shared" si="3"/>
        <v>35</v>
      </c>
      <c r="L43" s="18">
        <f>frq!C43</f>
        <v>1</v>
      </c>
      <c r="M43" s="167">
        <f t="shared" si="4"/>
        <v>34.6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34.6</v>
      </c>
      <c r="R43" s="18">
        <v>0.4</v>
      </c>
    </row>
    <row r="44" spans="1:18">
      <c r="A44" s="8" t="s">
        <v>86</v>
      </c>
      <c r="B44" s="215">
        <f>'[2]23'!B46</f>
        <v>84</v>
      </c>
      <c r="C44" s="216">
        <f>'[2]23'!C46</f>
        <v>0</v>
      </c>
      <c r="D44" s="216">
        <f>'[2]23'!D46</f>
        <v>0</v>
      </c>
      <c r="E44" s="216">
        <f>'[2]23'!E46</f>
        <v>0</v>
      </c>
      <c r="F44" s="15">
        <f t="shared" si="6"/>
        <v>84</v>
      </c>
      <c r="G44" s="215">
        <f>'[2]23'!H46</f>
        <v>35</v>
      </c>
      <c r="H44" s="216">
        <f>'[2]23'!I46</f>
        <v>0</v>
      </c>
      <c r="I44" s="216">
        <f>'[2]23'!J46</f>
        <v>0</v>
      </c>
      <c r="J44" s="216">
        <f>'[2]23'!K46</f>
        <v>0</v>
      </c>
      <c r="K44" s="15">
        <f t="shared" si="3"/>
        <v>35</v>
      </c>
      <c r="L44" s="18">
        <f>frq!C44</f>
        <v>1</v>
      </c>
      <c r="M44" s="167">
        <f t="shared" si="4"/>
        <v>34.6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34.6</v>
      </c>
      <c r="R44" s="18">
        <v>0.4</v>
      </c>
    </row>
    <row r="45" spans="1:18">
      <c r="A45" s="8" t="s">
        <v>87</v>
      </c>
      <c r="B45" s="215">
        <f>'[2]23'!B47</f>
        <v>84</v>
      </c>
      <c r="C45" s="216">
        <f>'[2]23'!C47</f>
        <v>0</v>
      </c>
      <c r="D45" s="216">
        <f>'[2]23'!D47</f>
        <v>0</v>
      </c>
      <c r="E45" s="216">
        <f>'[2]23'!E47</f>
        <v>0</v>
      </c>
      <c r="F45" s="15">
        <f t="shared" si="6"/>
        <v>84</v>
      </c>
      <c r="G45" s="215">
        <f>'[2]23'!H47</f>
        <v>36</v>
      </c>
      <c r="H45" s="216">
        <f>'[2]23'!I47</f>
        <v>0</v>
      </c>
      <c r="I45" s="216">
        <f>'[2]23'!J47</f>
        <v>0</v>
      </c>
      <c r="J45" s="216">
        <f>'[2]23'!K47</f>
        <v>0</v>
      </c>
      <c r="K45" s="15">
        <f t="shared" si="3"/>
        <v>36</v>
      </c>
      <c r="L45" s="18">
        <f>frq!C45</f>
        <v>1</v>
      </c>
      <c r="M45" s="167">
        <f t="shared" si="4"/>
        <v>35.6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35.6</v>
      </c>
      <c r="R45" s="18">
        <v>0.4</v>
      </c>
    </row>
    <row r="46" spans="1:18">
      <c r="A46" s="8" t="s">
        <v>88</v>
      </c>
      <c r="B46" s="215">
        <f>'[2]23'!B48</f>
        <v>84</v>
      </c>
      <c r="C46" s="216">
        <f>'[2]23'!C48</f>
        <v>0</v>
      </c>
      <c r="D46" s="216">
        <f>'[2]23'!D48</f>
        <v>0</v>
      </c>
      <c r="E46" s="216">
        <f>'[2]23'!E48</f>
        <v>0</v>
      </c>
      <c r="F46" s="15">
        <f t="shared" si="6"/>
        <v>84</v>
      </c>
      <c r="G46" s="215">
        <f>'[2]23'!H48</f>
        <v>36</v>
      </c>
      <c r="H46" s="216">
        <f>'[2]23'!I48</f>
        <v>0</v>
      </c>
      <c r="I46" s="216">
        <f>'[2]23'!J48</f>
        <v>0</v>
      </c>
      <c r="J46" s="216">
        <f>'[2]23'!K48</f>
        <v>0</v>
      </c>
      <c r="K46" s="15">
        <f t="shared" si="3"/>
        <v>36</v>
      </c>
      <c r="L46" s="18">
        <f>frq!C46</f>
        <v>1</v>
      </c>
      <c r="M46" s="167">
        <f t="shared" si="4"/>
        <v>35.6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35.6</v>
      </c>
      <c r="R46" s="18">
        <v>0.4</v>
      </c>
    </row>
    <row r="47" spans="1:18">
      <c r="A47" s="8" t="s">
        <v>89</v>
      </c>
      <c r="B47" s="215">
        <f>'[2]23'!B49</f>
        <v>84</v>
      </c>
      <c r="C47" s="216">
        <f>'[2]23'!C49</f>
        <v>0</v>
      </c>
      <c r="D47" s="216">
        <f>'[2]23'!D49</f>
        <v>0</v>
      </c>
      <c r="E47" s="216">
        <f>'[2]23'!E49</f>
        <v>0</v>
      </c>
      <c r="F47" s="15">
        <f t="shared" si="6"/>
        <v>84</v>
      </c>
      <c r="G47" s="215">
        <f>'[2]23'!H49</f>
        <v>36</v>
      </c>
      <c r="H47" s="216">
        <f>'[2]23'!I49</f>
        <v>0</v>
      </c>
      <c r="I47" s="216">
        <f>'[2]23'!J49</f>
        <v>0</v>
      </c>
      <c r="J47" s="216">
        <f>'[2]23'!K49</f>
        <v>0</v>
      </c>
      <c r="K47" s="15">
        <f t="shared" si="3"/>
        <v>36</v>
      </c>
      <c r="L47" s="18">
        <f>frq!C47</f>
        <v>1</v>
      </c>
      <c r="M47" s="167">
        <f t="shared" si="4"/>
        <v>35.6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35.6</v>
      </c>
      <c r="R47" s="18">
        <v>0.4</v>
      </c>
    </row>
    <row r="48" spans="1:18">
      <c r="A48" s="8" t="s">
        <v>90</v>
      </c>
      <c r="B48" s="215">
        <f>'[2]23'!B50</f>
        <v>84</v>
      </c>
      <c r="C48" s="216">
        <f>'[2]23'!C50</f>
        <v>0</v>
      </c>
      <c r="D48" s="216">
        <f>'[2]23'!D50</f>
        <v>0</v>
      </c>
      <c r="E48" s="216">
        <f>'[2]23'!E50</f>
        <v>0</v>
      </c>
      <c r="F48" s="15">
        <f t="shared" si="6"/>
        <v>84</v>
      </c>
      <c r="G48" s="215">
        <f>'[2]23'!H50</f>
        <v>36</v>
      </c>
      <c r="H48" s="216">
        <f>'[2]23'!I50</f>
        <v>0</v>
      </c>
      <c r="I48" s="216">
        <f>'[2]23'!J50</f>
        <v>0</v>
      </c>
      <c r="J48" s="216">
        <f>'[2]23'!K50</f>
        <v>0</v>
      </c>
      <c r="K48" s="15">
        <f t="shared" si="3"/>
        <v>36</v>
      </c>
      <c r="L48" s="18">
        <f>frq!C48</f>
        <v>1</v>
      </c>
      <c r="M48" s="167">
        <f t="shared" si="4"/>
        <v>35.6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35.6</v>
      </c>
      <c r="R48" s="18">
        <v>0.4</v>
      </c>
    </row>
    <row r="49" spans="1:18">
      <c r="A49" s="8" t="s">
        <v>91</v>
      </c>
      <c r="B49" s="215">
        <f>'[2]23'!B51</f>
        <v>84</v>
      </c>
      <c r="C49" s="216">
        <f>'[2]23'!C51</f>
        <v>0</v>
      </c>
      <c r="D49" s="216">
        <f>'[2]23'!D51</f>
        <v>0</v>
      </c>
      <c r="E49" s="216">
        <f>'[2]23'!E51</f>
        <v>0</v>
      </c>
      <c r="F49" s="15">
        <f t="shared" si="6"/>
        <v>84</v>
      </c>
      <c r="G49" s="215">
        <f>'[2]23'!H51</f>
        <v>36</v>
      </c>
      <c r="H49" s="216">
        <f>'[2]23'!I51</f>
        <v>0</v>
      </c>
      <c r="I49" s="216">
        <f>'[2]23'!J51</f>
        <v>0</v>
      </c>
      <c r="J49" s="216">
        <f>'[2]23'!K51</f>
        <v>0</v>
      </c>
      <c r="K49" s="15">
        <f t="shared" si="3"/>
        <v>36</v>
      </c>
      <c r="L49" s="18">
        <f>frq!C49</f>
        <v>1</v>
      </c>
      <c r="M49" s="167">
        <f t="shared" si="4"/>
        <v>35.6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35.6</v>
      </c>
      <c r="R49" s="18">
        <v>0.4</v>
      </c>
    </row>
    <row r="50" spans="1:18">
      <c r="A50" s="8" t="s">
        <v>92</v>
      </c>
      <c r="B50" s="215">
        <f>'[2]23'!B52</f>
        <v>84</v>
      </c>
      <c r="C50" s="216">
        <f>'[2]23'!C52</f>
        <v>0</v>
      </c>
      <c r="D50" s="216">
        <f>'[2]23'!D52</f>
        <v>0</v>
      </c>
      <c r="E50" s="216">
        <f>'[2]23'!E52</f>
        <v>0</v>
      </c>
      <c r="F50" s="15">
        <f t="shared" si="6"/>
        <v>84</v>
      </c>
      <c r="G50" s="215">
        <f>'[2]23'!H52</f>
        <v>36</v>
      </c>
      <c r="H50" s="216">
        <f>'[2]23'!I52</f>
        <v>0</v>
      </c>
      <c r="I50" s="216">
        <f>'[2]23'!J52</f>
        <v>0</v>
      </c>
      <c r="J50" s="216">
        <f>'[2]23'!K52</f>
        <v>0</v>
      </c>
      <c r="K50" s="15">
        <f t="shared" si="3"/>
        <v>36</v>
      </c>
      <c r="L50" s="18">
        <f>frq!C50</f>
        <v>1</v>
      </c>
      <c r="M50" s="167">
        <f t="shared" si="4"/>
        <v>35.6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35.6</v>
      </c>
      <c r="R50" s="18">
        <v>0.4</v>
      </c>
    </row>
    <row r="51" spans="1:18">
      <c r="A51" s="8" t="s">
        <v>93</v>
      </c>
      <c r="B51" s="215">
        <f>'[2]23'!B53</f>
        <v>84</v>
      </c>
      <c r="C51" s="216">
        <f>'[2]23'!C53</f>
        <v>0</v>
      </c>
      <c r="D51" s="216">
        <f>'[2]23'!D53</f>
        <v>0</v>
      </c>
      <c r="E51" s="216">
        <f>'[2]23'!E53</f>
        <v>0</v>
      </c>
      <c r="F51" s="15">
        <f t="shared" si="6"/>
        <v>84</v>
      </c>
      <c r="G51" s="215">
        <f>'[2]23'!H53</f>
        <v>36</v>
      </c>
      <c r="H51" s="216">
        <f>'[2]23'!I53</f>
        <v>0</v>
      </c>
      <c r="I51" s="216">
        <f>'[2]23'!J53</f>
        <v>0</v>
      </c>
      <c r="J51" s="216">
        <f>'[2]23'!K53</f>
        <v>0</v>
      </c>
      <c r="K51" s="15">
        <f t="shared" si="3"/>
        <v>36</v>
      </c>
      <c r="L51" s="18">
        <f>frq!C51</f>
        <v>1</v>
      </c>
      <c r="M51" s="167">
        <f t="shared" si="4"/>
        <v>35.6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35.6</v>
      </c>
      <c r="R51" s="18">
        <v>0.4</v>
      </c>
    </row>
    <row r="52" spans="1:18">
      <c r="A52" s="8" t="s">
        <v>94</v>
      </c>
      <c r="B52" s="215">
        <f>'[2]23'!B54</f>
        <v>84</v>
      </c>
      <c r="C52" s="216">
        <f>'[2]23'!C54</f>
        <v>0</v>
      </c>
      <c r="D52" s="216">
        <f>'[2]23'!D54</f>
        <v>0</v>
      </c>
      <c r="E52" s="216">
        <f>'[2]23'!E54</f>
        <v>0</v>
      </c>
      <c r="F52" s="15">
        <f t="shared" si="6"/>
        <v>84</v>
      </c>
      <c r="G52" s="215">
        <f>'[2]23'!H54</f>
        <v>36</v>
      </c>
      <c r="H52" s="216">
        <f>'[2]23'!I54</f>
        <v>0</v>
      </c>
      <c r="I52" s="216">
        <f>'[2]23'!J54</f>
        <v>0</v>
      </c>
      <c r="J52" s="216">
        <f>'[2]23'!K54</f>
        <v>0</v>
      </c>
      <c r="K52" s="15">
        <f t="shared" si="3"/>
        <v>36</v>
      </c>
      <c r="L52" s="18">
        <f>frq!C52</f>
        <v>1</v>
      </c>
      <c r="M52" s="167">
        <f t="shared" si="4"/>
        <v>35.6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35.6</v>
      </c>
      <c r="R52" s="18">
        <v>0.4</v>
      </c>
    </row>
    <row r="53" spans="1:18">
      <c r="A53" s="8" t="s">
        <v>95</v>
      </c>
      <c r="B53" s="215">
        <f>'[2]23'!B55</f>
        <v>84</v>
      </c>
      <c r="C53" s="216">
        <f>'[2]23'!C55</f>
        <v>0</v>
      </c>
      <c r="D53" s="216">
        <f>'[2]23'!D55</f>
        <v>0</v>
      </c>
      <c r="E53" s="216">
        <f>'[2]23'!E55</f>
        <v>0</v>
      </c>
      <c r="F53" s="15">
        <f t="shared" si="6"/>
        <v>84</v>
      </c>
      <c r="G53" s="215">
        <f>'[2]23'!H55</f>
        <v>36</v>
      </c>
      <c r="H53" s="216">
        <f>'[2]23'!I55</f>
        <v>0</v>
      </c>
      <c r="I53" s="216">
        <f>'[2]23'!J55</f>
        <v>0</v>
      </c>
      <c r="J53" s="216">
        <f>'[2]23'!K55</f>
        <v>0</v>
      </c>
      <c r="K53" s="15">
        <f t="shared" si="3"/>
        <v>36</v>
      </c>
      <c r="L53" s="18">
        <f>frq!C53</f>
        <v>1</v>
      </c>
      <c r="M53" s="167">
        <f t="shared" si="4"/>
        <v>35.6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35.6</v>
      </c>
      <c r="R53" s="18">
        <v>0.4</v>
      </c>
    </row>
    <row r="54" spans="1:18">
      <c r="A54" s="8" t="s">
        <v>96</v>
      </c>
      <c r="B54" s="215">
        <f>'[2]23'!B56</f>
        <v>84</v>
      </c>
      <c r="C54" s="216">
        <f>'[2]23'!C56</f>
        <v>0</v>
      </c>
      <c r="D54" s="216">
        <f>'[2]23'!D56</f>
        <v>0</v>
      </c>
      <c r="E54" s="216">
        <f>'[2]23'!E56</f>
        <v>0</v>
      </c>
      <c r="F54" s="15">
        <f t="shared" si="6"/>
        <v>84</v>
      </c>
      <c r="G54" s="215">
        <f>'[2]23'!H56</f>
        <v>36</v>
      </c>
      <c r="H54" s="216">
        <f>'[2]23'!I56</f>
        <v>0</v>
      </c>
      <c r="I54" s="216">
        <f>'[2]23'!J56</f>
        <v>0</v>
      </c>
      <c r="J54" s="216">
        <f>'[2]23'!K56</f>
        <v>0</v>
      </c>
      <c r="K54" s="15">
        <f t="shared" si="3"/>
        <v>36</v>
      </c>
      <c r="L54" s="18">
        <f>frq!C54</f>
        <v>1</v>
      </c>
      <c r="M54" s="167">
        <f t="shared" si="4"/>
        <v>35.6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35.6</v>
      </c>
      <c r="R54" s="18">
        <v>0.4</v>
      </c>
    </row>
    <row r="55" spans="1:18">
      <c r="A55" s="8" t="s">
        <v>97</v>
      </c>
      <c r="B55" s="215">
        <f>'[2]23'!B57</f>
        <v>84</v>
      </c>
      <c r="C55" s="216">
        <f>'[2]23'!C57</f>
        <v>0</v>
      </c>
      <c r="D55" s="216">
        <f>'[2]23'!D57</f>
        <v>0</v>
      </c>
      <c r="E55" s="216">
        <f>'[2]23'!E57</f>
        <v>0</v>
      </c>
      <c r="F55" s="15">
        <f t="shared" si="6"/>
        <v>84</v>
      </c>
      <c r="G55" s="215">
        <f>'[2]23'!H57</f>
        <v>36</v>
      </c>
      <c r="H55" s="216">
        <f>'[2]23'!I57</f>
        <v>0</v>
      </c>
      <c r="I55" s="216">
        <f>'[2]23'!J57</f>
        <v>0</v>
      </c>
      <c r="J55" s="216">
        <f>'[2]23'!K57</f>
        <v>0</v>
      </c>
      <c r="K55" s="15">
        <f t="shared" si="3"/>
        <v>36</v>
      </c>
      <c r="L55" s="18">
        <f>frq!C55</f>
        <v>1</v>
      </c>
      <c r="M55" s="167">
        <f t="shared" si="4"/>
        <v>35.6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35.6</v>
      </c>
      <c r="R55" s="18">
        <v>0.4</v>
      </c>
    </row>
    <row r="56" spans="1:18">
      <c r="A56" s="8" t="s">
        <v>98</v>
      </c>
      <c r="B56" s="215">
        <f>'[2]23'!B58</f>
        <v>84</v>
      </c>
      <c r="C56" s="216">
        <f>'[2]23'!C58</f>
        <v>0</v>
      </c>
      <c r="D56" s="216">
        <f>'[2]23'!D58</f>
        <v>0</v>
      </c>
      <c r="E56" s="216">
        <f>'[2]23'!E58</f>
        <v>0</v>
      </c>
      <c r="F56" s="15">
        <f t="shared" si="6"/>
        <v>84</v>
      </c>
      <c r="G56" s="215">
        <f>'[2]23'!H58</f>
        <v>36</v>
      </c>
      <c r="H56" s="216">
        <f>'[2]23'!I58</f>
        <v>0</v>
      </c>
      <c r="I56" s="216">
        <f>'[2]23'!J58</f>
        <v>0</v>
      </c>
      <c r="J56" s="216">
        <f>'[2]23'!K58</f>
        <v>0</v>
      </c>
      <c r="K56" s="15">
        <f t="shared" si="3"/>
        <v>36</v>
      </c>
      <c r="L56" s="18">
        <f>frq!C56</f>
        <v>1</v>
      </c>
      <c r="M56" s="167">
        <f t="shared" si="4"/>
        <v>35.6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35.6</v>
      </c>
      <c r="R56" s="18">
        <v>0.4</v>
      </c>
    </row>
    <row r="57" spans="1:18">
      <c r="A57" s="8" t="s">
        <v>99</v>
      </c>
      <c r="B57" s="215">
        <f>'[2]23'!B59</f>
        <v>84</v>
      </c>
      <c r="C57" s="216">
        <f>'[2]23'!C59</f>
        <v>0</v>
      </c>
      <c r="D57" s="216">
        <f>'[2]23'!D59</f>
        <v>0</v>
      </c>
      <c r="E57" s="216">
        <f>'[2]23'!E59</f>
        <v>0</v>
      </c>
      <c r="F57" s="15">
        <f t="shared" si="6"/>
        <v>84</v>
      </c>
      <c r="G57" s="215">
        <f>'[2]23'!H59</f>
        <v>35</v>
      </c>
      <c r="H57" s="216">
        <f>'[2]23'!I59</f>
        <v>0</v>
      </c>
      <c r="I57" s="216">
        <f>'[2]23'!J59</f>
        <v>0</v>
      </c>
      <c r="J57" s="216">
        <f>'[2]23'!K59</f>
        <v>0</v>
      </c>
      <c r="K57" s="15">
        <f t="shared" si="3"/>
        <v>35</v>
      </c>
      <c r="L57" s="18">
        <f>frq!C57</f>
        <v>1</v>
      </c>
      <c r="M57" s="167">
        <f t="shared" si="4"/>
        <v>34.6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34.6</v>
      </c>
      <c r="R57" s="18">
        <v>0.4</v>
      </c>
    </row>
    <row r="58" spans="1:18">
      <c r="A58" s="8" t="s">
        <v>100</v>
      </c>
      <c r="B58" s="215">
        <f>'[2]23'!B60</f>
        <v>84</v>
      </c>
      <c r="C58" s="216">
        <f>'[2]23'!C60</f>
        <v>0</v>
      </c>
      <c r="D58" s="216">
        <f>'[2]23'!D60</f>
        <v>0</v>
      </c>
      <c r="E58" s="216">
        <f>'[2]23'!E60</f>
        <v>0</v>
      </c>
      <c r="F58" s="15">
        <f t="shared" si="6"/>
        <v>84</v>
      </c>
      <c r="G58" s="215">
        <f>'[2]23'!H60</f>
        <v>34</v>
      </c>
      <c r="H58" s="216">
        <f>'[2]23'!I60</f>
        <v>0</v>
      </c>
      <c r="I58" s="216">
        <f>'[2]23'!J60</f>
        <v>0</v>
      </c>
      <c r="J58" s="216">
        <f>'[2]23'!K60</f>
        <v>0</v>
      </c>
      <c r="K58" s="15">
        <f t="shared" si="3"/>
        <v>34</v>
      </c>
      <c r="L58" s="18">
        <f>frq!C58</f>
        <v>1</v>
      </c>
      <c r="M58" s="167">
        <f t="shared" si="4"/>
        <v>33.6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33.6</v>
      </c>
      <c r="R58" s="18">
        <v>0.4</v>
      </c>
    </row>
    <row r="59" spans="1:18">
      <c r="A59" s="8" t="s">
        <v>101</v>
      </c>
      <c r="B59" s="215">
        <f>'[2]23'!B61</f>
        <v>84</v>
      </c>
      <c r="C59" s="216">
        <f>'[2]23'!C61</f>
        <v>0</v>
      </c>
      <c r="D59" s="216">
        <f>'[2]23'!D61</f>
        <v>0</v>
      </c>
      <c r="E59" s="216">
        <f>'[2]23'!E61</f>
        <v>0</v>
      </c>
      <c r="F59" s="15">
        <f t="shared" si="6"/>
        <v>84</v>
      </c>
      <c r="G59" s="215">
        <f>'[2]23'!H61</f>
        <v>34</v>
      </c>
      <c r="H59" s="216">
        <f>'[2]23'!I61</f>
        <v>0</v>
      </c>
      <c r="I59" s="216">
        <f>'[2]23'!J61</f>
        <v>0</v>
      </c>
      <c r="J59" s="216">
        <f>'[2]23'!K61</f>
        <v>0</v>
      </c>
      <c r="K59" s="15">
        <f t="shared" si="3"/>
        <v>34</v>
      </c>
      <c r="L59" s="18">
        <f>frq!C59</f>
        <v>1</v>
      </c>
      <c r="M59" s="167">
        <f t="shared" si="4"/>
        <v>33.6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33.6</v>
      </c>
      <c r="R59" s="18">
        <v>0.4</v>
      </c>
    </row>
    <row r="60" spans="1:18">
      <c r="A60" s="8" t="s">
        <v>102</v>
      </c>
      <c r="B60" s="215">
        <f>'[2]23'!B62</f>
        <v>84</v>
      </c>
      <c r="C60" s="216">
        <f>'[2]23'!C62</f>
        <v>0</v>
      </c>
      <c r="D60" s="216">
        <f>'[2]23'!D62</f>
        <v>0</v>
      </c>
      <c r="E60" s="216">
        <f>'[2]23'!E62</f>
        <v>0</v>
      </c>
      <c r="F60" s="15">
        <f t="shared" si="6"/>
        <v>84</v>
      </c>
      <c r="G60" s="215">
        <f>'[2]23'!H62</f>
        <v>34</v>
      </c>
      <c r="H60" s="216">
        <f>'[2]23'!I62</f>
        <v>0</v>
      </c>
      <c r="I60" s="216">
        <f>'[2]23'!J62</f>
        <v>0</v>
      </c>
      <c r="J60" s="216">
        <f>'[2]23'!K62</f>
        <v>0</v>
      </c>
      <c r="K60" s="15">
        <f t="shared" si="3"/>
        <v>34</v>
      </c>
      <c r="L60" s="18">
        <f>frq!C60</f>
        <v>1</v>
      </c>
      <c r="M60" s="167">
        <f t="shared" si="4"/>
        <v>33.6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33.6</v>
      </c>
      <c r="R60" s="18">
        <v>0.4</v>
      </c>
    </row>
    <row r="61" spans="1:18">
      <c r="A61" s="8" t="s">
        <v>103</v>
      </c>
      <c r="B61" s="215">
        <f>'[2]23'!B63</f>
        <v>84</v>
      </c>
      <c r="C61" s="216">
        <f>'[2]23'!C63</f>
        <v>0</v>
      </c>
      <c r="D61" s="216">
        <f>'[2]23'!D63</f>
        <v>0</v>
      </c>
      <c r="E61" s="216">
        <f>'[2]23'!E63</f>
        <v>0</v>
      </c>
      <c r="F61" s="15">
        <f t="shared" si="6"/>
        <v>84</v>
      </c>
      <c r="G61" s="215">
        <f>'[2]23'!H63</f>
        <v>34</v>
      </c>
      <c r="H61" s="216">
        <f>'[2]23'!I63</f>
        <v>0</v>
      </c>
      <c r="I61" s="216">
        <f>'[2]23'!J63</f>
        <v>0</v>
      </c>
      <c r="J61" s="216">
        <f>'[2]23'!K63</f>
        <v>0</v>
      </c>
      <c r="K61" s="15">
        <f t="shared" si="3"/>
        <v>34</v>
      </c>
      <c r="L61" s="18">
        <f>frq!C61</f>
        <v>1</v>
      </c>
      <c r="M61" s="167">
        <f t="shared" si="4"/>
        <v>33.6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33.6</v>
      </c>
      <c r="R61" s="18">
        <v>0.4</v>
      </c>
    </row>
    <row r="62" spans="1:18">
      <c r="A62" s="8" t="s">
        <v>104</v>
      </c>
      <c r="B62" s="215">
        <f>'[2]23'!B64</f>
        <v>84</v>
      </c>
      <c r="C62" s="216">
        <f>'[2]23'!C64</f>
        <v>0</v>
      </c>
      <c r="D62" s="216">
        <f>'[2]23'!D64</f>
        <v>0</v>
      </c>
      <c r="E62" s="216">
        <f>'[2]23'!E64</f>
        <v>0</v>
      </c>
      <c r="F62" s="15">
        <f t="shared" si="6"/>
        <v>84</v>
      </c>
      <c r="G62" s="215">
        <f>'[2]23'!H64</f>
        <v>34</v>
      </c>
      <c r="H62" s="216">
        <f>'[2]23'!I64</f>
        <v>0</v>
      </c>
      <c r="I62" s="216">
        <f>'[2]23'!J64</f>
        <v>0</v>
      </c>
      <c r="J62" s="216">
        <f>'[2]23'!K64</f>
        <v>0</v>
      </c>
      <c r="K62" s="15">
        <f t="shared" si="3"/>
        <v>34</v>
      </c>
      <c r="L62" s="18">
        <f>frq!C62</f>
        <v>1</v>
      </c>
      <c r="M62" s="167">
        <f t="shared" si="4"/>
        <v>33.6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33.6</v>
      </c>
      <c r="R62" s="18">
        <v>0.4</v>
      </c>
    </row>
    <row r="63" spans="1:18">
      <c r="A63" s="8" t="s">
        <v>105</v>
      </c>
      <c r="B63" s="215">
        <f>'[2]23'!B65</f>
        <v>84</v>
      </c>
      <c r="C63" s="216">
        <f>'[2]23'!C65</f>
        <v>0</v>
      </c>
      <c r="D63" s="216">
        <f>'[2]23'!D65</f>
        <v>0</v>
      </c>
      <c r="E63" s="216">
        <f>'[2]23'!E65</f>
        <v>0</v>
      </c>
      <c r="F63" s="15">
        <f t="shared" si="6"/>
        <v>84</v>
      </c>
      <c r="G63" s="215">
        <f>'[2]23'!H65</f>
        <v>34</v>
      </c>
      <c r="H63" s="216">
        <f>'[2]23'!I65</f>
        <v>0</v>
      </c>
      <c r="I63" s="216">
        <f>'[2]23'!J65</f>
        <v>0</v>
      </c>
      <c r="J63" s="216">
        <f>'[2]23'!K65</f>
        <v>0</v>
      </c>
      <c r="K63" s="15">
        <f t="shared" si="3"/>
        <v>34</v>
      </c>
      <c r="L63" s="18">
        <f>frq!C63</f>
        <v>1</v>
      </c>
      <c r="M63" s="167">
        <f t="shared" si="4"/>
        <v>33.6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33.6</v>
      </c>
      <c r="R63" s="18">
        <v>0.4</v>
      </c>
    </row>
    <row r="64" spans="1:18">
      <c r="A64" s="8" t="s">
        <v>106</v>
      </c>
      <c r="B64" s="215">
        <f>'[2]23'!B66</f>
        <v>84</v>
      </c>
      <c r="C64" s="216">
        <f>'[2]23'!C66</f>
        <v>0</v>
      </c>
      <c r="D64" s="216">
        <f>'[2]23'!D66</f>
        <v>0</v>
      </c>
      <c r="E64" s="216">
        <f>'[2]23'!E66</f>
        <v>0</v>
      </c>
      <c r="F64" s="15">
        <f t="shared" si="6"/>
        <v>84</v>
      </c>
      <c r="G64" s="215">
        <f>'[2]23'!H66</f>
        <v>35</v>
      </c>
      <c r="H64" s="216">
        <f>'[2]23'!I66</f>
        <v>0</v>
      </c>
      <c r="I64" s="216">
        <f>'[2]23'!J66</f>
        <v>0</v>
      </c>
      <c r="J64" s="216">
        <f>'[2]23'!K66</f>
        <v>0</v>
      </c>
      <c r="K64" s="15">
        <f t="shared" si="3"/>
        <v>35</v>
      </c>
      <c r="L64" s="18">
        <f>frq!C64</f>
        <v>1</v>
      </c>
      <c r="M64" s="167">
        <f t="shared" si="4"/>
        <v>34.6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34.6</v>
      </c>
      <c r="R64" s="18">
        <v>0.4</v>
      </c>
    </row>
    <row r="65" spans="1:18">
      <c r="A65" s="8" t="s">
        <v>107</v>
      </c>
      <c r="B65" s="215">
        <f>'[2]23'!B67</f>
        <v>84</v>
      </c>
      <c r="C65" s="216">
        <f>'[2]23'!C67</f>
        <v>0</v>
      </c>
      <c r="D65" s="216">
        <f>'[2]23'!D67</f>
        <v>0</v>
      </c>
      <c r="E65" s="216">
        <f>'[2]23'!E67</f>
        <v>0</v>
      </c>
      <c r="F65" s="15">
        <f t="shared" si="6"/>
        <v>84</v>
      </c>
      <c r="G65" s="215">
        <f>'[2]23'!H67</f>
        <v>35</v>
      </c>
      <c r="H65" s="216">
        <f>'[2]23'!I67</f>
        <v>0</v>
      </c>
      <c r="I65" s="216">
        <f>'[2]23'!J67</f>
        <v>0</v>
      </c>
      <c r="J65" s="216">
        <f>'[2]23'!K67</f>
        <v>0</v>
      </c>
      <c r="K65" s="15">
        <f t="shared" si="3"/>
        <v>35</v>
      </c>
      <c r="L65" s="18">
        <f>frq!C65</f>
        <v>1</v>
      </c>
      <c r="M65" s="167">
        <f t="shared" si="4"/>
        <v>34.6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34.6</v>
      </c>
      <c r="R65" s="18">
        <v>0.4</v>
      </c>
    </row>
    <row r="66" spans="1:18">
      <c r="A66" s="8" t="s">
        <v>108</v>
      </c>
      <c r="B66" s="215">
        <f>'[2]23'!B68</f>
        <v>84</v>
      </c>
      <c r="C66" s="216">
        <f>'[2]23'!C68</f>
        <v>0</v>
      </c>
      <c r="D66" s="216">
        <f>'[2]23'!D68</f>
        <v>0</v>
      </c>
      <c r="E66" s="216">
        <f>'[2]23'!E68</f>
        <v>0</v>
      </c>
      <c r="F66" s="15">
        <f t="shared" si="6"/>
        <v>84</v>
      </c>
      <c r="G66" s="215">
        <f>'[2]23'!H68</f>
        <v>35</v>
      </c>
      <c r="H66" s="216">
        <f>'[2]23'!I68</f>
        <v>0</v>
      </c>
      <c r="I66" s="216">
        <f>'[2]23'!J68</f>
        <v>0</v>
      </c>
      <c r="J66" s="216">
        <f>'[2]23'!K68</f>
        <v>0</v>
      </c>
      <c r="K66" s="15">
        <f t="shared" si="3"/>
        <v>35</v>
      </c>
      <c r="L66" s="18">
        <f>frq!C66</f>
        <v>1</v>
      </c>
      <c r="M66" s="167">
        <f t="shared" si="4"/>
        <v>34.6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34.6</v>
      </c>
      <c r="R66" s="18">
        <v>0.4</v>
      </c>
    </row>
    <row r="67" spans="1:18">
      <c r="A67" s="8" t="s">
        <v>109</v>
      </c>
      <c r="B67" s="215">
        <f>'[2]23'!B69</f>
        <v>84</v>
      </c>
      <c r="C67" s="216">
        <f>'[2]23'!C69</f>
        <v>0</v>
      </c>
      <c r="D67" s="216">
        <f>'[2]23'!D69</f>
        <v>0</v>
      </c>
      <c r="E67" s="216">
        <f>'[2]23'!E69</f>
        <v>0</v>
      </c>
      <c r="F67" s="15">
        <f t="shared" si="6"/>
        <v>84</v>
      </c>
      <c r="G67" s="215">
        <f>'[2]23'!H69</f>
        <v>35</v>
      </c>
      <c r="H67" s="216">
        <f>'[2]23'!I69</f>
        <v>0</v>
      </c>
      <c r="I67" s="216">
        <f>'[2]23'!J69</f>
        <v>0</v>
      </c>
      <c r="J67" s="216">
        <f>'[2]23'!K69</f>
        <v>0</v>
      </c>
      <c r="K67" s="15">
        <f t="shared" si="3"/>
        <v>35</v>
      </c>
      <c r="L67" s="18">
        <f>frq!C67</f>
        <v>1</v>
      </c>
      <c r="M67" s="167">
        <f t="shared" si="4"/>
        <v>34.6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34.6</v>
      </c>
      <c r="R67" s="18">
        <v>0.4</v>
      </c>
    </row>
    <row r="68" spans="1:18">
      <c r="A68" s="8" t="s">
        <v>110</v>
      </c>
      <c r="B68" s="215">
        <f>'[2]23'!B70</f>
        <v>84</v>
      </c>
      <c r="C68" s="216">
        <f>'[2]23'!C70</f>
        <v>0</v>
      </c>
      <c r="D68" s="216">
        <f>'[2]23'!D70</f>
        <v>0</v>
      </c>
      <c r="E68" s="216">
        <f>'[2]23'!E70</f>
        <v>0</v>
      </c>
      <c r="F68" s="15">
        <f t="shared" si="6"/>
        <v>84</v>
      </c>
      <c r="G68" s="215">
        <f>'[2]23'!H70</f>
        <v>35</v>
      </c>
      <c r="H68" s="216">
        <f>'[2]23'!I70</f>
        <v>0</v>
      </c>
      <c r="I68" s="216">
        <f>'[2]23'!J70</f>
        <v>0</v>
      </c>
      <c r="J68" s="216">
        <f>'[2]23'!K70</f>
        <v>0</v>
      </c>
      <c r="K68" s="15">
        <f t="shared" ref="K68:K98" si="13">SUM(G68:J68)</f>
        <v>35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34.6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34.6</v>
      </c>
      <c r="R68" s="18">
        <v>0.4</v>
      </c>
    </row>
    <row r="69" spans="1:18">
      <c r="A69" s="8" t="s">
        <v>111</v>
      </c>
      <c r="B69" s="215">
        <f>'[2]23'!B71</f>
        <v>84</v>
      </c>
      <c r="C69" s="216">
        <f>'[2]23'!C71</f>
        <v>0</v>
      </c>
      <c r="D69" s="216">
        <f>'[2]23'!D71</f>
        <v>0</v>
      </c>
      <c r="E69" s="216">
        <f>'[2]23'!E71</f>
        <v>0</v>
      </c>
      <c r="F69" s="15">
        <f t="shared" ref="F69:F98" si="16">SUM(B69:E69)</f>
        <v>84</v>
      </c>
      <c r="G69" s="215">
        <f>'[2]23'!H71</f>
        <v>35</v>
      </c>
      <c r="H69" s="216">
        <f>'[2]23'!I71</f>
        <v>0</v>
      </c>
      <c r="I69" s="216">
        <f>'[2]23'!J71</f>
        <v>0</v>
      </c>
      <c r="J69" s="216">
        <f>'[2]23'!K71</f>
        <v>0</v>
      </c>
      <c r="K69" s="15">
        <f t="shared" si="13"/>
        <v>35</v>
      </c>
      <c r="L69" s="18">
        <f>frq!C69</f>
        <v>1</v>
      </c>
      <c r="M69" s="167">
        <f t="shared" si="14"/>
        <v>34.6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34.6</v>
      </c>
      <c r="R69" s="18">
        <v>0.4</v>
      </c>
    </row>
    <row r="70" spans="1:18">
      <c r="A70" s="8" t="s">
        <v>112</v>
      </c>
      <c r="B70" s="215">
        <f>'[2]23'!B72</f>
        <v>84</v>
      </c>
      <c r="C70" s="216">
        <f>'[2]23'!C72</f>
        <v>0</v>
      </c>
      <c r="D70" s="216">
        <f>'[2]23'!D72</f>
        <v>0</v>
      </c>
      <c r="E70" s="216">
        <f>'[2]23'!E72</f>
        <v>0</v>
      </c>
      <c r="F70" s="15">
        <f t="shared" si="16"/>
        <v>84</v>
      </c>
      <c r="G70" s="215">
        <f>'[2]23'!H72</f>
        <v>35</v>
      </c>
      <c r="H70" s="216">
        <f>'[2]23'!I72</f>
        <v>0</v>
      </c>
      <c r="I70" s="216">
        <f>'[2]23'!J72</f>
        <v>0</v>
      </c>
      <c r="J70" s="216">
        <f>'[2]23'!K72</f>
        <v>0</v>
      </c>
      <c r="K70" s="15">
        <f t="shared" si="13"/>
        <v>35</v>
      </c>
      <c r="L70" s="18">
        <f>frq!C70</f>
        <v>1</v>
      </c>
      <c r="M70" s="167">
        <f t="shared" si="14"/>
        <v>34.6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34.6</v>
      </c>
      <c r="R70" s="18">
        <v>0.4</v>
      </c>
    </row>
    <row r="71" spans="1:18">
      <c r="A71" s="8" t="s">
        <v>113</v>
      </c>
      <c r="B71" s="215">
        <f>'[2]23'!B73</f>
        <v>84</v>
      </c>
      <c r="C71" s="216">
        <f>'[2]23'!C73</f>
        <v>0</v>
      </c>
      <c r="D71" s="216">
        <f>'[2]23'!D73</f>
        <v>0</v>
      </c>
      <c r="E71" s="216">
        <f>'[2]23'!E73</f>
        <v>0</v>
      </c>
      <c r="F71" s="15">
        <f t="shared" si="16"/>
        <v>84</v>
      </c>
      <c r="G71" s="215">
        <f>'[2]23'!H73</f>
        <v>36</v>
      </c>
      <c r="H71" s="216">
        <f>'[2]23'!I73</f>
        <v>0</v>
      </c>
      <c r="I71" s="216">
        <f>'[2]23'!J73</f>
        <v>0</v>
      </c>
      <c r="J71" s="216">
        <f>'[2]23'!K73</f>
        <v>0</v>
      </c>
      <c r="K71" s="15">
        <f t="shared" si="13"/>
        <v>36</v>
      </c>
      <c r="L71" s="18">
        <f>frq!C71</f>
        <v>1</v>
      </c>
      <c r="M71" s="167">
        <f t="shared" si="14"/>
        <v>35.6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35.6</v>
      </c>
      <c r="R71" s="18">
        <v>0.4</v>
      </c>
    </row>
    <row r="72" spans="1:18">
      <c r="A72" s="8" t="s">
        <v>114</v>
      </c>
      <c r="B72" s="215">
        <f>'[2]23'!B74</f>
        <v>84</v>
      </c>
      <c r="C72" s="216">
        <f>'[2]23'!C74</f>
        <v>0</v>
      </c>
      <c r="D72" s="216">
        <f>'[2]23'!D74</f>
        <v>0</v>
      </c>
      <c r="E72" s="216">
        <f>'[2]23'!E74</f>
        <v>0</v>
      </c>
      <c r="F72" s="15">
        <f t="shared" si="16"/>
        <v>84</v>
      </c>
      <c r="G72" s="215">
        <f>'[2]23'!H74</f>
        <v>36</v>
      </c>
      <c r="H72" s="216">
        <f>'[2]23'!I74</f>
        <v>0</v>
      </c>
      <c r="I72" s="216">
        <f>'[2]23'!J74</f>
        <v>0</v>
      </c>
      <c r="J72" s="216">
        <f>'[2]23'!K74</f>
        <v>0</v>
      </c>
      <c r="K72" s="15">
        <f t="shared" si="13"/>
        <v>36</v>
      </c>
      <c r="L72" s="18">
        <f>frq!C72</f>
        <v>1</v>
      </c>
      <c r="M72" s="167">
        <f t="shared" si="14"/>
        <v>35.6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35.6</v>
      </c>
      <c r="R72" s="18">
        <v>0.4</v>
      </c>
    </row>
    <row r="73" spans="1:18">
      <c r="A73" s="8" t="s">
        <v>115</v>
      </c>
      <c r="B73" s="215">
        <f>'[2]23'!B75</f>
        <v>84</v>
      </c>
      <c r="C73" s="216">
        <f>'[2]23'!C75</f>
        <v>0</v>
      </c>
      <c r="D73" s="216">
        <f>'[2]23'!D75</f>
        <v>0</v>
      </c>
      <c r="E73" s="216">
        <f>'[2]23'!E75</f>
        <v>0</v>
      </c>
      <c r="F73" s="15">
        <f t="shared" si="16"/>
        <v>84</v>
      </c>
      <c r="G73" s="215">
        <f>'[2]23'!H75</f>
        <v>36</v>
      </c>
      <c r="H73" s="216">
        <f>'[2]23'!I75</f>
        <v>0</v>
      </c>
      <c r="I73" s="216">
        <f>'[2]23'!J75</f>
        <v>0</v>
      </c>
      <c r="J73" s="216">
        <f>'[2]23'!K75</f>
        <v>0</v>
      </c>
      <c r="K73" s="15">
        <f t="shared" si="13"/>
        <v>36</v>
      </c>
      <c r="L73" s="18">
        <f>frq!C73</f>
        <v>1</v>
      </c>
      <c r="M73" s="167">
        <f t="shared" si="14"/>
        <v>35.6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35.6</v>
      </c>
      <c r="R73" s="18">
        <v>0.4</v>
      </c>
    </row>
    <row r="74" spans="1:18">
      <c r="A74" s="8" t="s">
        <v>116</v>
      </c>
      <c r="B74" s="215">
        <f>'[2]23'!B76</f>
        <v>84</v>
      </c>
      <c r="C74" s="216">
        <f>'[2]23'!C76</f>
        <v>0</v>
      </c>
      <c r="D74" s="216">
        <f>'[2]23'!D76</f>
        <v>0</v>
      </c>
      <c r="E74" s="216">
        <f>'[2]23'!E76</f>
        <v>0</v>
      </c>
      <c r="F74" s="15">
        <f t="shared" si="16"/>
        <v>84</v>
      </c>
      <c r="G74" s="215">
        <f>'[2]23'!H76</f>
        <v>36</v>
      </c>
      <c r="H74" s="216">
        <f>'[2]23'!I76</f>
        <v>0</v>
      </c>
      <c r="I74" s="216">
        <f>'[2]23'!J76</f>
        <v>0</v>
      </c>
      <c r="J74" s="216">
        <f>'[2]23'!K76</f>
        <v>0</v>
      </c>
      <c r="K74" s="15">
        <f t="shared" si="13"/>
        <v>36</v>
      </c>
      <c r="L74" s="18">
        <f>frq!C74</f>
        <v>1</v>
      </c>
      <c r="M74" s="167">
        <f t="shared" si="14"/>
        <v>35.6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35.6</v>
      </c>
      <c r="R74" s="18">
        <v>0.4</v>
      </c>
    </row>
    <row r="75" spans="1:18">
      <c r="A75" s="8" t="s">
        <v>117</v>
      </c>
      <c r="B75" s="215">
        <f>'[2]23'!B77</f>
        <v>84</v>
      </c>
      <c r="C75" s="216">
        <f>'[2]23'!C77</f>
        <v>0</v>
      </c>
      <c r="D75" s="216">
        <f>'[2]23'!D77</f>
        <v>0</v>
      </c>
      <c r="E75" s="216">
        <f>'[2]23'!E77</f>
        <v>0</v>
      </c>
      <c r="F75" s="15">
        <f t="shared" si="16"/>
        <v>84</v>
      </c>
      <c r="G75" s="215">
        <f>'[2]23'!H77</f>
        <v>36</v>
      </c>
      <c r="H75" s="216">
        <f>'[2]23'!I77</f>
        <v>0</v>
      </c>
      <c r="I75" s="216">
        <f>'[2]23'!J77</f>
        <v>0</v>
      </c>
      <c r="J75" s="216">
        <f>'[2]23'!K77</f>
        <v>0</v>
      </c>
      <c r="K75" s="15">
        <f t="shared" si="13"/>
        <v>36</v>
      </c>
      <c r="L75" s="18">
        <f>frq!C75</f>
        <v>1</v>
      </c>
      <c r="M75" s="167">
        <f t="shared" si="14"/>
        <v>35.6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35.6</v>
      </c>
      <c r="R75" s="18">
        <v>0.4</v>
      </c>
    </row>
    <row r="76" spans="1:18">
      <c r="A76" s="8" t="s">
        <v>118</v>
      </c>
      <c r="B76" s="215">
        <f>'[2]23'!B78</f>
        <v>84</v>
      </c>
      <c r="C76" s="216">
        <f>'[2]23'!C78</f>
        <v>0</v>
      </c>
      <c r="D76" s="216">
        <f>'[2]23'!D78</f>
        <v>0</v>
      </c>
      <c r="E76" s="216">
        <f>'[2]23'!E78</f>
        <v>0</v>
      </c>
      <c r="F76" s="15">
        <f t="shared" si="16"/>
        <v>84</v>
      </c>
      <c r="G76" s="215">
        <f>'[2]23'!H78</f>
        <v>36</v>
      </c>
      <c r="H76" s="216">
        <f>'[2]23'!I78</f>
        <v>0</v>
      </c>
      <c r="I76" s="216">
        <f>'[2]23'!J78</f>
        <v>0</v>
      </c>
      <c r="J76" s="216">
        <f>'[2]23'!K78</f>
        <v>0</v>
      </c>
      <c r="K76" s="15">
        <f t="shared" si="13"/>
        <v>36</v>
      </c>
      <c r="L76" s="18">
        <f>frq!C76</f>
        <v>1</v>
      </c>
      <c r="M76" s="167">
        <f t="shared" si="14"/>
        <v>35.6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35.6</v>
      </c>
      <c r="R76" s="18">
        <v>0.4</v>
      </c>
    </row>
    <row r="77" spans="1:18">
      <c r="A77" s="8" t="s">
        <v>119</v>
      </c>
      <c r="B77" s="215">
        <f>'[2]23'!B79</f>
        <v>84</v>
      </c>
      <c r="C77" s="216">
        <f>'[2]23'!C79</f>
        <v>0</v>
      </c>
      <c r="D77" s="216">
        <f>'[2]23'!D79</f>
        <v>0</v>
      </c>
      <c r="E77" s="216">
        <f>'[2]23'!E79</f>
        <v>0</v>
      </c>
      <c r="F77" s="15">
        <f t="shared" si="16"/>
        <v>84</v>
      </c>
      <c r="G77" s="215">
        <f>'[2]23'!H79</f>
        <v>36</v>
      </c>
      <c r="H77" s="216">
        <f>'[2]23'!I79</f>
        <v>0</v>
      </c>
      <c r="I77" s="216">
        <f>'[2]23'!J79</f>
        <v>0</v>
      </c>
      <c r="J77" s="216">
        <f>'[2]23'!K79</f>
        <v>0</v>
      </c>
      <c r="K77" s="15">
        <f t="shared" si="13"/>
        <v>36</v>
      </c>
      <c r="L77" s="18">
        <f>frq!C77</f>
        <v>1</v>
      </c>
      <c r="M77" s="167">
        <f t="shared" si="14"/>
        <v>35.6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35.6</v>
      </c>
      <c r="R77" s="18">
        <v>0.4</v>
      </c>
    </row>
    <row r="78" spans="1:18">
      <c r="A78" s="8" t="s">
        <v>120</v>
      </c>
      <c r="B78" s="215">
        <f>'[2]23'!B80</f>
        <v>84</v>
      </c>
      <c r="C78" s="216">
        <f>'[2]23'!C80</f>
        <v>0</v>
      </c>
      <c r="D78" s="216">
        <f>'[2]23'!D80</f>
        <v>0</v>
      </c>
      <c r="E78" s="216">
        <f>'[2]23'!E80</f>
        <v>0</v>
      </c>
      <c r="F78" s="15">
        <f t="shared" si="16"/>
        <v>84</v>
      </c>
      <c r="G78" s="215">
        <f>'[2]23'!H80</f>
        <v>36</v>
      </c>
      <c r="H78" s="216">
        <f>'[2]23'!I80</f>
        <v>0</v>
      </c>
      <c r="I78" s="216">
        <f>'[2]23'!J80</f>
        <v>0</v>
      </c>
      <c r="J78" s="216">
        <f>'[2]23'!K80</f>
        <v>0</v>
      </c>
      <c r="K78" s="15">
        <f t="shared" si="13"/>
        <v>36</v>
      </c>
      <c r="L78" s="18">
        <f>frq!C78</f>
        <v>1</v>
      </c>
      <c r="M78" s="167">
        <f t="shared" si="14"/>
        <v>35.6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35.6</v>
      </c>
      <c r="R78" s="18">
        <v>0.4</v>
      </c>
    </row>
    <row r="79" spans="1:18">
      <c r="A79" s="8" t="s">
        <v>121</v>
      </c>
      <c r="B79" s="215">
        <f>'[2]23'!B81</f>
        <v>84</v>
      </c>
      <c r="C79" s="216">
        <f>'[2]23'!C81</f>
        <v>0</v>
      </c>
      <c r="D79" s="216">
        <f>'[2]23'!D81</f>
        <v>0</v>
      </c>
      <c r="E79" s="216">
        <f>'[2]23'!E81</f>
        <v>0</v>
      </c>
      <c r="F79" s="15">
        <f t="shared" si="16"/>
        <v>84</v>
      </c>
      <c r="G79" s="215">
        <f>'[2]23'!H81</f>
        <v>36</v>
      </c>
      <c r="H79" s="216">
        <f>'[2]23'!I81</f>
        <v>0</v>
      </c>
      <c r="I79" s="216">
        <f>'[2]23'!J81</f>
        <v>0</v>
      </c>
      <c r="J79" s="216">
        <f>'[2]23'!K81</f>
        <v>0</v>
      </c>
      <c r="K79" s="15">
        <f t="shared" si="13"/>
        <v>36</v>
      </c>
      <c r="L79" s="18">
        <f>frq!C79</f>
        <v>1</v>
      </c>
      <c r="M79" s="167">
        <f t="shared" si="14"/>
        <v>35.6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35.6</v>
      </c>
      <c r="R79" s="18">
        <v>0.4</v>
      </c>
    </row>
    <row r="80" spans="1:18">
      <c r="A80" s="8" t="s">
        <v>122</v>
      </c>
      <c r="B80" s="215">
        <f>'[2]23'!B82</f>
        <v>84</v>
      </c>
      <c r="C80" s="216">
        <f>'[2]23'!C82</f>
        <v>0</v>
      </c>
      <c r="D80" s="216">
        <f>'[2]23'!D82</f>
        <v>0</v>
      </c>
      <c r="E80" s="216">
        <f>'[2]23'!E82</f>
        <v>0</v>
      </c>
      <c r="F80" s="15">
        <f t="shared" si="16"/>
        <v>84</v>
      </c>
      <c r="G80" s="215">
        <f>'[2]23'!H82</f>
        <v>36</v>
      </c>
      <c r="H80" s="216">
        <f>'[2]23'!I82</f>
        <v>0</v>
      </c>
      <c r="I80" s="216">
        <f>'[2]23'!J82</f>
        <v>0</v>
      </c>
      <c r="J80" s="216">
        <f>'[2]23'!K82</f>
        <v>0</v>
      </c>
      <c r="K80" s="15">
        <f t="shared" si="13"/>
        <v>36</v>
      </c>
      <c r="L80" s="18">
        <f>frq!C80</f>
        <v>1</v>
      </c>
      <c r="M80" s="167">
        <f t="shared" si="14"/>
        <v>35.6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35.6</v>
      </c>
      <c r="R80" s="18">
        <v>0.4</v>
      </c>
    </row>
    <row r="81" spans="1:18">
      <c r="A81" s="8" t="s">
        <v>123</v>
      </c>
      <c r="B81" s="215">
        <f>'[2]23'!B83</f>
        <v>84</v>
      </c>
      <c r="C81" s="216">
        <f>'[2]23'!C83</f>
        <v>0</v>
      </c>
      <c r="D81" s="216">
        <f>'[2]23'!D83</f>
        <v>0</v>
      </c>
      <c r="E81" s="216">
        <f>'[2]23'!E83</f>
        <v>0</v>
      </c>
      <c r="F81" s="15">
        <f t="shared" si="16"/>
        <v>84</v>
      </c>
      <c r="G81" s="215">
        <f>'[2]23'!H83</f>
        <v>36</v>
      </c>
      <c r="H81" s="216">
        <f>'[2]23'!I83</f>
        <v>0</v>
      </c>
      <c r="I81" s="216">
        <f>'[2]23'!J83</f>
        <v>0</v>
      </c>
      <c r="J81" s="216">
        <f>'[2]23'!K83</f>
        <v>0</v>
      </c>
      <c r="K81" s="15">
        <f t="shared" si="13"/>
        <v>36</v>
      </c>
      <c r="L81" s="18">
        <f>frq!C81</f>
        <v>1</v>
      </c>
      <c r="M81" s="167">
        <f t="shared" si="14"/>
        <v>35.6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35.6</v>
      </c>
      <c r="R81" s="18">
        <v>0.4</v>
      </c>
    </row>
    <row r="82" spans="1:18">
      <c r="A82" s="8" t="s">
        <v>124</v>
      </c>
      <c r="B82" s="215">
        <f>'[2]23'!B84</f>
        <v>84</v>
      </c>
      <c r="C82" s="216">
        <f>'[2]23'!C84</f>
        <v>0</v>
      </c>
      <c r="D82" s="216">
        <f>'[2]23'!D84</f>
        <v>0</v>
      </c>
      <c r="E82" s="216">
        <f>'[2]23'!E84</f>
        <v>0</v>
      </c>
      <c r="F82" s="15">
        <f t="shared" si="16"/>
        <v>84</v>
      </c>
      <c r="G82" s="215">
        <f>'[2]23'!H84</f>
        <v>36</v>
      </c>
      <c r="H82" s="216">
        <f>'[2]23'!I84</f>
        <v>0</v>
      </c>
      <c r="I82" s="216">
        <f>'[2]23'!J84</f>
        <v>0</v>
      </c>
      <c r="J82" s="216">
        <f>'[2]23'!K84</f>
        <v>0</v>
      </c>
      <c r="K82" s="15">
        <f t="shared" si="13"/>
        <v>36</v>
      </c>
      <c r="L82" s="18">
        <f>frq!C82</f>
        <v>1</v>
      </c>
      <c r="M82" s="167">
        <f t="shared" si="14"/>
        <v>35.6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35.6</v>
      </c>
      <c r="R82" s="18">
        <v>0.4</v>
      </c>
    </row>
    <row r="83" spans="1:18">
      <c r="A83" s="8" t="s">
        <v>125</v>
      </c>
      <c r="B83" s="215">
        <f>'[2]23'!B85</f>
        <v>84</v>
      </c>
      <c r="C83" s="216">
        <f>'[2]23'!C85</f>
        <v>0</v>
      </c>
      <c r="D83" s="216">
        <f>'[2]23'!D85</f>
        <v>0</v>
      </c>
      <c r="E83" s="216">
        <f>'[2]23'!E85</f>
        <v>0</v>
      </c>
      <c r="F83" s="15">
        <f t="shared" si="16"/>
        <v>84</v>
      </c>
      <c r="G83" s="215">
        <f>'[2]23'!H85</f>
        <v>36</v>
      </c>
      <c r="H83" s="216">
        <f>'[2]23'!I85</f>
        <v>0</v>
      </c>
      <c r="I83" s="216">
        <f>'[2]23'!J85</f>
        <v>0</v>
      </c>
      <c r="J83" s="216">
        <f>'[2]23'!K85</f>
        <v>0</v>
      </c>
      <c r="K83" s="15">
        <f t="shared" si="13"/>
        <v>36</v>
      </c>
      <c r="L83" s="18">
        <f>frq!C83</f>
        <v>1</v>
      </c>
      <c r="M83" s="167">
        <f t="shared" si="14"/>
        <v>35.6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35.6</v>
      </c>
      <c r="R83" s="18">
        <v>0.4</v>
      </c>
    </row>
    <row r="84" spans="1:18">
      <c r="A84" s="8" t="s">
        <v>126</v>
      </c>
      <c r="B84" s="215">
        <f>'[2]23'!B86</f>
        <v>84</v>
      </c>
      <c r="C84" s="216">
        <f>'[2]23'!C86</f>
        <v>0</v>
      </c>
      <c r="D84" s="216">
        <f>'[2]23'!D86</f>
        <v>0</v>
      </c>
      <c r="E84" s="216">
        <f>'[2]23'!E86</f>
        <v>0</v>
      </c>
      <c r="F84" s="15">
        <f t="shared" si="16"/>
        <v>84</v>
      </c>
      <c r="G84" s="215">
        <f>'[2]23'!H86</f>
        <v>36</v>
      </c>
      <c r="H84" s="216">
        <f>'[2]23'!I86</f>
        <v>0</v>
      </c>
      <c r="I84" s="216">
        <f>'[2]23'!J86</f>
        <v>0</v>
      </c>
      <c r="J84" s="216">
        <f>'[2]23'!K86</f>
        <v>0</v>
      </c>
      <c r="K84" s="15">
        <f t="shared" si="13"/>
        <v>36</v>
      </c>
      <c r="L84" s="18">
        <f>frq!C84</f>
        <v>1</v>
      </c>
      <c r="M84" s="167">
        <f t="shared" si="14"/>
        <v>35.6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35.6</v>
      </c>
      <c r="R84" s="18">
        <v>0.4</v>
      </c>
    </row>
    <row r="85" spans="1:18">
      <c r="A85" s="8" t="s">
        <v>127</v>
      </c>
      <c r="B85" s="215">
        <f>'[2]23'!B87</f>
        <v>84</v>
      </c>
      <c r="C85" s="216">
        <f>'[2]23'!C87</f>
        <v>0</v>
      </c>
      <c r="D85" s="216">
        <f>'[2]23'!D87</f>
        <v>0</v>
      </c>
      <c r="E85" s="216">
        <f>'[2]23'!E87</f>
        <v>0</v>
      </c>
      <c r="F85" s="15">
        <f t="shared" si="16"/>
        <v>84</v>
      </c>
      <c r="G85" s="215">
        <f>'[2]23'!H87</f>
        <v>37</v>
      </c>
      <c r="H85" s="216">
        <f>'[2]23'!I87</f>
        <v>0</v>
      </c>
      <c r="I85" s="216">
        <f>'[2]23'!J87</f>
        <v>0</v>
      </c>
      <c r="J85" s="216">
        <f>'[2]23'!K87</f>
        <v>0</v>
      </c>
      <c r="K85" s="15">
        <f t="shared" si="13"/>
        <v>37</v>
      </c>
      <c r="L85" s="18">
        <f>frq!C85</f>
        <v>1</v>
      </c>
      <c r="M85" s="167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</row>
    <row r="86" spans="1:18">
      <c r="A86" s="8" t="s">
        <v>128</v>
      </c>
      <c r="B86" s="215">
        <f>'[2]23'!B88</f>
        <v>84</v>
      </c>
      <c r="C86" s="216">
        <f>'[2]23'!C88</f>
        <v>0</v>
      </c>
      <c r="D86" s="216">
        <f>'[2]23'!D88</f>
        <v>0</v>
      </c>
      <c r="E86" s="216">
        <f>'[2]23'!E88</f>
        <v>0</v>
      </c>
      <c r="F86" s="15">
        <f t="shared" si="16"/>
        <v>84</v>
      </c>
      <c r="G86" s="215">
        <f>'[2]23'!H88</f>
        <v>37</v>
      </c>
      <c r="H86" s="216">
        <f>'[2]23'!I88</f>
        <v>0</v>
      </c>
      <c r="I86" s="216">
        <f>'[2]23'!J88</f>
        <v>0</v>
      </c>
      <c r="J86" s="216">
        <f>'[2]23'!K88</f>
        <v>0</v>
      </c>
      <c r="K86" s="15">
        <f t="shared" si="13"/>
        <v>37</v>
      </c>
      <c r="L86" s="18">
        <f>frq!C86</f>
        <v>1</v>
      </c>
      <c r="M86" s="167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</row>
    <row r="87" spans="1:18">
      <c r="A87" s="8" t="s">
        <v>129</v>
      </c>
      <c r="B87" s="215">
        <f>'[2]23'!B89</f>
        <v>84</v>
      </c>
      <c r="C87" s="216">
        <f>'[2]23'!C89</f>
        <v>0</v>
      </c>
      <c r="D87" s="216">
        <f>'[2]23'!D89</f>
        <v>0</v>
      </c>
      <c r="E87" s="216">
        <f>'[2]23'!E89</f>
        <v>0</v>
      </c>
      <c r="F87" s="15">
        <f t="shared" si="16"/>
        <v>84</v>
      </c>
      <c r="G87" s="215">
        <f>'[2]23'!H89</f>
        <v>37</v>
      </c>
      <c r="H87" s="216">
        <f>'[2]23'!I89</f>
        <v>0</v>
      </c>
      <c r="I87" s="216">
        <f>'[2]23'!J89</f>
        <v>0</v>
      </c>
      <c r="J87" s="216">
        <f>'[2]23'!K89</f>
        <v>0</v>
      </c>
      <c r="K87" s="15">
        <f t="shared" si="13"/>
        <v>37</v>
      </c>
      <c r="L87" s="18">
        <f>frq!C87</f>
        <v>1</v>
      </c>
      <c r="M87" s="167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</row>
    <row r="88" spans="1:18">
      <c r="A88" s="8" t="s">
        <v>130</v>
      </c>
      <c r="B88" s="215">
        <f>'[2]23'!B90</f>
        <v>84</v>
      </c>
      <c r="C88" s="216">
        <f>'[2]23'!C90</f>
        <v>0</v>
      </c>
      <c r="D88" s="216">
        <f>'[2]23'!D90</f>
        <v>0</v>
      </c>
      <c r="E88" s="216">
        <f>'[2]23'!E90</f>
        <v>0</v>
      </c>
      <c r="F88" s="15">
        <f t="shared" si="16"/>
        <v>84</v>
      </c>
      <c r="G88" s="215">
        <f>'[2]23'!H90</f>
        <v>37</v>
      </c>
      <c r="H88" s="216">
        <f>'[2]23'!I90</f>
        <v>0</v>
      </c>
      <c r="I88" s="216">
        <f>'[2]23'!J90</f>
        <v>0</v>
      </c>
      <c r="J88" s="216">
        <f>'[2]23'!K90</f>
        <v>0</v>
      </c>
      <c r="K88" s="15">
        <f t="shared" si="13"/>
        <v>37</v>
      </c>
      <c r="L88" s="18">
        <f>frq!C88</f>
        <v>1</v>
      </c>
      <c r="M88" s="167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</row>
    <row r="89" spans="1:18">
      <c r="A89" s="8" t="s">
        <v>131</v>
      </c>
      <c r="B89" s="215">
        <f>'[2]23'!B91</f>
        <v>84</v>
      </c>
      <c r="C89" s="216">
        <f>'[2]23'!C91</f>
        <v>0</v>
      </c>
      <c r="D89" s="216">
        <f>'[2]23'!D91</f>
        <v>0</v>
      </c>
      <c r="E89" s="216">
        <f>'[2]23'!E91</f>
        <v>0</v>
      </c>
      <c r="F89" s="15">
        <f t="shared" si="16"/>
        <v>84</v>
      </c>
      <c r="G89" s="215">
        <f>'[2]23'!H91</f>
        <v>37</v>
      </c>
      <c r="H89" s="216">
        <f>'[2]23'!I91</f>
        <v>0</v>
      </c>
      <c r="I89" s="216">
        <f>'[2]23'!J91</f>
        <v>0</v>
      </c>
      <c r="J89" s="216">
        <f>'[2]23'!K91</f>
        <v>0</v>
      </c>
      <c r="K89" s="15">
        <f t="shared" si="13"/>
        <v>37</v>
      </c>
      <c r="L89" s="18">
        <f>frq!C89</f>
        <v>1</v>
      </c>
      <c r="M89" s="167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</row>
    <row r="90" spans="1:18">
      <c r="A90" s="8" t="s">
        <v>132</v>
      </c>
      <c r="B90" s="215">
        <f>'[2]23'!B92</f>
        <v>84</v>
      </c>
      <c r="C90" s="216">
        <f>'[2]23'!C92</f>
        <v>0</v>
      </c>
      <c r="D90" s="216">
        <f>'[2]23'!D92</f>
        <v>0</v>
      </c>
      <c r="E90" s="216">
        <f>'[2]23'!E92</f>
        <v>0</v>
      </c>
      <c r="F90" s="15">
        <f t="shared" si="16"/>
        <v>84</v>
      </c>
      <c r="G90" s="215">
        <f>'[2]23'!H92</f>
        <v>37</v>
      </c>
      <c r="H90" s="216">
        <f>'[2]23'!I92</f>
        <v>0</v>
      </c>
      <c r="I90" s="216">
        <f>'[2]23'!J92</f>
        <v>0</v>
      </c>
      <c r="J90" s="216">
        <f>'[2]23'!K92</f>
        <v>0</v>
      </c>
      <c r="K90" s="15">
        <f t="shared" si="13"/>
        <v>37</v>
      </c>
      <c r="L90" s="18">
        <f>frq!C90</f>
        <v>1</v>
      </c>
      <c r="M90" s="167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215">
        <f>'[2]23'!B93</f>
        <v>84</v>
      </c>
      <c r="C91" s="216">
        <f>'[2]23'!C93</f>
        <v>0</v>
      </c>
      <c r="D91" s="216">
        <f>'[2]23'!D93</f>
        <v>0</v>
      </c>
      <c r="E91" s="216">
        <f>'[2]23'!E93</f>
        <v>0</v>
      </c>
      <c r="F91" s="15">
        <f t="shared" si="16"/>
        <v>84</v>
      </c>
      <c r="G91" s="215">
        <f>'[2]23'!H93</f>
        <v>37</v>
      </c>
      <c r="H91" s="216">
        <f>'[2]23'!I93</f>
        <v>0</v>
      </c>
      <c r="I91" s="216">
        <f>'[2]23'!J93</f>
        <v>0</v>
      </c>
      <c r="J91" s="216">
        <f>'[2]23'!K93</f>
        <v>0</v>
      </c>
      <c r="K91" s="15">
        <f t="shared" si="13"/>
        <v>37</v>
      </c>
      <c r="L91" s="18">
        <f>frq!C91</f>
        <v>1</v>
      </c>
      <c r="M91" s="167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215">
        <f>'[2]23'!B94</f>
        <v>84</v>
      </c>
      <c r="C92" s="216">
        <f>'[2]23'!C94</f>
        <v>0</v>
      </c>
      <c r="D92" s="216">
        <f>'[2]23'!D94</f>
        <v>0</v>
      </c>
      <c r="E92" s="216">
        <f>'[2]23'!E94</f>
        <v>0</v>
      </c>
      <c r="F92" s="15">
        <f t="shared" si="16"/>
        <v>84</v>
      </c>
      <c r="G92" s="215">
        <f>'[2]23'!H94</f>
        <v>37</v>
      </c>
      <c r="H92" s="216">
        <f>'[2]23'!I94</f>
        <v>0</v>
      </c>
      <c r="I92" s="216">
        <f>'[2]23'!J94</f>
        <v>0</v>
      </c>
      <c r="J92" s="216">
        <f>'[2]23'!K94</f>
        <v>0</v>
      </c>
      <c r="K92" s="15">
        <f t="shared" si="13"/>
        <v>37</v>
      </c>
      <c r="L92" s="18">
        <f>frq!C92</f>
        <v>1</v>
      </c>
      <c r="M92" s="167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215">
        <f>'[2]23'!B95</f>
        <v>84</v>
      </c>
      <c r="C93" s="216">
        <f>'[2]23'!C95</f>
        <v>0</v>
      </c>
      <c r="D93" s="216">
        <f>'[2]23'!D95</f>
        <v>0</v>
      </c>
      <c r="E93" s="216">
        <f>'[2]23'!E95</f>
        <v>0</v>
      </c>
      <c r="F93" s="15">
        <f t="shared" si="16"/>
        <v>84</v>
      </c>
      <c r="G93" s="215">
        <f>'[2]23'!H95</f>
        <v>37</v>
      </c>
      <c r="H93" s="216">
        <f>'[2]23'!I95</f>
        <v>0</v>
      </c>
      <c r="I93" s="216">
        <f>'[2]23'!J95</f>
        <v>0</v>
      </c>
      <c r="J93" s="216">
        <f>'[2]23'!K95</f>
        <v>0</v>
      </c>
      <c r="K93" s="15">
        <f t="shared" si="13"/>
        <v>37</v>
      </c>
      <c r="L93" s="18">
        <f>frq!C93</f>
        <v>1</v>
      </c>
      <c r="M93" s="167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</row>
    <row r="94" spans="1:18">
      <c r="A94" s="8" t="s">
        <v>136</v>
      </c>
      <c r="B94" s="215">
        <f>'[2]23'!B96</f>
        <v>84</v>
      </c>
      <c r="C94" s="216">
        <f>'[2]23'!C96</f>
        <v>0</v>
      </c>
      <c r="D94" s="216">
        <f>'[2]23'!D96</f>
        <v>0</v>
      </c>
      <c r="E94" s="216">
        <f>'[2]23'!E96</f>
        <v>0</v>
      </c>
      <c r="F94" s="15">
        <f t="shared" si="16"/>
        <v>84</v>
      </c>
      <c r="G94" s="215">
        <f>'[2]23'!H96</f>
        <v>37</v>
      </c>
      <c r="H94" s="216">
        <f>'[2]23'!I96</f>
        <v>0</v>
      </c>
      <c r="I94" s="216">
        <f>'[2]23'!J96</f>
        <v>0</v>
      </c>
      <c r="J94" s="216">
        <f>'[2]23'!K96</f>
        <v>0</v>
      </c>
      <c r="K94" s="15">
        <f t="shared" si="13"/>
        <v>37</v>
      </c>
      <c r="L94" s="18">
        <f>frq!C94</f>
        <v>1</v>
      </c>
      <c r="M94" s="167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215">
        <f>'[2]23'!B97</f>
        <v>84</v>
      </c>
      <c r="C95" s="216">
        <f>'[2]23'!C97</f>
        <v>0</v>
      </c>
      <c r="D95" s="216">
        <f>'[2]23'!D97</f>
        <v>0</v>
      </c>
      <c r="E95" s="216">
        <f>'[2]23'!E97</f>
        <v>0</v>
      </c>
      <c r="F95" s="15">
        <f t="shared" si="16"/>
        <v>84</v>
      </c>
      <c r="G95" s="215">
        <f>'[2]23'!H97</f>
        <v>37</v>
      </c>
      <c r="H95" s="216">
        <f>'[2]23'!I97</f>
        <v>0</v>
      </c>
      <c r="I95" s="216">
        <f>'[2]23'!J97</f>
        <v>0</v>
      </c>
      <c r="J95" s="216">
        <f>'[2]23'!K97</f>
        <v>0</v>
      </c>
      <c r="K95" s="15">
        <f t="shared" si="13"/>
        <v>37</v>
      </c>
      <c r="L95" s="18">
        <f>frq!C95</f>
        <v>1</v>
      </c>
      <c r="M95" s="167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</row>
    <row r="96" spans="1:18">
      <c r="A96" s="8" t="s">
        <v>138</v>
      </c>
      <c r="B96" s="215">
        <f>'[2]23'!B98</f>
        <v>84</v>
      </c>
      <c r="C96" s="216">
        <f>'[2]23'!C98</f>
        <v>0</v>
      </c>
      <c r="D96" s="216">
        <f>'[2]23'!D98</f>
        <v>0</v>
      </c>
      <c r="E96" s="216">
        <f>'[2]23'!E98</f>
        <v>0</v>
      </c>
      <c r="F96" s="15">
        <f t="shared" si="16"/>
        <v>84</v>
      </c>
      <c r="G96" s="215">
        <f>'[2]23'!H98</f>
        <v>37</v>
      </c>
      <c r="H96" s="216">
        <f>'[2]23'!I98</f>
        <v>0</v>
      </c>
      <c r="I96" s="216">
        <f>'[2]23'!J98</f>
        <v>0</v>
      </c>
      <c r="J96" s="216">
        <f>'[2]23'!K98</f>
        <v>0</v>
      </c>
      <c r="K96" s="15">
        <f t="shared" si="13"/>
        <v>37</v>
      </c>
      <c r="L96" s="18">
        <f>frq!C96</f>
        <v>1</v>
      </c>
      <c r="M96" s="167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215">
        <f>'[2]23'!B99</f>
        <v>84</v>
      </c>
      <c r="C97" s="216">
        <f>'[2]23'!C99</f>
        <v>0</v>
      </c>
      <c r="D97" s="216">
        <f>'[2]23'!D99</f>
        <v>0</v>
      </c>
      <c r="E97" s="216">
        <f>'[2]23'!E99</f>
        <v>0</v>
      </c>
      <c r="F97" s="15">
        <f t="shared" si="16"/>
        <v>84</v>
      </c>
      <c r="G97" s="215">
        <f>'[2]23'!H99</f>
        <v>37</v>
      </c>
      <c r="H97" s="216">
        <f>'[2]23'!I99</f>
        <v>0</v>
      </c>
      <c r="I97" s="216">
        <f>'[2]23'!J99</f>
        <v>0</v>
      </c>
      <c r="J97" s="216">
        <f>'[2]23'!K99</f>
        <v>0</v>
      </c>
      <c r="K97" s="15">
        <f t="shared" si="13"/>
        <v>37</v>
      </c>
      <c r="L97" s="18">
        <f>frq!C97</f>
        <v>1</v>
      </c>
      <c r="M97" s="167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</row>
    <row r="98" spans="1:18" ht="15.75" thickBot="1">
      <c r="A98" s="8" t="s">
        <v>140</v>
      </c>
      <c r="B98" s="215">
        <f>'[2]23'!B100</f>
        <v>84</v>
      </c>
      <c r="C98" s="216">
        <f>'[2]23'!C100</f>
        <v>0</v>
      </c>
      <c r="D98" s="216">
        <f>'[2]23'!D100</f>
        <v>0</v>
      </c>
      <c r="E98" s="216">
        <f>'[2]23'!E100</f>
        <v>0</v>
      </c>
      <c r="F98" s="15">
        <f t="shared" si="16"/>
        <v>84</v>
      </c>
      <c r="G98" s="215">
        <f>'[2]23'!H100</f>
        <v>36</v>
      </c>
      <c r="H98" s="216">
        <f>'[2]23'!I100</f>
        <v>0</v>
      </c>
      <c r="I98" s="216">
        <f>'[2]23'!J100</f>
        <v>0</v>
      </c>
      <c r="J98" s="216">
        <f>'[2]23'!K100</f>
        <v>0</v>
      </c>
      <c r="K98" s="15">
        <f t="shared" si="13"/>
        <v>36</v>
      </c>
      <c r="L98" s="18">
        <f>frq!C98</f>
        <v>1</v>
      </c>
      <c r="M98" s="167">
        <f t="shared" si="14"/>
        <v>35.6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35.6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0.86850000000000005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0.86850000000000005</v>
      </c>
      <c r="L99" s="171">
        <f t="shared" si="17"/>
        <v>2.4E-2</v>
      </c>
      <c r="M99" s="171">
        <f t="shared" si="17"/>
        <v>0.85889999999999866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0.85889999999999866</v>
      </c>
      <c r="R99" s="172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81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45039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49" t="s">
        <v>173</v>
      </c>
      <c r="AX1" s="249"/>
      <c r="AY1" s="249"/>
      <c r="AZ1" s="249"/>
      <c r="BA1" s="249"/>
      <c r="BB1" s="249"/>
      <c r="BD1" s="249" t="s">
        <v>174</v>
      </c>
      <c r="BE1" s="249"/>
      <c r="BF1" s="249"/>
      <c r="BG1" s="249"/>
      <c r="BH1" s="249"/>
      <c r="BI1" s="249"/>
      <c r="BL1" s="8" t="s">
        <v>203</v>
      </c>
      <c r="BM1" s="8" t="s">
        <v>204</v>
      </c>
      <c r="BN1" s="249" t="s">
        <v>374</v>
      </c>
      <c r="BO1" s="249"/>
      <c r="BP1" s="250" t="s">
        <v>373</v>
      </c>
      <c r="BQ1" s="25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'[3]23'!B5</f>
        <v>320</v>
      </c>
      <c r="C3" s="16">
        <f>'[3]23'!C5</f>
        <v>0</v>
      </c>
      <c r="D3" s="16">
        <f>'[3]23'!D5</f>
        <v>0</v>
      </c>
      <c r="E3" s="16">
        <f>'[3]23'!E5</f>
        <v>0</v>
      </c>
      <c r="F3" s="16">
        <f>'[3]23'!F5</f>
        <v>320</v>
      </c>
      <c r="G3" s="16">
        <f>'[3]23'!G5</f>
        <v>440</v>
      </c>
      <c r="H3" s="17">
        <f>SUM(B3:G3)</f>
        <v>1080</v>
      </c>
      <c r="I3" s="15">
        <f>'[3]23'!J5</f>
        <v>270</v>
      </c>
      <c r="J3" s="16">
        <f>'[3]23'!K5</f>
        <v>0</v>
      </c>
      <c r="K3" s="16">
        <f>'[3]23'!L5</f>
        <v>0</v>
      </c>
      <c r="L3" s="16">
        <f>'[3]23'!M5</f>
        <v>0</v>
      </c>
      <c r="M3" s="16">
        <f>'[3]23'!N5</f>
        <v>0</v>
      </c>
      <c r="N3" s="16">
        <f>'[3]23'!O5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31.5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31.5</v>
      </c>
      <c r="AE3" s="8">
        <f>BD3</f>
        <v>26.27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26.27</v>
      </c>
      <c r="AL3" s="8">
        <f t="shared" ref="AL3:AQ18" si="3">Q3-X3-AE3</f>
        <v>212.23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212.23</v>
      </c>
      <c r="AT3" s="8">
        <v>30.33</v>
      </c>
      <c r="AU3" s="8">
        <v>25.5</v>
      </c>
      <c r="AW3" s="219">
        <v>31.5</v>
      </c>
      <c r="AX3" s="219">
        <v>0</v>
      </c>
      <c r="AY3" s="219">
        <v>0</v>
      </c>
      <c r="AZ3" s="219">
        <v>0</v>
      </c>
      <c r="BA3" s="219">
        <v>0</v>
      </c>
      <c r="BB3" s="219">
        <v>0</v>
      </c>
      <c r="BC3" s="8">
        <f>SUM(AW3:BB3)</f>
        <v>31.5</v>
      </c>
      <c r="BD3" s="219">
        <v>26.27</v>
      </c>
      <c r="BE3" s="219">
        <v>0</v>
      </c>
      <c r="BF3" s="219">
        <v>0</v>
      </c>
      <c r="BG3" s="219">
        <v>0</v>
      </c>
      <c r="BH3" s="219">
        <v>0</v>
      </c>
      <c r="BI3" s="219">
        <v>0</v>
      </c>
      <c r="BJ3" s="8">
        <f>SUM(BD3:BI3)</f>
        <v>26.27</v>
      </c>
      <c r="BL3" s="8">
        <f>AT3</f>
        <v>30.33</v>
      </c>
      <c r="BM3" s="8">
        <f>AU3</f>
        <v>25.5</v>
      </c>
      <c r="BN3" s="8">
        <f>BC3</f>
        <v>31.5</v>
      </c>
      <c r="BO3" s="8">
        <f>BJ3</f>
        <v>26.27</v>
      </c>
      <c r="BP3" s="182">
        <f>BL3-BN3</f>
        <v>-1.1700000000000017</v>
      </c>
      <c r="BQ3" s="182">
        <f>BM3-BO3</f>
        <v>-0.76999999999999957</v>
      </c>
    </row>
    <row r="4" spans="1:69">
      <c r="A4" s="8" t="s">
        <v>46</v>
      </c>
      <c r="B4" s="15">
        <f>'[3]23'!B6</f>
        <v>320</v>
      </c>
      <c r="C4" s="16">
        <f>'[3]23'!C6</f>
        <v>0</v>
      </c>
      <c r="D4" s="16">
        <f>'[3]23'!D6</f>
        <v>0</v>
      </c>
      <c r="E4" s="16">
        <f>'[3]23'!E6</f>
        <v>0</v>
      </c>
      <c r="F4" s="16">
        <f>'[3]23'!F6</f>
        <v>320</v>
      </c>
      <c r="G4" s="16">
        <f>'[3]23'!G6</f>
        <v>440</v>
      </c>
      <c r="H4" s="17">
        <f>SUM(B4:G4)</f>
        <v>1080</v>
      </c>
      <c r="I4" s="15">
        <f>'[3]23'!J6</f>
        <v>270</v>
      </c>
      <c r="J4" s="16">
        <f>'[3]23'!K6</f>
        <v>0</v>
      </c>
      <c r="K4" s="16">
        <f>'[3]23'!L6</f>
        <v>0</v>
      </c>
      <c r="L4" s="16">
        <f>'[3]23'!M6</f>
        <v>0</v>
      </c>
      <c r="M4" s="16">
        <f>'[3]23'!N6</f>
        <v>0</v>
      </c>
      <c r="N4" s="16">
        <f>'[3]23'!O6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31.5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31.5</v>
      </c>
      <c r="AE4" s="8">
        <f t="shared" ref="AE4:AE67" si="11">BD4</f>
        <v>26.27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26.27</v>
      </c>
      <c r="AL4" s="8">
        <f t="shared" si="3"/>
        <v>212.23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212.23</v>
      </c>
      <c r="AT4" s="8">
        <v>30.33</v>
      </c>
      <c r="AU4" s="8">
        <v>25.5</v>
      </c>
      <c r="AW4" s="219">
        <v>31.5</v>
      </c>
      <c r="AX4" s="219">
        <v>0</v>
      </c>
      <c r="AY4" s="219">
        <v>0</v>
      </c>
      <c r="AZ4" s="219">
        <v>0</v>
      </c>
      <c r="BA4" s="219">
        <v>0</v>
      </c>
      <c r="BB4" s="219">
        <v>0</v>
      </c>
      <c r="BC4" s="8">
        <f t="shared" ref="BC4:BC67" si="19">SUM(AW4:BB4)</f>
        <v>31.5</v>
      </c>
      <c r="BD4" s="219">
        <v>26.27</v>
      </c>
      <c r="BE4" s="219">
        <v>0</v>
      </c>
      <c r="BF4" s="219">
        <v>0</v>
      </c>
      <c r="BG4" s="219">
        <v>0</v>
      </c>
      <c r="BH4" s="219">
        <v>0</v>
      </c>
      <c r="BI4" s="219">
        <v>0</v>
      </c>
      <c r="BJ4" s="8">
        <f t="shared" ref="BJ4:BJ67" si="20">SUM(BD4:BI4)</f>
        <v>26.27</v>
      </c>
      <c r="BL4" s="8">
        <f t="shared" ref="BL4:BL67" si="21">AT4</f>
        <v>30.33</v>
      </c>
      <c r="BM4" s="8">
        <f t="shared" ref="BM4:BM67" si="22">AU4</f>
        <v>25.5</v>
      </c>
      <c r="BN4" s="8">
        <f t="shared" ref="BN4:BN67" si="23">BC4</f>
        <v>31.5</v>
      </c>
      <c r="BO4" s="8">
        <f t="shared" ref="BO4:BO67" si="24">BJ4</f>
        <v>26.27</v>
      </c>
      <c r="BP4" s="182">
        <f t="shared" ref="BP4:BP67" si="25">BL4-BN4</f>
        <v>-1.1700000000000017</v>
      </c>
      <c r="BQ4" s="182">
        <f t="shared" ref="BQ4:BQ67" si="26">BM4-BO4</f>
        <v>-0.76999999999999957</v>
      </c>
    </row>
    <row r="5" spans="1:69">
      <c r="A5" s="8" t="s">
        <v>47</v>
      </c>
      <c r="B5" s="15">
        <f>'[3]23'!B7</f>
        <v>320</v>
      </c>
      <c r="C5" s="16">
        <f>'[3]23'!C7</f>
        <v>0</v>
      </c>
      <c r="D5" s="16">
        <f>'[3]23'!D7</f>
        <v>0</v>
      </c>
      <c r="E5" s="16">
        <f>'[3]23'!E7</f>
        <v>0</v>
      </c>
      <c r="F5" s="16">
        <f>'[3]23'!F7</f>
        <v>320</v>
      </c>
      <c r="G5" s="16">
        <f>'[3]23'!G7</f>
        <v>440</v>
      </c>
      <c r="H5" s="17">
        <f t="shared" ref="H5:H68" si="27">SUM(B5:G5)</f>
        <v>1080</v>
      </c>
      <c r="I5" s="15">
        <f>'[3]23'!J7</f>
        <v>270</v>
      </c>
      <c r="J5" s="16">
        <f>'[3]23'!K7</f>
        <v>0</v>
      </c>
      <c r="K5" s="16">
        <f>'[3]23'!L7</f>
        <v>0</v>
      </c>
      <c r="L5" s="16">
        <f>'[3]23'!M7</f>
        <v>0</v>
      </c>
      <c r="M5" s="16">
        <f>'[3]23'!N7</f>
        <v>0</v>
      </c>
      <c r="N5" s="16">
        <f>'[3]23'!O7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31.5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31.5</v>
      </c>
      <c r="AE5" s="8">
        <f t="shared" si="11"/>
        <v>26.27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26.27</v>
      </c>
      <c r="AL5" s="8">
        <f t="shared" si="3"/>
        <v>212.23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212.23</v>
      </c>
      <c r="AT5" s="8">
        <v>30.33</v>
      </c>
      <c r="AU5" s="8">
        <v>25.5</v>
      </c>
      <c r="AW5" s="219">
        <v>31.5</v>
      </c>
      <c r="AX5" s="219">
        <v>0</v>
      </c>
      <c r="AY5" s="219">
        <v>0</v>
      </c>
      <c r="AZ5" s="219">
        <v>0</v>
      </c>
      <c r="BA5" s="219">
        <v>0</v>
      </c>
      <c r="BB5" s="219">
        <v>0</v>
      </c>
      <c r="BC5" s="8">
        <f t="shared" si="19"/>
        <v>31.5</v>
      </c>
      <c r="BD5" s="219">
        <v>26.27</v>
      </c>
      <c r="BE5" s="219">
        <v>0</v>
      </c>
      <c r="BF5" s="219">
        <v>0</v>
      </c>
      <c r="BG5" s="219">
        <v>0</v>
      </c>
      <c r="BH5" s="219">
        <v>0</v>
      </c>
      <c r="BI5" s="219">
        <v>0</v>
      </c>
      <c r="BJ5" s="8">
        <f t="shared" si="20"/>
        <v>26.27</v>
      </c>
      <c r="BL5" s="8">
        <f t="shared" si="21"/>
        <v>30.33</v>
      </c>
      <c r="BM5" s="8">
        <f t="shared" si="22"/>
        <v>25.5</v>
      </c>
      <c r="BN5" s="8">
        <f t="shared" si="23"/>
        <v>31.5</v>
      </c>
      <c r="BO5" s="8">
        <f t="shared" si="24"/>
        <v>26.27</v>
      </c>
      <c r="BP5" s="182">
        <f t="shared" si="25"/>
        <v>-1.1700000000000017</v>
      </c>
      <c r="BQ5" s="182">
        <f t="shared" si="26"/>
        <v>-0.76999999999999957</v>
      </c>
    </row>
    <row r="6" spans="1:69">
      <c r="A6" s="8" t="s">
        <v>48</v>
      </c>
      <c r="B6" s="15">
        <f>'[3]23'!B8</f>
        <v>320</v>
      </c>
      <c r="C6" s="16">
        <f>'[3]23'!C8</f>
        <v>0</v>
      </c>
      <c r="D6" s="16">
        <f>'[3]23'!D8</f>
        <v>0</v>
      </c>
      <c r="E6" s="16">
        <f>'[3]23'!E8</f>
        <v>0</v>
      </c>
      <c r="F6" s="16">
        <f>'[3]23'!F8</f>
        <v>320</v>
      </c>
      <c r="G6" s="16">
        <f>'[3]23'!G8</f>
        <v>440</v>
      </c>
      <c r="H6" s="17">
        <f t="shared" si="27"/>
        <v>1080</v>
      </c>
      <c r="I6" s="15">
        <f>'[3]23'!J8</f>
        <v>270</v>
      </c>
      <c r="J6" s="16">
        <f>'[3]23'!K8</f>
        <v>0</v>
      </c>
      <c r="K6" s="16">
        <f>'[3]23'!L8</f>
        <v>0</v>
      </c>
      <c r="L6" s="16">
        <f>'[3]23'!M8</f>
        <v>0</v>
      </c>
      <c r="M6" s="16">
        <f>'[3]23'!N8</f>
        <v>0</v>
      </c>
      <c r="N6" s="16">
        <f>'[3]23'!O8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31.5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31.5</v>
      </c>
      <c r="AE6" s="8">
        <f t="shared" si="11"/>
        <v>26.27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26.27</v>
      </c>
      <c r="AL6" s="8">
        <f t="shared" si="3"/>
        <v>212.23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212.23</v>
      </c>
      <c r="AT6" s="8">
        <v>30.33</v>
      </c>
      <c r="AU6" s="8">
        <v>25.5</v>
      </c>
      <c r="AW6" s="219">
        <v>31.5</v>
      </c>
      <c r="AX6" s="219">
        <v>0</v>
      </c>
      <c r="AY6" s="219">
        <v>0</v>
      </c>
      <c r="AZ6" s="219">
        <v>0</v>
      </c>
      <c r="BA6" s="219">
        <v>0</v>
      </c>
      <c r="BB6" s="219">
        <v>0</v>
      </c>
      <c r="BC6" s="8">
        <f t="shared" si="19"/>
        <v>31.5</v>
      </c>
      <c r="BD6" s="219">
        <v>26.27</v>
      </c>
      <c r="BE6" s="219">
        <v>0</v>
      </c>
      <c r="BF6" s="219">
        <v>0</v>
      </c>
      <c r="BG6" s="219">
        <v>0</v>
      </c>
      <c r="BH6" s="219">
        <v>0</v>
      </c>
      <c r="BI6" s="219">
        <v>0</v>
      </c>
      <c r="BJ6" s="8">
        <f t="shared" si="20"/>
        <v>26.27</v>
      </c>
      <c r="BL6" s="8">
        <f t="shared" si="21"/>
        <v>30.33</v>
      </c>
      <c r="BM6" s="8">
        <f t="shared" si="22"/>
        <v>25.5</v>
      </c>
      <c r="BN6" s="8">
        <f t="shared" si="23"/>
        <v>31.5</v>
      </c>
      <c r="BO6" s="8">
        <f t="shared" si="24"/>
        <v>26.27</v>
      </c>
      <c r="BP6" s="182">
        <f t="shared" si="25"/>
        <v>-1.1700000000000017</v>
      </c>
      <c r="BQ6" s="182">
        <f t="shared" si="26"/>
        <v>-0.76999999999999957</v>
      </c>
    </row>
    <row r="7" spans="1:69">
      <c r="A7" s="8" t="s">
        <v>49</v>
      </c>
      <c r="B7" s="15">
        <f>'[3]23'!B9</f>
        <v>320</v>
      </c>
      <c r="C7" s="16">
        <f>'[3]23'!C9</f>
        <v>0</v>
      </c>
      <c r="D7" s="16">
        <f>'[3]23'!D9</f>
        <v>0</v>
      </c>
      <c r="E7" s="16">
        <f>'[3]23'!E9</f>
        <v>0</v>
      </c>
      <c r="F7" s="16">
        <f>'[3]23'!F9</f>
        <v>320</v>
      </c>
      <c r="G7" s="16">
        <f>'[3]23'!G9</f>
        <v>440</v>
      </c>
      <c r="H7" s="17">
        <f t="shared" si="27"/>
        <v>1080</v>
      </c>
      <c r="I7" s="15">
        <f>'[3]23'!J9</f>
        <v>270</v>
      </c>
      <c r="J7" s="16">
        <f>'[3]23'!K9</f>
        <v>0</v>
      </c>
      <c r="K7" s="16">
        <f>'[3]23'!L9</f>
        <v>0</v>
      </c>
      <c r="L7" s="16">
        <f>'[3]23'!M9</f>
        <v>0</v>
      </c>
      <c r="M7" s="16">
        <f>'[3]23'!N9</f>
        <v>0</v>
      </c>
      <c r="N7" s="16">
        <f>'[3]23'!O9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31.5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31.5</v>
      </c>
      <c r="AE7" s="8">
        <f t="shared" si="11"/>
        <v>26.48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26.48</v>
      </c>
      <c r="AL7" s="8">
        <f t="shared" si="3"/>
        <v>212.02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212.02</v>
      </c>
      <c r="AT7" s="8">
        <v>30.33</v>
      </c>
      <c r="AU7" s="8">
        <v>25.5</v>
      </c>
      <c r="AW7" s="219">
        <v>31.5</v>
      </c>
      <c r="AX7" s="219">
        <v>0</v>
      </c>
      <c r="AY7" s="219">
        <v>0</v>
      </c>
      <c r="AZ7" s="219">
        <v>0</v>
      </c>
      <c r="BA7" s="219">
        <v>0</v>
      </c>
      <c r="BB7" s="219">
        <v>0</v>
      </c>
      <c r="BC7" s="8">
        <f t="shared" si="19"/>
        <v>31.5</v>
      </c>
      <c r="BD7" s="219">
        <v>26.48</v>
      </c>
      <c r="BE7" s="219">
        <v>0</v>
      </c>
      <c r="BF7" s="219">
        <v>0</v>
      </c>
      <c r="BG7" s="219">
        <v>0</v>
      </c>
      <c r="BH7" s="219">
        <v>0</v>
      </c>
      <c r="BI7" s="219">
        <v>0</v>
      </c>
      <c r="BJ7" s="8">
        <f t="shared" si="20"/>
        <v>26.48</v>
      </c>
      <c r="BL7" s="8">
        <f t="shared" si="21"/>
        <v>30.33</v>
      </c>
      <c r="BM7" s="8">
        <f t="shared" si="22"/>
        <v>25.5</v>
      </c>
      <c r="BN7" s="8">
        <f t="shared" si="23"/>
        <v>31.5</v>
      </c>
      <c r="BO7" s="8">
        <f t="shared" si="24"/>
        <v>26.48</v>
      </c>
      <c r="BP7" s="182">
        <f t="shared" si="25"/>
        <v>-1.1700000000000017</v>
      </c>
      <c r="BQ7" s="182">
        <f t="shared" si="26"/>
        <v>-0.98000000000000043</v>
      </c>
    </row>
    <row r="8" spans="1:69">
      <c r="A8" s="8" t="s">
        <v>50</v>
      </c>
      <c r="B8" s="15">
        <f>'[3]23'!B10</f>
        <v>320</v>
      </c>
      <c r="C8" s="16">
        <f>'[3]23'!C10</f>
        <v>0</v>
      </c>
      <c r="D8" s="16">
        <f>'[3]23'!D10</f>
        <v>0</v>
      </c>
      <c r="E8" s="16">
        <f>'[3]23'!E10</f>
        <v>0</v>
      </c>
      <c r="F8" s="16">
        <f>'[3]23'!F10</f>
        <v>320</v>
      </c>
      <c r="G8" s="16">
        <f>'[3]23'!G10</f>
        <v>440</v>
      </c>
      <c r="H8" s="17">
        <f t="shared" si="27"/>
        <v>1080</v>
      </c>
      <c r="I8" s="15">
        <f>'[3]23'!J10</f>
        <v>270</v>
      </c>
      <c r="J8" s="16">
        <f>'[3]23'!K10</f>
        <v>0</v>
      </c>
      <c r="K8" s="16">
        <f>'[3]23'!L10</f>
        <v>0</v>
      </c>
      <c r="L8" s="16">
        <f>'[3]23'!M10</f>
        <v>0</v>
      </c>
      <c r="M8" s="16">
        <f>'[3]23'!N10</f>
        <v>0</v>
      </c>
      <c r="N8" s="16">
        <f>'[3]23'!O10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31.5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31.5</v>
      </c>
      <c r="AE8" s="8">
        <f t="shared" si="11"/>
        <v>26.48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26.48</v>
      </c>
      <c r="AL8" s="8">
        <f t="shared" si="3"/>
        <v>212.02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212.02</v>
      </c>
      <c r="AT8" s="8">
        <v>30.33</v>
      </c>
      <c r="AU8" s="8">
        <v>25.5</v>
      </c>
      <c r="AW8" s="219">
        <v>31.5</v>
      </c>
      <c r="AX8" s="219">
        <v>0</v>
      </c>
      <c r="AY8" s="219">
        <v>0</v>
      </c>
      <c r="AZ8" s="219">
        <v>0</v>
      </c>
      <c r="BA8" s="219">
        <v>0</v>
      </c>
      <c r="BB8" s="219">
        <v>0</v>
      </c>
      <c r="BC8" s="8">
        <f t="shared" si="19"/>
        <v>31.5</v>
      </c>
      <c r="BD8" s="219">
        <v>26.48</v>
      </c>
      <c r="BE8" s="219">
        <v>0</v>
      </c>
      <c r="BF8" s="219">
        <v>0</v>
      </c>
      <c r="BG8" s="219">
        <v>0</v>
      </c>
      <c r="BH8" s="219">
        <v>0</v>
      </c>
      <c r="BI8" s="219">
        <v>0</v>
      </c>
      <c r="BJ8" s="8">
        <f t="shared" si="20"/>
        <v>26.48</v>
      </c>
      <c r="BL8" s="8">
        <f t="shared" si="21"/>
        <v>30.33</v>
      </c>
      <c r="BM8" s="8">
        <f t="shared" si="22"/>
        <v>25.5</v>
      </c>
      <c r="BN8" s="8">
        <f t="shared" si="23"/>
        <v>31.5</v>
      </c>
      <c r="BO8" s="8">
        <f t="shared" si="24"/>
        <v>26.48</v>
      </c>
      <c r="BP8" s="182">
        <f t="shared" si="25"/>
        <v>-1.1700000000000017</v>
      </c>
      <c r="BQ8" s="182">
        <f t="shared" si="26"/>
        <v>-0.98000000000000043</v>
      </c>
    </row>
    <row r="9" spans="1:69">
      <c r="A9" s="8" t="s">
        <v>51</v>
      </c>
      <c r="B9" s="15">
        <f>'[3]23'!B11</f>
        <v>320</v>
      </c>
      <c r="C9" s="16">
        <f>'[3]23'!C11</f>
        <v>0</v>
      </c>
      <c r="D9" s="16">
        <f>'[3]23'!D11</f>
        <v>0</v>
      </c>
      <c r="E9" s="16">
        <f>'[3]23'!E11</f>
        <v>0</v>
      </c>
      <c r="F9" s="16">
        <f>'[3]23'!F11</f>
        <v>320</v>
      </c>
      <c r="G9" s="16">
        <f>'[3]23'!G11</f>
        <v>440</v>
      </c>
      <c r="H9" s="17">
        <f t="shared" si="27"/>
        <v>1080</v>
      </c>
      <c r="I9" s="15">
        <f>'[3]23'!J11</f>
        <v>270</v>
      </c>
      <c r="J9" s="16">
        <f>'[3]23'!K11</f>
        <v>0</v>
      </c>
      <c r="K9" s="16">
        <f>'[3]23'!L11</f>
        <v>0</v>
      </c>
      <c r="L9" s="16">
        <f>'[3]23'!M11</f>
        <v>0</v>
      </c>
      <c r="M9" s="16">
        <f>'[3]23'!N11</f>
        <v>0</v>
      </c>
      <c r="N9" s="16">
        <f>'[3]23'!O11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31.5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31.5</v>
      </c>
      <c r="AE9" s="8">
        <f t="shared" si="11"/>
        <v>26.48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26.48</v>
      </c>
      <c r="AL9" s="8">
        <f t="shared" si="3"/>
        <v>212.02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212.02</v>
      </c>
      <c r="AT9" s="8">
        <v>30.33</v>
      </c>
      <c r="AU9" s="8">
        <v>25.5</v>
      </c>
      <c r="AW9" s="219">
        <v>31.5</v>
      </c>
      <c r="AX9" s="219">
        <v>0</v>
      </c>
      <c r="AY9" s="219">
        <v>0</v>
      </c>
      <c r="AZ9" s="219">
        <v>0</v>
      </c>
      <c r="BA9" s="219">
        <v>0</v>
      </c>
      <c r="BB9" s="219">
        <v>0</v>
      </c>
      <c r="BC9" s="8">
        <f t="shared" si="19"/>
        <v>31.5</v>
      </c>
      <c r="BD9" s="219">
        <v>26.48</v>
      </c>
      <c r="BE9" s="219">
        <v>0</v>
      </c>
      <c r="BF9" s="219">
        <v>0</v>
      </c>
      <c r="BG9" s="219">
        <v>0</v>
      </c>
      <c r="BH9" s="219">
        <v>0</v>
      </c>
      <c r="BI9" s="219">
        <v>0</v>
      </c>
      <c r="BJ9" s="8">
        <f t="shared" si="20"/>
        <v>26.48</v>
      </c>
      <c r="BL9" s="8">
        <f t="shared" si="21"/>
        <v>30.33</v>
      </c>
      <c r="BM9" s="8">
        <f t="shared" si="22"/>
        <v>25.5</v>
      </c>
      <c r="BN9" s="8">
        <f t="shared" si="23"/>
        <v>31.5</v>
      </c>
      <c r="BO9" s="8">
        <f t="shared" si="24"/>
        <v>26.48</v>
      </c>
      <c r="BP9" s="182">
        <f t="shared" si="25"/>
        <v>-1.1700000000000017</v>
      </c>
      <c r="BQ9" s="182">
        <f t="shared" si="26"/>
        <v>-0.98000000000000043</v>
      </c>
    </row>
    <row r="10" spans="1:69">
      <c r="A10" s="8" t="s">
        <v>52</v>
      </c>
      <c r="B10" s="15">
        <f>'[3]23'!B12</f>
        <v>320</v>
      </c>
      <c r="C10" s="16">
        <f>'[3]23'!C12</f>
        <v>0</v>
      </c>
      <c r="D10" s="16">
        <f>'[3]23'!D12</f>
        <v>0</v>
      </c>
      <c r="E10" s="16">
        <f>'[3]23'!E12</f>
        <v>0</v>
      </c>
      <c r="F10" s="16">
        <f>'[3]23'!F12</f>
        <v>320</v>
      </c>
      <c r="G10" s="16">
        <f>'[3]23'!G12</f>
        <v>440</v>
      </c>
      <c r="H10" s="17">
        <f t="shared" si="27"/>
        <v>1080</v>
      </c>
      <c r="I10" s="15">
        <f>'[3]23'!J12</f>
        <v>270</v>
      </c>
      <c r="J10" s="16">
        <f>'[3]23'!K12</f>
        <v>0</v>
      </c>
      <c r="K10" s="16">
        <f>'[3]23'!L12</f>
        <v>0</v>
      </c>
      <c r="L10" s="16">
        <f>'[3]23'!M12</f>
        <v>0</v>
      </c>
      <c r="M10" s="16">
        <f>'[3]23'!N12</f>
        <v>0</v>
      </c>
      <c r="N10" s="16">
        <f>'[3]23'!O12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31.5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31.5</v>
      </c>
      <c r="AE10" s="8">
        <f t="shared" si="11"/>
        <v>26.48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26.48</v>
      </c>
      <c r="AL10" s="8">
        <f t="shared" si="3"/>
        <v>212.02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212.02</v>
      </c>
      <c r="AT10" s="8">
        <v>30.33</v>
      </c>
      <c r="AU10" s="8">
        <v>25.5</v>
      </c>
      <c r="AW10" s="219">
        <v>31.5</v>
      </c>
      <c r="AX10" s="219">
        <v>0</v>
      </c>
      <c r="AY10" s="219">
        <v>0</v>
      </c>
      <c r="AZ10" s="219">
        <v>0</v>
      </c>
      <c r="BA10" s="219">
        <v>0</v>
      </c>
      <c r="BB10" s="219">
        <v>0</v>
      </c>
      <c r="BC10" s="8">
        <f t="shared" si="19"/>
        <v>31.5</v>
      </c>
      <c r="BD10" s="219">
        <v>26.48</v>
      </c>
      <c r="BE10" s="219">
        <v>0</v>
      </c>
      <c r="BF10" s="219">
        <v>0</v>
      </c>
      <c r="BG10" s="219">
        <v>0</v>
      </c>
      <c r="BH10" s="219">
        <v>0</v>
      </c>
      <c r="BI10" s="219">
        <v>0</v>
      </c>
      <c r="BJ10" s="8">
        <f t="shared" si="20"/>
        <v>26.48</v>
      </c>
      <c r="BL10" s="8">
        <f t="shared" si="21"/>
        <v>30.33</v>
      </c>
      <c r="BM10" s="8">
        <f t="shared" si="22"/>
        <v>25.5</v>
      </c>
      <c r="BN10" s="8">
        <f t="shared" si="23"/>
        <v>31.5</v>
      </c>
      <c r="BO10" s="8">
        <f t="shared" si="24"/>
        <v>26.48</v>
      </c>
      <c r="BP10" s="182">
        <f t="shared" si="25"/>
        <v>-1.1700000000000017</v>
      </c>
      <c r="BQ10" s="182">
        <f t="shared" si="26"/>
        <v>-0.98000000000000043</v>
      </c>
    </row>
    <row r="11" spans="1:69">
      <c r="A11" s="8" t="s">
        <v>53</v>
      </c>
      <c r="B11" s="15">
        <f>'[3]23'!B13</f>
        <v>320</v>
      </c>
      <c r="C11" s="16">
        <f>'[3]23'!C13</f>
        <v>0</v>
      </c>
      <c r="D11" s="16">
        <f>'[3]23'!D13</f>
        <v>0</v>
      </c>
      <c r="E11" s="16">
        <f>'[3]23'!E13</f>
        <v>0</v>
      </c>
      <c r="F11" s="16">
        <f>'[3]23'!F13</f>
        <v>320</v>
      </c>
      <c r="G11" s="16">
        <f>'[3]23'!G13</f>
        <v>440</v>
      </c>
      <c r="H11" s="17">
        <f t="shared" si="27"/>
        <v>1080</v>
      </c>
      <c r="I11" s="15">
        <f>'[3]23'!J13</f>
        <v>270</v>
      </c>
      <c r="J11" s="16">
        <f>'[3]23'!K13</f>
        <v>0</v>
      </c>
      <c r="K11" s="16">
        <f>'[3]23'!L13</f>
        <v>0</v>
      </c>
      <c r="L11" s="16">
        <f>'[3]23'!M13</f>
        <v>0</v>
      </c>
      <c r="M11" s="16">
        <f>'[3]23'!N13</f>
        <v>0</v>
      </c>
      <c r="N11" s="16">
        <f>'[3]23'!O13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31.5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31.5</v>
      </c>
      <c r="AE11" s="8">
        <f t="shared" si="11"/>
        <v>26.48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26.48</v>
      </c>
      <c r="AL11" s="8">
        <f t="shared" si="3"/>
        <v>212.02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212.02</v>
      </c>
      <c r="AT11" s="8">
        <v>30.33</v>
      </c>
      <c r="AU11" s="8">
        <v>25.5</v>
      </c>
      <c r="AW11" s="219">
        <v>31.5</v>
      </c>
      <c r="AX11" s="219">
        <v>0</v>
      </c>
      <c r="AY11" s="219">
        <v>0</v>
      </c>
      <c r="AZ11" s="219">
        <v>0</v>
      </c>
      <c r="BA11" s="219">
        <v>0</v>
      </c>
      <c r="BB11" s="219">
        <v>0</v>
      </c>
      <c r="BC11" s="8">
        <f t="shared" si="19"/>
        <v>31.5</v>
      </c>
      <c r="BD11" s="219">
        <v>26.48</v>
      </c>
      <c r="BE11" s="219">
        <v>0</v>
      </c>
      <c r="BF11" s="219">
        <v>0</v>
      </c>
      <c r="BG11" s="219">
        <v>0</v>
      </c>
      <c r="BH11" s="219">
        <v>0</v>
      </c>
      <c r="BI11" s="219">
        <v>0</v>
      </c>
      <c r="BJ11" s="8">
        <f t="shared" si="20"/>
        <v>26.48</v>
      </c>
      <c r="BL11" s="8">
        <f t="shared" si="21"/>
        <v>30.33</v>
      </c>
      <c r="BM11" s="8">
        <f t="shared" si="22"/>
        <v>25.5</v>
      </c>
      <c r="BN11" s="8">
        <f t="shared" si="23"/>
        <v>31.5</v>
      </c>
      <c r="BO11" s="8">
        <f t="shared" si="24"/>
        <v>26.48</v>
      </c>
      <c r="BP11" s="182">
        <f t="shared" si="25"/>
        <v>-1.1700000000000017</v>
      </c>
      <c r="BQ11" s="182">
        <f t="shared" si="26"/>
        <v>-0.98000000000000043</v>
      </c>
    </row>
    <row r="12" spans="1:69">
      <c r="A12" s="8" t="s">
        <v>54</v>
      </c>
      <c r="B12" s="15">
        <f>'[3]23'!B14</f>
        <v>320</v>
      </c>
      <c r="C12" s="16">
        <f>'[3]23'!C14</f>
        <v>0</v>
      </c>
      <c r="D12" s="16">
        <f>'[3]23'!D14</f>
        <v>0</v>
      </c>
      <c r="E12" s="16">
        <f>'[3]23'!E14</f>
        <v>0</v>
      </c>
      <c r="F12" s="16">
        <f>'[3]23'!F14</f>
        <v>320</v>
      </c>
      <c r="G12" s="16">
        <f>'[3]23'!G14</f>
        <v>440</v>
      </c>
      <c r="H12" s="17">
        <f t="shared" si="27"/>
        <v>1080</v>
      </c>
      <c r="I12" s="15">
        <f>'[3]23'!J14</f>
        <v>270</v>
      </c>
      <c r="J12" s="16">
        <f>'[3]23'!K14</f>
        <v>0</v>
      </c>
      <c r="K12" s="16">
        <f>'[3]23'!L14</f>
        <v>0</v>
      </c>
      <c r="L12" s="16">
        <f>'[3]23'!M14</f>
        <v>0</v>
      </c>
      <c r="M12" s="16">
        <f>'[3]23'!N14</f>
        <v>0</v>
      </c>
      <c r="N12" s="16">
        <f>'[3]23'!O14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31.5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31.5</v>
      </c>
      <c r="AE12" s="8">
        <f t="shared" si="11"/>
        <v>26.48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26.48</v>
      </c>
      <c r="AL12" s="8">
        <f t="shared" si="3"/>
        <v>212.02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212.02</v>
      </c>
      <c r="AT12" s="8">
        <v>30.33</v>
      </c>
      <c r="AU12" s="8">
        <v>25.5</v>
      </c>
      <c r="AW12" s="219">
        <v>31.5</v>
      </c>
      <c r="AX12" s="219">
        <v>0</v>
      </c>
      <c r="AY12" s="219">
        <v>0</v>
      </c>
      <c r="AZ12" s="219">
        <v>0</v>
      </c>
      <c r="BA12" s="219">
        <v>0</v>
      </c>
      <c r="BB12" s="219">
        <v>0</v>
      </c>
      <c r="BC12" s="8">
        <f t="shared" si="19"/>
        <v>31.5</v>
      </c>
      <c r="BD12" s="219">
        <v>26.48</v>
      </c>
      <c r="BE12" s="219">
        <v>0</v>
      </c>
      <c r="BF12" s="219">
        <v>0</v>
      </c>
      <c r="BG12" s="219">
        <v>0</v>
      </c>
      <c r="BH12" s="219">
        <v>0</v>
      </c>
      <c r="BI12" s="219">
        <v>0</v>
      </c>
      <c r="BJ12" s="8">
        <f t="shared" si="20"/>
        <v>26.48</v>
      </c>
      <c r="BL12" s="8">
        <f t="shared" si="21"/>
        <v>30.33</v>
      </c>
      <c r="BM12" s="8">
        <f t="shared" si="22"/>
        <v>25.5</v>
      </c>
      <c r="BN12" s="8">
        <f t="shared" si="23"/>
        <v>31.5</v>
      </c>
      <c r="BO12" s="8">
        <f t="shared" si="24"/>
        <v>26.48</v>
      </c>
      <c r="BP12" s="182">
        <f t="shared" si="25"/>
        <v>-1.1700000000000017</v>
      </c>
      <c r="BQ12" s="182">
        <f t="shared" si="26"/>
        <v>-0.98000000000000043</v>
      </c>
    </row>
    <row r="13" spans="1:69">
      <c r="A13" s="8" t="s">
        <v>55</v>
      </c>
      <c r="B13" s="15">
        <f>'[3]23'!B15</f>
        <v>320</v>
      </c>
      <c r="C13" s="16">
        <f>'[3]23'!C15</f>
        <v>0</v>
      </c>
      <c r="D13" s="16">
        <f>'[3]23'!D15</f>
        <v>0</v>
      </c>
      <c r="E13" s="16">
        <f>'[3]23'!E15</f>
        <v>0</v>
      </c>
      <c r="F13" s="16">
        <f>'[3]23'!F15</f>
        <v>320</v>
      </c>
      <c r="G13" s="16">
        <f>'[3]23'!G15</f>
        <v>440</v>
      </c>
      <c r="H13" s="17">
        <f t="shared" si="27"/>
        <v>1080</v>
      </c>
      <c r="I13" s="15">
        <f>'[3]23'!J15</f>
        <v>270</v>
      </c>
      <c r="J13" s="16">
        <f>'[3]23'!K15</f>
        <v>0</v>
      </c>
      <c r="K13" s="16">
        <f>'[3]23'!L15</f>
        <v>0</v>
      </c>
      <c r="L13" s="16">
        <f>'[3]23'!M15</f>
        <v>0</v>
      </c>
      <c r="M13" s="16">
        <f>'[3]23'!N15</f>
        <v>0</v>
      </c>
      <c r="N13" s="16">
        <f>'[3]23'!O15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31.5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31.5</v>
      </c>
      <c r="AE13" s="8">
        <f t="shared" si="11"/>
        <v>26.48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26.48</v>
      </c>
      <c r="AL13" s="8">
        <f t="shared" si="3"/>
        <v>212.02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212.02</v>
      </c>
      <c r="AT13" s="8">
        <v>30.33</v>
      </c>
      <c r="AU13" s="8">
        <v>25.5</v>
      </c>
      <c r="AW13" s="219">
        <v>31.5</v>
      </c>
      <c r="AX13" s="219">
        <v>0</v>
      </c>
      <c r="AY13" s="219">
        <v>0</v>
      </c>
      <c r="AZ13" s="219">
        <v>0</v>
      </c>
      <c r="BA13" s="219">
        <v>0</v>
      </c>
      <c r="BB13" s="219">
        <v>0</v>
      </c>
      <c r="BC13" s="8">
        <f t="shared" si="19"/>
        <v>31.5</v>
      </c>
      <c r="BD13" s="219">
        <v>26.48</v>
      </c>
      <c r="BE13" s="219">
        <v>0</v>
      </c>
      <c r="BF13" s="219">
        <v>0</v>
      </c>
      <c r="BG13" s="219">
        <v>0</v>
      </c>
      <c r="BH13" s="219">
        <v>0</v>
      </c>
      <c r="BI13" s="219">
        <v>0</v>
      </c>
      <c r="BJ13" s="8">
        <f t="shared" si="20"/>
        <v>26.48</v>
      </c>
      <c r="BL13" s="8">
        <f t="shared" si="21"/>
        <v>30.33</v>
      </c>
      <c r="BM13" s="8">
        <f t="shared" si="22"/>
        <v>25.5</v>
      </c>
      <c r="BN13" s="8">
        <f t="shared" si="23"/>
        <v>31.5</v>
      </c>
      <c r="BO13" s="8">
        <f t="shared" si="24"/>
        <v>26.48</v>
      </c>
      <c r="BP13" s="182">
        <f t="shared" si="25"/>
        <v>-1.1700000000000017</v>
      </c>
      <c r="BQ13" s="182">
        <f t="shared" si="26"/>
        <v>-0.98000000000000043</v>
      </c>
    </row>
    <row r="14" spans="1:69">
      <c r="A14" s="8" t="s">
        <v>56</v>
      </c>
      <c r="B14" s="15">
        <f>'[3]23'!B16</f>
        <v>320</v>
      </c>
      <c r="C14" s="16">
        <f>'[3]23'!C16</f>
        <v>0</v>
      </c>
      <c r="D14" s="16">
        <f>'[3]23'!D16</f>
        <v>0</v>
      </c>
      <c r="E14" s="16">
        <f>'[3]23'!E16</f>
        <v>0</v>
      </c>
      <c r="F14" s="16">
        <f>'[3]23'!F16</f>
        <v>320</v>
      </c>
      <c r="G14" s="16">
        <f>'[3]23'!G16</f>
        <v>440</v>
      </c>
      <c r="H14" s="17">
        <f t="shared" si="27"/>
        <v>1080</v>
      </c>
      <c r="I14" s="15">
        <f>'[3]23'!J16</f>
        <v>270</v>
      </c>
      <c r="J14" s="16">
        <f>'[3]23'!K16</f>
        <v>0</v>
      </c>
      <c r="K14" s="16">
        <f>'[3]23'!L16</f>
        <v>0</v>
      </c>
      <c r="L14" s="16">
        <f>'[3]23'!M16</f>
        <v>0</v>
      </c>
      <c r="M14" s="16">
        <f>'[3]23'!N16</f>
        <v>0</v>
      </c>
      <c r="N14" s="16">
        <f>'[3]23'!O16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31.5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31.5</v>
      </c>
      <c r="AE14" s="8">
        <f t="shared" si="11"/>
        <v>26.48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26.48</v>
      </c>
      <c r="AL14" s="8">
        <f t="shared" si="3"/>
        <v>212.02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212.02</v>
      </c>
      <c r="AT14" s="8">
        <v>30.33</v>
      </c>
      <c r="AU14" s="8">
        <v>25.5</v>
      </c>
      <c r="AW14" s="219">
        <v>31.5</v>
      </c>
      <c r="AX14" s="219">
        <v>0</v>
      </c>
      <c r="AY14" s="219">
        <v>0</v>
      </c>
      <c r="AZ14" s="219">
        <v>0</v>
      </c>
      <c r="BA14" s="219">
        <v>0</v>
      </c>
      <c r="BB14" s="219">
        <v>0</v>
      </c>
      <c r="BC14" s="8">
        <f t="shared" si="19"/>
        <v>31.5</v>
      </c>
      <c r="BD14" s="219">
        <v>26.48</v>
      </c>
      <c r="BE14" s="219">
        <v>0</v>
      </c>
      <c r="BF14" s="219">
        <v>0</v>
      </c>
      <c r="BG14" s="219">
        <v>0</v>
      </c>
      <c r="BH14" s="219">
        <v>0</v>
      </c>
      <c r="BI14" s="219">
        <v>0</v>
      </c>
      <c r="BJ14" s="8">
        <f t="shared" si="20"/>
        <v>26.48</v>
      </c>
      <c r="BL14" s="8">
        <f t="shared" si="21"/>
        <v>30.33</v>
      </c>
      <c r="BM14" s="8">
        <f t="shared" si="22"/>
        <v>25.5</v>
      </c>
      <c r="BN14" s="8">
        <f t="shared" si="23"/>
        <v>31.5</v>
      </c>
      <c r="BO14" s="8">
        <f t="shared" si="24"/>
        <v>26.48</v>
      </c>
      <c r="BP14" s="182">
        <f t="shared" si="25"/>
        <v>-1.1700000000000017</v>
      </c>
      <c r="BQ14" s="182">
        <f t="shared" si="26"/>
        <v>-0.98000000000000043</v>
      </c>
    </row>
    <row r="15" spans="1:69">
      <c r="A15" s="8" t="s">
        <v>57</v>
      </c>
      <c r="B15" s="15">
        <f>'[3]23'!B17</f>
        <v>320</v>
      </c>
      <c r="C15" s="16">
        <f>'[3]23'!C17</f>
        <v>0</v>
      </c>
      <c r="D15" s="16">
        <f>'[3]23'!D17</f>
        <v>0</v>
      </c>
      <c r="E15" s="16">
        <f>'[3]23'!E17</f>
        <v>0</v>
      </c>
      <c r="F15" s="16">
        <f>'[3]23'!F17</f>
        <v>320</v>
      </c>
      <c r="G15" s="16">
        <f>'[3]23'!G17</f>
        <v>440</v>
      </c>
      <c r="H15" s="17">
        <f t="shared" si="27"/>
        <v>1080</v>
      </c>
      <c r="I15" s="15">
        <f>'[3]23'!J17</f>
        <v>270</v>
      </c>
      <c r="J15" s="16">
        <f>'[3]23'!K17</f>
        <v>0</v>
      </c>
      <c r="K15" s="16">
        <f>'[3]23'!L17</f>
        <v>0</v>
      </c>
      <c r="L15" s="16">
        <f>'[3]23'!M17</f>
        <v>0</v>
      </c>
      <c r="M15" s="16">
        <f>'[3]23'!N17</f>
        <v>0</v>
      </c>
      <c r="N15" s="16">
        <f>'[3]23'!O17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31.5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31.5</v>
      </c>
      <c r="AE15" s="8">
        <f t="shared" si="11"/>
        <v>26.48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26.48</v>
      </c>
      <c r="AL15" s="8">
        <f t="shared" si="3"/>
        <v>212.02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212.02</v>
      </c>
      <c r="AT15" s="8">
        <v>30.33</v>
      </c>
      <c r="AU15" s="8">
        <v>25.5</v>
      </c>
      <c r="AW15" s="219">
        <v>31.5</v>
      </c>
      <c r="AX15" s="219">
        <v>0</v>
      </c>
      <c r="AY15" s="219">
        <v>0</v>
      </c>
      <c r="AZ15" s="219">
        <v>0</v>
      </c>
      <c r="BA15" s="219">
        <v>0</v>
      </c>
      <c r="BB15" s="219">
        <v>0</v>
      </c>
      <c r="BC15" s="8">
        <f t="shared" si="19"/>
        <v>31.5</v>
      </c>
      <c r="BD15" s="219">
        <v>26.48</v>
      </c>
      <c r="BE15" s="219">
        <v>0</v>
      </c>
      <c r="BF15" s="219">
        <v>0</v>
      </c>
      <c r="BG15" s="219">
        <v>0</v>
      </c>
      <c r="BH15" s="219">
        <v>0</v>
      </c>
      <c r="BI15" s="219">
        <v>0</v>
      </c>
      <c r="BJ15" s="8">
        <f t="shared" si="20"/>
        <v>26.48</v>
      </c>
      <c r="BL15" s="8">
        <f t="shared" si="21"/>
        <v>30.33</v>
      </c>
      <c r="BM15" s="8">
        <f t="shared" si="22"/>
        <v>25.5</v>
      </c>
      <c r="BN15" s="8">
        <f t="shared" si="23"/>
        <v>31.5</v>
      </c>
      <c r="BO15" s="8">
        <f t="shared" si="24"/>
        <v>26.48</v>
      </c>
      <c r="BP15" s="182">
        <f t="shared" si="25"/>
        <v>-1.1700000000000017</v>
      </c>
      <c r="BQ15" s="182">
        <f t="shared" si="26"/>
        <v>-0.98000000000000043</v>
      </c>
    </row>
    <row r="16" spans="1:69">
      <c r="A16" s="8" t="s">
        <v>58</v>
      </c>
      <c r="B16" s="15">
        <f>'[3]23'!B18</f>
        <v>320</v>
      </c>
      <c r="C16" s="16">
        <f>'[3]23'!C18</f>
        <v>0</v>
      </c>
      <c r="D16" s="16">
        <f>'[3]23'!D18</f>
        <v>0</v>
      </c>
      <c r="E16" s="16">
        <f>'[3]23'!E18</f>
        <v>0</v>
      </c>
      <c r="F16" s="16">
        <f>'[3]23'!F18</f>
        <v>320</v>
      </c>
      <c r="G16" s="16">
        <f>'[3]23'!G18</f>
        <v>440</v>
      </c>
      <c r="H16" s="17">
        <f t="shared" si="27"/>
        <v>1080</v>
      </c>
      <c r="I16" s="15">
        <f>'[3]23'!J18</f>
        <v>270</v>
      </c>
      <c r="J16" s="16">
        <f>'[3]23'!K18</f>
        <v>0</v>
      </c>
      <c r="K16" s="16">
        <f>'[3]23'!L18</f>
        <v>0</v>
      </c>
      <c r="L16" s="16">
        <f>'[3]23'!M18</f>
        <v>0</v>
      </c>
      <c r="M16" s="16">
        <f>'[3]23'!N18</f>
        <v>0</v>
      </c>
      <c r="N16" s="16">
        <f>'[3]23'!O18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31.5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31.5</v>
      </c>
      <c r="AE16" s="8">
        <f t="shared" si="11"/>
        <v>26.48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26.48</v>
      </c>
      <c r="AL16" s="8">
        <f t="shared" si="3"/>
        <v>212.02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212.02</v>
      </c>
      <c r="AT16" s="8">
        <v>30.33</v>
      </c>
      <c r="AU16" s="8">
        <v>25.5</v>
      </c>
      <c r="AW16" s="219">
        <v>31.5</v>
      </c>
      <c r="AX16" s="219">
        <v>0</v>
      </c>
      <c r="AY16" s="219">
        <v>0</v>
      </c>
      <c r="AZ16" s="219">
        <v>0</v>
      </c>
      <c r="BA16" s="219">
        <v>0</v>
      </c>
      <c r="BB16" s="219">
        <v>0</v>
      </c>
      <c r="BC16" s="8">
        <f t="shared" si="19"/>
        <v>31.5</v>
      </c>
      <c r="BD16" s="219">
        <v>26.48</v>
      </c>
      <c r="BE16" s="219">
        <v>0</v>
      </c>
      <c r="BF16" s="219">
        <v>0</v>
      </c>
      <c r="BG16" s="219">
        <v>0</v>
      </c>
      <c r="BH16" s="219">
        <v>0</v>
      </c>
      <c r="BI16" s="219">
        <v>0</v>
      </c>
      <c r="BJ16" s="8">
        <f t="shared" si="20"/>
        <v>26.48</v>
      </c>
      <c r="BL16" s="8">
        <f t="shared" si="21"/>
        <v>30.33</v>
      </c>
      <c r="BM16" s="8">
        <f t="shared" si="22"/>
        <v>25.5</v>
      </c>
      <c r="BN16" s="8">
        <f t="shared" si="23"/>
        <v>31.5</v>
      </c>
      <c r="BO16" s="8">
        <f t="shared" si="24"/>
        <v>26.48</v>
      </c>
      <c r="BP16" s="182">
        <f t="shared" si="25"/>
        <v>-1.1700000000000017</v>
      </c>
      <c r="BQ16" s="182">
        <f t="shared" si="26"/>
        <v>-0.98000000000000043</v>
      </c>
    </row>
    <row r="17" spans="1:69">
      <c r="A17" s="8" t="s">
        <v>59</v>
      </c>
      <c r="B17" s="15">
        <f>'[3]23'!B19</f>
        <v>320</v>
      </c>
      <c r="C17" s="16">
        <f>'[3]23'!C19</f>
        <v>0</v>
      </c>
      <c r="D17" s="16">
        <f>'[3]23'!D19</f>
        <v>0</v>
      </c>
      <c r="E17" s="16">
        <f>'[3]23'!E19</f>
        <v>0</v>
      </c>
      <c r="F17" s="16">
        <f>'[3]23'!F19</f>
        <v>320</v>
      </c>
      <c r="G17" s="16">
        <f>'[3]23'!G19</f>
        <v>440</v>
      </c>
      <c r="H17" s="17">
        <f t="shared" si="27"/>
        <v>1080</v>
      </c>
      <c r="I17" s="15">
        <f>'[3]23'!J19</f>
        <v>270</v>
      </c>
      <c r="J17" s="16">
        <f>'[3]23'!K19</f>
        <v>0</v>
      </c>
      <c r="K17" s="16">
        <f>'[3]23'!L19</f>
        <v>0</v>
      </c>
      <c r="L17" s="16">
        <f>'[3]23'!M19</f>
        <v>0</v>
      </c>
      <c r="M17" s="16">
        <f>'[3]23'!N19</f>
        <v>0</v>
      </c>
      <c r="N17" s="16">
        <f>'[3]23'!O19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31.5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31.5</v>
      </c>
      <c r="AE17" s="8">
        <f t="shared" si="11"/>
        <v>26.48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26.48</v>
      </c>
      <c r="AL17" s="8">
        <f t="shared" si="3"/>
        <v>212.02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212.02</v>
      </c>
      <c r="AT17" s="8">
        <v>30.33</v>
      </c>
      <c r="AU17" s="8">
        <v>25.5</v>
      </c>
      <c r="AW17" s="219">
        <v>31.5</v>
      </c>
      <c r="AX17" s="219">
        <v>0</v>
      </c>
      <c r="AY17" s="219">
        <v>0</v>
      </c>
      <c r="AZ17" s="219">
        <v>0</v>
      </c>
      <c r="BA17" s="219">
        <v>0</v>
      </c>
      <c r="BB17" s="219">
        <v>0</v>
      </c>
      <c r="BC17" s="8">
        <f t="shared" si="19"/>
        <v>31.5</v>
      </c>
      <c r="BD17" s="219">
        <v>26.48</v>
      </c>
      <c r="BE17" s="219">
        <v>0</v>
      </c>
      <c r="BF17" s="219">
        <v>0</v>
      </c>
      <c r="BG17" s="219">
        <v>0</v>
      </c>
      <c r="BH17" s="219">
        <v>0</v>
      </c>
      <c r="BI17" s="219">
        <v>0</v>
      </c>
      <c r="BJ17" s="8">
        <f t="shared" si="20"/>
        <v>26.48</v>
      </c>
      <c r="BL17" s="8">
        <f t="shared" si="21"/>
        <v>30.33</v>
      </c>
      <c r="BM17" s="8">
        <f t="shared" si="22"/>
        <v>25.5</v>
      </c>
      <c r="BN17" s="8">
        <f t="shared" si="23"/>
        <v>31.5</v>
      </c>
      <c r="BO17" s="8">
        <f t="shared" si="24"/>
        <v>26.48</v>
      </c>
      <c r="BP17" s="182">
        <f t="shared" si="25"/>
        <v>-1.1700000000000017</v>
      </c>
      <c r="BQ17" s="182">
        <f t="shared" si="26"/>
        <v>-0.98000000000000043</v>
      </c>
    </row>
    <row r="18" spans="1:69">
      <c r="A18" s="8" t="s">
        <v>60</v>
      </c>
      <c r="B18" s="15">
        <f>'[3]23'!B20</f>
        <v>320</v>
      </c>
      <c r="C18" s="16">
        <f>'[3]23'!C20</f>
        <v>0</v>
      </c>
      <c r="D18" s="16">
        <f>'[3]23'!D20</f>
        <v>0</v>
      </c>
      <c r="E18" s="16">
        <f>'[3]23'!E20</f>
        <v>0</v>
      </c>
      <c r="F18" s="16">
        <f>'[3]23'!F20</f>
        <v>320</v>
      </c>
      <c r="G18" s="16">
        <f>'[3]23'!G20</f>
        <v>440</v>
      </c>
      <c r="H18" s="17">
        <f t="shared" si="27"/>
        <v>1080</v>
      </c>
      <c r="I18" s="15">
        <f>'[3]23'!J20</f>
        <v>270</v>
      </c>
      <c r="J18" s="16">
        <f>'[3]23'!K20</f>
        <v>0</v>
      </c>
      <c r="K18" s="16">
        <f>'[3]23'!L20</f>
        <v>0</v>
      </c>
      <c r="L18" s="16">
        <f>'[3]23'!M20</f>
        <v>0</v>
      </c>
      <c r="M18" s="16">
        <f>'[3]23'!N20</f>
        <v>0</v>
      </c>
      <c r="N18" s="16">
        <f>'[3]23'!O20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31.5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31.5</v>
      </c>
      <c r="AE18" s="8">
        <f t="shared" si="11"/>
        <v>26.48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26.48</v>
      </c>
      <c r="AL18" s="8">
        <f t="shared" si="3"/>
        <v>212.02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212.02</v>
      </c>
      <c r="AT18" s="8">
        <v>30.33</v>
      </c>
      <c r="AU18" s="8">
        <v>25.5</v>
      </c>
      <c r="AW18" s="219">
        <v>31.5</v>
      </c>
      <c r="AX18" s="219">
        <v>0</v>
      </c>
      <c r="AY18" s="219">
        <v>0</v>
      </c>
      <c r="AZ18" s="219">
        <v>0</v>
      </c>
      <c r="BA18" s="219">
        <v>0</v>
      </c>
      <c r="BB18" s="219">
        <v>0</v>
      </c>
      <c r="BC18" s="8">
        <f t="shared" si="19"/>
        <v>31.5</v>
      </c>
      <c r="BD18" s="219">
        <v>26.48</v>
      </c>
      <c r="BE18" s="219">
        <v>0</v>
      </c>
      <c r="BF18" s="219">
        <v>0</v>
      </c>
      <c r="BG18" s="219">
        <v>0</v>
      </c>
      <c r="BH18" s="219">
        <v>0</v>
      </c>
      <c r="BI18" s="219">
        <v>0</v>
      </c>
      <c r="BJ18" s="8">
        <f t="shared" si="20"/>
        <v>26.48</v>
      </c>
      <c r="BL18" s="8">
        <f t="shared" si="21"/>
        <v>30.33</v>
      </c>
      <c r="BM18" s="8">
        <f t="shared" si="22"/>
        <v>25.5</v>
      </c>
      <c r="BN18" s="8">
        <f t="shared" si="23"/>
        <v>31.5</v>
      </c>
      <c r="BO18" s="8">
        <f t="shared" si="24"/>
        <v>26.48</v>
      </c>
      <c r="BP18" s="182">
        <f t="shared" si="25"/>
        <v>-1.1700000000000017</v>
      </c>
      <c r="BQ18" s="182">
        <f t="shared" si="26"/>
        <v>-0.98000000000000043</v>
      </c>
    </row>
    <row r="19" spans="1:69">
      <c r="A19" s="8" t="s">
        <v>61</v>
      </c>
      <c r="B19" s="15">
        <f>'[3]23'!B21</f>
        <v>320</v>
      </c>
      <c r="C19" s="16">
        <f>'[3]23'!C21</f>
        <v>0</v>
      </c>
      <c r="D19" s="16">
        <f>'[3]23'!D21</f>
        <v>0</v>
      </c>
      <c r="E19" s="16">
        <f>'[3]23'!E21</f>
        <v>0</v>
      </c>
      <c r="F19" s="16">
        <f>'[3]23'!F21</f>
        <v>320</v>
      </c>
      <c r="G19" s="16">
        <f>'[3]23'!G21</f>
        <v>440</v>
      </c>
      <c r="H19" s="17">
        <f t="shared" si="27"/>
        <v>1080</v>
      </c>
      <c r="I19" s="15">
        <f>'[3]23'!J21</f>
        <v>270</v>
      </c>
      <c r="J19" s="16">
        <f>'[3]23'!K21</f>
        <v>0</v>
      </c>
      <c r="K19" s="16">
        <f>'[3]23'!L21</f>
        <v>0</v>
      </c>
      <c r="L19" s="16">
        <f>'[3]23'!M21</f>
        <v>0</v>
      </c>
      <c r="M19" s="16">
        <f>'[3]23'!N21</f>
        <v>0</v>
      </c>
      <c r="N19" s="16">
        <f>'[3]23'!O21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31.5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31.5</v>
      </c>
      <c r="AE19" s="8">
        <f t="shared" si="11"/>
        <v>26.48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26.48</v>
      </c>
      <c r="AL19" s="8">
        <f t="shared" ref="AL19:AQ61" si="31">Q19-X19-AE19</f>
        <v>212.02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212.02</v>
      </c>
      <c r="AT19" s="8">
        <v>30.33</v>
      </c>
      <c r="AU19" s="8">
        <v>25.5</v>
      </c>
      <c r="AW19" s="219">
        <v>31.5</v>
      </c>
      <c r="AX19" s="219">
        <v>0</v>
      </c>
      <c r="AY19" s="219">
        <v>0</v>
      </c>
      <c r="AZ19" s="219">
        <v>0</v>
      </c>
      <c r="BA19" s="219">
        <v>0</v>
      </c>
      <c r="BB19" s="219">
        <v>0</v>
      </c>
      <c r="BC19" s="8">
        <f t="shared" si="19"/>
        <v>31.5</v>
      </c>
      <c r="BD19" s="219">
        <v>26.48</v>
      </c>
      <c r="BE19" s="219">
        <v>0</v>
      </c>
      <c r="BF19" s="219">
        <v>0</v>
      </c>
      <c r="BG19" s="219">
        <v>0</v>
      </c>
      <c r="BH19" s="219">
        <v>0</v>
      </c>
      <c r="BI19" s="219">
        <v>0</v>
      </c>
      <c r="BJ19" s="8">
        <f t="shared" si="20"/>
        <v>26.48</v>
      </c>
      <c r="BL19" s="8">
        <f t="shared" si="21"/>
        <v>30.33</v>
      </c>
      <c r="BM19" s="8">
        <f t="shared" si="22"/>
        <v>25.5</v>
      </c>
      <c r="BN19" s="8">
        <f t="shared" si="23"/>
        <v>31.5</v>
      </c>
      <c r="BO19" s="8">
        <f t="shared" si="24"/>
        <v>26.48</v>
      </c>
      <c r="BP19" s="182">
        <f t="shared" si="25"/>
        <v>-1.1700000000000017</v>
      </c>
      <c r="BQ19" s="182">
        <f t="shared" si="26"/>
        <v>-0.98000000000000043</v>
      </c>
    </row>
    <row r="20" spans="1:69">
      <c r="A20" s="8" t="s">
        <v>62</v>
      </c>
      <c r="B20" s="15">
        <f>'[3]23'!B22</f>
        <v>320</v>
      </c>
      <c r="C20" s="16">
        <f>'[3]23'!C22</f>
        <v>0</v>
      </c>
      <c r="D20" s="16">
        <f>'[3]23'!D22</f>
        <v>0</v>
      </c>
      <c r="E20" s="16">
        <f>'[3]23'!E22</f>
        <v>0</v>
      </c>
      <c r="F20" s="16">
        <f>'[3]23'!F22</f>
        <v>320</v>
      </c>
      <c r="G20" s="16">
        <f>'[3]23'!G22</f>
        <v>440</v>
      </c>
      <c r="H20" s="17">
        <f t="shared" si="27"/>
        <v>1080</v>
      </c>
      <c r="I20" s="15">
        <f>'[3]23'!J22</f>
        <v>270</v>
      </c>
      <c r="J20" s="16">
        <f>'[3]23'!K22</f>
        <v>0</v>
      </c>
      <c r="K20" s="16">
        <f>'[3]23'!L22</f>
        <v>0</v>
      </c>
      <c r="L20" s="16">
        <f>'[3]23'!M22</f>
        <v>0</v>
      </c>
      <c r="M20" s="16">
        <f>'[3]23'!N22</f>
        <v>0</v>
      </c>
      <c r="N20" s="16">
        <f>'[3]23'!O22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31.5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31.5</v>
      </c>
      <c r="AE20" s="8">
        <f t="shared" si="11"/>
        <v>26.48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26.48</v>
      </c>
      <c r="AL20" s="8">
        <f t="shared" si="31"/>
        <v>212.02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212.02</v>
      </c>
      <c r="AT20" s="8">
        <v>30.33</v>
      </c>
      <c r="AU20" s="8">
        <v>25.3</v>
      </c>
      <c r="AW20" s="219">
        <v>31.5</v>
      </c>
      <c r="AX20" s="219">
        <v>0</v>
      </c>
      <c r="AY20" s="219">
        <v>0</v>
      </c>
      <c r="AZ20" s="219">
        <v>0</v>
      </c>
      <c r="BA20" s="219">
        <v>0</v>
      </c>
      <c r="BB20" s="219">
        <v>0</v>
      </c>
      <c r="BC20" s="8">
        <f t="shared" si="19"/>
        <v>31.5</v>
      </c>
      <c r="BD20" s="219">
        <v>26.48</v>
      </c>
      <c r="BE20" s="219">
        <v>0</v>
      </c>
      <c r="BF20" s="219">
        <v>0</v>
      </c>
      <c r="BG20" s="219">
        <v>0</v>
      </c>
      <c r="BH20" s="219">
        <v>0</v>
      </c>
      <c r="BI20" s="219">
        <v>0</v>
      </c>
      <c r="BJ20" s="8">
        <f t="shared" si="20"/>
        <v>26.48</v>
      </c>
      <c r="BL20" s="8">
        <f t="shared" si="21"/>
        <v>30.33</v>
      </c>
      <c r="BM20" s="8">
        <f t="shared" si="22"/>
        <v>25.3</v>
      </c>
      <c r="BN20" s="8">
        <f t="shared" si="23"/>
        <v>31.5</v>
      </c>
      <c r="BO20" s="8">
        <f t="shared" si="24"/>
        <v>26.48</v>
      </c>
      <c r="BP20" s="182">
        <f t="shared" si="25"/>
        <v>-1.1700000000000017</v>
      </c>
      <c r="BQ20" s="182">
        <f t="shared" si="26"/>
        <v>-1.1799999999999997</v>
      </c>
    </row>
    <row r="21" spans="1:69">
      <c r="A21" s="8" t="s">
        <v>63</v>
      </c>
      <c r="B21" s="15">
        <f>'[3]23'!B23</f>
        <v>320</v>
      </c>
      <c r="C21" s="16">
        <f>'[3]23'!C23</f>
        <v>0</v>
      </c>
      <c r="D21" s="16">
        <f>'[3]23'!D23</f>
        <v>0</v>
      </c>
      <c r="E21" s="16">
        <f>'[3]23'!E23</f>
        <v>0</v>
      </c>
      <c r="F21" s="16">
        <f>'[3]23'!F23</f>
        <v>320</v>
      </c>
      <c r="G21" s="16">
        <f>'[3]23'!G23</f>
        <v>440</v>
      </c>
      <c r="H21" s="17">
        <f t="shared" si="27"/>
        <v>1080</v>
      </c>
      <c r="I21" s="15">
        <f>'[3]23'!J23</f>
        <v>270</v>
      </c>
      <c r="J21" s="16">
        <f>'[3]23'!K23</f>
        <v>0</v>
      </c>
      <c r="K21" s="16">
        <f>'[3]23'!L23</f>
        <v>0</v>
      </c>
      <c r="L21" s="16">
        <f>'[3]23'!M23</f>
        <v>0</v>
      </c>
      <c r="M21" s="16">
        <f>'[3]23'!N23</f>
        <v>0</v>
      </c>
      <c r="N21" s="16">
        <f>'[3]23'!O23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31.5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31.5</v>
      </c>
      <c r="AE21" s="8">
        <f t="shared" si="11"/>
        <v>26.48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26.48</v>
      </c>
      <c r="AL21" s="8">
        <f t="shared" si="31"/>
        <v>212.02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212.02</v>
      </c>
      <c r="AT21" s="8">
        <v>30.33</v>
      </c>
      <c r="AU21" s="8">
        <v>25.3</v>
      </c>
      <c r="AW21" s="219">
        <v>31.5</v>
      </c>
      <c r="AX21" s="219">
        <v>0</v>
      </c>
      <c r="AY21" s="219">
        <v>0</v>
      </c>
      <c r="AZ21" s="219">
        <v>0</v>
      </c>
      <c r="BA21" s="219">
        <v>0</v>
      </c>
      <c r="BB21" s="219">
        <v>0</v>
      </c>
      <c r="BC21" s="8">
        <f t="shared" si="19"/>
        <v>31.5</v>
      </c>
      <c r="BD21" s="219">
        <v>26.48</v>
      </c>
      <c r="BE21" s="219">
        <v>0</v>
      </c>
      <c r="BF21" s="219">
        <v>0</v>
      </c>
      <c r="BG21" s="219">
        <v>0</v>
      </c>
      <c r="BH21" s="219">
        <v>0</v>
      </c>
      <c r="BI21" s="219">
        <v>0</v>
      </c>
      <c r="BJ21" s="8">
        <f t="shared" si="20"/>
        <v>26.48</v>
      </c>
      <c r="BL21" s="8">
        <f t="shared" si="21"/>
        <v>30.33</v>
      </c>
      <c r="BM21" s="8">
        <f t="shared" si="22"/>
        <v>25.3</v>
      </c>
      <c r="BN21" s="8">
        <f t="shared" si="23"/>
        <v>31.5</v>
      </c>
      <c r="BO21" s="8">
        <f t="shared" si="24"/>
        <v>26.48</v>
      </c>
      <c r="BP21" s="182">
        <f t="shared" si="25"/>
        <v>-1.1700000000000017</v>
      </c>
      <c r="BQ21" s="182">
        <f t="shared" si="26"/>
        <v>-1.1799999999999997</v>
      </c>
    </row>
    <row r="22" spans="1:69">
      <c r="A22" s="8" t="s">
        <v>64</v>
      </c>
      <c r="B22" s="15">
        <f>'[3]23'!B24</f>
        <v>320</v>
      </c>
      <c r="C22" s="16">
        <f>'[3]23'!C24</f>
        <v>0</v>
      </c>
      <c r="D22" s="16">
        <f>'[3]23'!D24</f>
        <v>0</v>
      </c>
      <c r="E22" s="16">
        <f>'[3]23'!E24</f>
        <v>0</v>
      </c>
      <c r="F22" s="16">
        <f>'[3]23'!F24</f>
        <v>320</v>
      </c>
      <c r="G22" s="16">
        <f>'[3]23'!G24</f>
        <v>440</v>
      </c>
      <c r="H22" s="17">
        <f t="shared" si="27"/>
        <v>1080</v>
      </c>
      <c r="I22" s="15">
        <f>'[3]23'!J24</f>
        <v>270</v>
      </c>
      <c r="J22" s="16">
        <f>'[3]23'!K24</f>
        <v>0</v>
      </c>
      <c r="K22" s="16">
        <f>'[3]23'!L24</f>
        <v>0</v>
      </c>
      <c r="L22" s="16">
        <f>'[3]23'!M24</f>
        <v>0</v>
      </c>
      <c r="M22" s="16">
        <f>'[3]23'!N24</f>
        <v>0</v>
      </c>
      <c r="N22" s="16">
        <f>'[3]23'!O24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31.5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31.5</v>
      </c>
      <c r="AE22" s="8">
        <f t="shared" si="11"/>
        <v>26.48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26.48</v>
      </c>
      <c r="AL22" s="8">
        <f t="shared" si="31"/>
        <v>212.02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212.02</v>
      </c>
      <c r="AT22" s="8">
        <v>30.33</v>
      </c>
      <c r="AU22" s="8">
        <v>25.3</v>
      </c>
      <c r="AW22" s="219">
        <v>31.5</v>
      </c>
      <c r="AX22" s="219">
        <v>0</v>
      </c>
      <c r="AY22" s="219">
        <v>0</v>
      </c>
      <c r="AZ22" s="219">
        <v>0</v>
      </c>
      <c r="BA22" s="219">
        <v>0</v>
      </c>
      <c r="BB22" s="219">
        <v>0</v>
      </c>
      <c r="BC22" s="8">
        <f t="shared" si="19"/>
        <v>31.5</v>
      </c>
      <c r="BD22" s="219">
        <v>26.48</v>
      </c>
      <c r="BE22" s="219">
        <v>0</v>
      </c>
      <c r="BF22" s="219">
        <v>0</v>
      </c>
      <c r="BG22" s="219">
        <v>0</v>
      </c>
      <c r="BH22" s="219">
        <v>0</v>
      </c>
      <c r="BI22" s="219">
        <v>0</v>
      </c>
      <c r="BJ22" s="8">
        <f t="shared" si="20"/>
        <v>26.48</v>
      </c>
      <c r="BL22" s="8">
        <f t="shared" si="21"/>
        <v>30.33</v>
      </c>
      <c r="BM22" s="8">
        <f t="shared" si="22"/>
        <v>25.3</v>
      </c>
      <c r="BN22" s="8">
        <f t="shared" si="23"/>
        <v>31.5</v>
      </c>
      <c r="BO22" s="8">
        <f t="shared" si="24"/>
        <v>26.48</v>
      </c>
      <c r="BP22" s="182">
        <f t="shared" si="25"/>
        <v>-1.1700000000000017</v>
      </c>
      <c r="BQ22" s="182">
        <f t="shared" si="26"/>
        <v>-1.1799999999999997</v>
      </c>
    </row>
    <row r="23" spans="1:69">
      <c r="A23" s="8" t="s">
        <v>65</v>
      </c>
      <c r="B23" s="15">
        <f>'[3]23'!B25</f>
        <v>320</v>
      </c>
      <c r="C23" s="16">
        <f>'[3]23'!C25</f>
        <v>0</v>
      </c>
      <c r="D23" s="16">
        <f>'[3]23'!D25</f>
        <v>0</v>
      </c>
      <c r="E23" s="16">
        <f>'[3]23'!E25</f>
        <v>0</v>
      </c>
      <c r="F23" s="16">
        <f>'[3]23'!F25</f>
        <v>320</v>
      </c>
      <c r="G23" s="16">
        <f>'[3]23'!G25</f>
        <v>440</v>
      </c>
      <c r="H23" s="17">
        <f t="shared" si="27"/>
        <v>1080</v>
      </c>
      <c r="I23" s="15">
        <f>'[3]23'!J25</f>
        <v>270</v>
      </c>
      <c r="J23" s="16">
        <f>'[3]23'!K25</f>
        <v>0</v>
      </c>
      <c r="K23" s="16">
        <f>'[3]23'!L25</f>
        <v>0</v>
      </c>
      <c r="L23" s="16">
        <f>'[3]23'!M25</f>
        <v>0</v>
      </c>
      <c r="M23" s="16">
        <f>'[3]23'!N25</f>
        <v>0</v>
      </c>
      <c r="N23" s="16">
        <f>'[3]23'!O25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31.5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31.5</v>
      </c>
      <c r="AE23" s="8">
        <f t="shared" si="11"/>
        <v>26.48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26.48</v>
      </c>
      <c r="AL23" s="8">
        <f t="shared" si="31"/>
        <v>212.02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212.02</v>
      </c>
      <c r="AT23" s="8">
        <v>30.33</v>
      </c>
      <c r="AU23" s="8">
        <v>25.3</v>
      </c>
      <c r="AW23" s="219">
        <v>31.5</v>
      </c>
      <c r="AX23" s="219">
        <v>0</v>
      </c>
      <c r="AY23" s="219">
        <v>0</v>
      </c>
      <c r="AZ23" s="219">
        <v>0</v>
      </c>
      <c r="BA23" s="219">
        <v>0</v>
      </c>
      <c r="BB23" s="219">
        <v>0</v>
      </c>
      <c r="BC23" s="8">
        <f t="shared" si="19"/>
        <v>31.5</v>
      </c>
      <c r="BD23" s="219">
        <v>26.48</v>
      </c>
      <c r="BE23" s="219">
        <v>0</v>
      </c>
      <c r="BF23" s="219">
        <v>0</v>
      </c>
      <c r="BG23" s="219">
        <v>0</v>
      </c>
      <c r="BH23" s="219">
        <v>0</v>
      </c>
      <c r="BI23" s="219">
        <v>0</v>
      </c>
      <c r="BJ23" s="8">
        <f t="shared" si="20"/>
        <v>26.48</v>
      </c>
      <c r="BL23" s="8">
        <f t="shared" si="21"/>
        <v>30.33</v>
      </c>
      <c r="BM23" s="8">
        <f t="shared" si="22"/>
        <v>25.3</v>
      </c>
      <c r="BN23" s="8">
        <f t="shared" si="23"/>
        <v>31.5</v>
      </c>
      <c r="BO23" s="8">
        <f t="shared" si="24"/>
        <v>26.48</v>
      </c>
      <c r="BP23" s="182">
        <f t="shared" si="25"/>
        <v>-1.1700000000000017</v>
      </c>
      <c r="BQ23" s="182">
        <f t="shared" si="26"/>
        <v>-1.1799999999999997</v>
      </c>
    </row>
    <row r="24" spans="1:69">
      <c r="A24" s="8" t="s">
        <v>66</v>
      </c>
      <c r="B24" s="15">
        <f>'[3]23'!B26</f>
        <v>320</v>
      </c>
      <c r="C24" s="16">
        <f>'[3]23'!C26</f>
        <v>0</v>
      </c>
      <c r="D24" s="16">
        <f>'[3]23'!D26</f>
        <v>0</v>
      </c>
      <c r="E24" s="16">
        <f>'[3]23'!E26</f>
        <v>0</v>
      </c>
      <c r="F24" s="16">
        <f>'[3]23'!F26</f>
        <v>320</v>
      </c>
      <c r="G24" s="16">
        <f>'[3]23'!G26</f>
        <v>440</v>
      </c>
      <c r="H24" s="17">
        <f t="shared" si="27"/>
        <v>1080</v>
      </c>
      <c r="I24" s="15">
        <f>'[3]23'!J26</f>
        <v>270</v>
      </c>
      <c r="J24" s="16">
        <f>'[3]23'!K26</f>
        <v>0</v>
      </c>
      <c r="K24" s="16">
        <f>'[3]23'!L26</f>
        <v>0</v>
      </c>
      <c r="L24" s="16">
        <f>'[3]23'!M26</f>
        <v>0</v>
      </c>
      <c r="M24" s="16">
        <f>'[3]23'!N26</f>
        <v>0</v>
      </c>
      <c r="N24" s="16">
        <f>'[3]23'!O26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31.5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31.5</v>
      </c>
      <c r="AE24" s="8">
        <f t="shared" si="11"/>
        <v>26.48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26.48</v>
      </c>
      <c r="AL24" s="8">
        <f t="shared" si="31"/>
        <v>212.02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212.02</v>
      </c>
      <c r="AT24" s="8">
        <v>30.33</v>
      </c>
      <c r="AU24" s="8">
        <v>25.3</v>
      </c>
      <c r="AW24" s="219">
        <v>31.5</v>
      </c>
      <c r="AX24" s="219">
        <v>0</v>
      </c>
      <c r="AY24" s="219">
        <v>0</v>
      </c>
      <c r="AZ24" s="219">
        <v>0</v>
      </c>
      <c r="BA24" s="219">
        <v>0</v>
      </c>
      <c r="BB24" s="219">
        <v>0</v>
      </c>
      <c r="BC24" s="8">
        <f t="shared" si="19"/>
        <v>31.5</v>
      </c>
      <c r="BD24" s="219">
        <v>26.48</v>
      </c>
      <c r="BE24" s="219">
        <v>0</v>
      </c>
      <c r="BF24" s="219">
        <v>0</v>
      </c>
      <c r="BG24" s="219">
        <v>0</v>
      </c>
      <c r="BH24" s="219">
        <v>0</v>
      </c>
      <c r="BI24" s="219">
        <v>0</v>
      </c>
      <c r="BJ24" s="8">
        <f t="shared" si="20"/>
        <v>26.48</v>
      </c>
      <c r="BL24" s="8">
        <f t="shared" si="21"/>
        <v>30.33</v>
      </c>
      <c r="BM24" s="8">
        <f t="shared" si="22"/>
        <v>25.3</v>
      </c>
      <c r="BN24" s="8">
        <f t="shared" si="23"/>
        <v>31.5</v>
      </c>
      <c r="BO24" s="8">
        <f t="shared" si="24"/>
        <v>26.48</v>
      </c>
      <c r="BP24" s="182">
        <f t="shared" si="25"/>
        <v>-1.1700000000000017</v>
      </c>
      <c r="BQ24" s="182">
        <f t="shared" si="26"/>
        <v>-1.1799999999999997</v>
      </c>
    </row>
    <row r="25" spans="1:69">
      <c r="A25" s="8" t="s">
        <v>67</v>
      </c>
      <c r="B25" s="15">
        <f>'[3]23'!B27</f>
        <v>320</v>
      </c>
      <c r="C25" s="16">
        <f>'[3]23'!C27</f>
        <v>0</v>
      </c>
      <c r="D25" s="16">
        <f>'[3]23'!D27</f>
        <v>0</v>
      </c>
      <c r="E25" s="16">
        <f>'[3]23'!E27</f>
        <v>0</v>
      </c>
      <c r="F25" s="16">
        <f>'[3]23'!F27</f>
        <v>320</v>
      </c>
      <c r="G25" s="16">
        <f>'[3]23'!G27</f>
        <v>440</v>
      </c>
      <c r="H25" s="17">
        <f t="shared" si="27"/>
        <v>1080</v>
      </c>
      <c r="I25" s="15">
        <f>'[3]23'!J27</f>
        <v>270</v>
      </c>
      <c r="J25" s="16">
        <f>'[3]23'!K27</f>
        <v>0</v>
      </c>
      <c r="K25" s="16">
        <f>'[3]23'!L27</f>
        <v>0</v>
      </c>
      <c r="L25" s="16">
        <f>'[3]23'!M27</f>
        <v>0</v>
      </c>
      <c r="M25" s="16">
        <f>'[3]23'!N27</f>
        <v>0</v>
      </c>
      <c r="N25" s="16">
        <f>'[3]23'!O27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31.5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31.5</v>
      </c>
      <c r="AE25" s="8">
        <f t="shared" si="11"/>
        <v>26.48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26.48</v>
      </c>
      <c r="AL25" s="8">
        <f t="shared" si="31"/>
        <v>212.02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212.02</v>
      </c>
      <c r="AT25" s="8">
        <v>30.33</v>
      </c>
      <c r="AU25" s="8">
        <v>25.3</v>
      </c>
      <c r="AW25" s="219">
        <v>31.5</v>
      </c>
      <c r="AX25" s="219">
        <v>0</v>
      </c>
      <c r="AY25" s="219">
        <v>0</v>
      </c>
      <c r="AZ25" s="219">
        <v>0</v>
      </c>
      <c r="BA25" s="219">
        <v>0</v>
      </c>
      <c r="BB25" s="219">
        <v>0</v>
      </c>
      <c r="BC25" s="8">
        <f t="shared" si="19"/>
        <v>31.5</v>
      </c>
      <c r="BD25" s="219">
        <v>26.48</v>
      </c>
      <c r="BE25" s="219">
        <v>0</v>
      </c>
      <c r="BF25" s="219">
        <v>0</v>
      </c>
      <c r="BG25" s="219">
        <v>0</v>
      </c>
      <c r="BH25" s="219">
        <v>0</v>
      </c>
      <c r="BI25" s="219">
        <v>0</v>
      </c>
      <c r="BJ25" s="8">
        <f t="shared" si="20"/>
        <v>26.48</v>
      </c>
      <c r="BL25" s="8">
        <f t="shared" si="21"/>
        <v>30.33</v>
      </c>
      <c r="BM25" s="8">
        <f t="shared" si="22"/>
        <v>25.3</v>
      </c>
      <c r="BN25" s="8">
        <f t="shared" si="23"/>
        <v>31.5</v>
      </c>
      <c r="BO25" s="8">
        <f t="shared" si="24"/>
        <v>26.48</v>
      </c>
      <c r="BP25" s="182">
        <f t="shared" si="25"/>
        <v>-1.1700000000000017</v>
      </c>
      <c r="BQ25" s="182">
        <f t="shared" si="26"/>
        <v>-1.1799999999999997</v>
      </c>
    </row>
    <row r="26" spans="1:69">
      <c r="A26" s="8" t="s">
        <v>68</v>
      </c>
      <c r="B26" s="15">
        <f>'[3]23'!B28</f>
        <v>320</v>
      </c>
      <c r="C26" s="16">
        <f>'[3]23'!C28</f>
        <v>0</v>
      </c>
      <c r="D26" s="16">
        <f>'[3]23'!D28</f>
        <v>0</v>
      </c>
      <c r="E26" s="16">
        <f>'[3]23'!E28</f>
        <v>0</v>
      </c>
      <c r="F26" s="16">
        <f>'[3]23'!F28</f>
        <v>320</v>
      </c>
      <c r="G26" s="16">
        <f>'[3]23'!G28</f>
        <v>440</v>
      </c>
      <c r="H26" s="17">
        <f t="shared" si="27"/>
        <v>1080</v>
      </c>
      <c r="I26" s="15">
        <f>'[3]23'!J28</f>
        <v>270</v>
      </c>
      <c r="J26" s="16">
        <f>'[3]23'!K28</f>
        <v>0</v>
      </c>
      <c r="K26" s="16">
        <f>'[3]23'!L28</f>
        <v>0</v>
      </c>
      <c r="L26" s="16">
        <f>'[3]23'!M28</f>
        <v>0</v>
      </c>
      <c r="M26" s="16">
        <f>'[3]23'!N28</f>
        <v>0</v>
      </c>
      <c r="N26" s="16">
        <f>'[3]23'!O28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31.5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31.5</v>
      </c>
      <c r="AE26" s="8">
        <f t="shared" si="11"/>
        <v>26.48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26.48</v>
      </c>
      <c r="AL26" s="8">
        <f t="shared" si="31"/>
        <v>212.02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212.02</v>
      </c>
      <c r="AT26" s="8">
        <v>30.33</v>
      </c>
      <c r="AU26" s="8">
        <v>25.3</v>
      </c>
      <c r="AW26" s="219">
        <v>31.5</v>
      </c>
      <c r="AX26" s="219">
        <v>0</v>
      </c>
      <c r="AY26" s="219">
        <v>0</v>
      </c>
      <c r="AZ26" s="219">
        <v>0</v>
      </c>
      <c r="BA26" s="219">
        <v>0</v>
      </c>
      <c r="BB26" s="219">
        <v>0</v>
      </c>
      <c r="BC26" s="8">
        <f t="shared" si="19"/>
        <v>31.5</v>
      </c>
      <c r="BD26" s="219">
        <v>26.48</v>
      </c>
      <c r="BE26" s="219">
        <v>0</v>
      </c>
      <c r="BF26" s="219">
        <v>0</v>
      </c>
      <c r="BG26" s="219">
        <v>0</v>
      </c>
      <c r="BH26" s="219">
        <v>0</v>
      </c>
      <c r="BI26" s="219">
        <v>0</v>
      </c>
      <c r="BJ26" s="8">
        <f t="shared" si="20"/>
        <v>26.48</v>
      </c>
      <c r="BL26" s="8">
        <f t="shared" si="21"/>
        <v>30.33</v>
      </c>
      <c r="BM26" s="8">
        <f t="shared" si="22"/>
        <v>25.3</v>
      </c>
      <c r="BN26" s="8">
        <f t="shared" si="23"/>
        <v>31.5</v>
      </c>
      <c r="BO26" s="8">
        <f t="shared" si="24"/>
        <v>26.48</v>
      </c>
      <c r="BP26" s="182">
        <f t="shared" si="25"/>
        <v>-1.1700000000000017</v>
      </c>
      <c r="BQ26" s="182">
        <f t="shared" si="26"/>
        <v>-1.1799999999999997</v>
      </c>
    </row>
    <row r="27" spans="1:69">
      <c r="A27" s="8" t="s">
        <v>69</v>
      </c>
      <c r="B27" s="15">
        <f>'[3]23'!B29</f>
        <v>320</v>
      </c>
      <c r="C27" s="16">
        <f>'[3]23'!C29</f>
        <v>0</v>
      </c>
      <c r="D27" s="16">
        <f>'[3]23'!D29</f>
        <v>0</v>
      </c>
      <c r="E27" s="16">
        <f>'[3]23'!E29</f>
        <v>0</v>
      </c>
      <c r="F27" s="16">
        <f>'[3]23'!F29</f>
        <v>320</v>
      </c>
      <c r="G27" s="16">
        <f>'[3]23'!G29</f>
        <v>440</v>
      </c>
      <c r="H27" s="17">
        <f t="shared" si="27"/>
        <v>1080</v>
      </c>
      <c r="I27" s="15">
        <f>'[3]23'!J29</f>
        <v>270</v>
      </c>
      <c r="J27" s="16">
        <f>'[3]23'!K29</f>
        <v>0</v>
      </c>
      <c r="K27" s="16">
        <f>'[3]23'!L29</f>
        <v>0</v>
      </c>
      <c r="L27" s="16">
        <f>'[3]23'!M29</f>
        <v>0</v>
      </c>
      <c r="M27" s="16">
        <f>'[3]23'!N29</f>
        <v>0</v>
      </c>
      <c r="N27" s="16">
        <f>'[3]23'!O29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31.5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31.5</v>
      </c>
      <c r="AE27" s="8">
        <f t="shared" si="11"/>
        <v>26.48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26.48</v>
      </c>
      <c r="AL27" s="8">
        <f t="shared" si="31"/>
        <v>212.02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212.02</v>
      </c>
      <c r="AT27" s="8">
        <v>30.33</v>
      </c>
      <c r="AU27" s="8">
        <v>25.3</v>
      </c>
      <c r="AW27" s="219">
        <v>31.5</v>
      </c>
      <c r="AX27" s="219">
        <v>0</v>
      </c>
      <c r="AY27" s="219">
        <v>0</v>
      </c>
      <c r="AZ27" s="219">
        <v>0</v>
      </c>
      <c r="BA27" s="219">
        <v>0</v>
      </c>
      <c r="BB27" s="219">
        <v>0</v>
      </c>
      <c r="BC27" s="8">
        <f t="shared" si="19"/>
        <v>31.5</v>
      </c>
      <c r="BD27" s="219">
        <v>26.48</v>
      </c>
      <c r="BE27" s="219">
        <v>0</v>
      </c>
      <c r="BF27" s="219">
        <v>0</v>
      </c>
      <c r="BG27" s="219">
        <v>0</v>
      </c>
      <c r="BH27" s="219">
        <v>0</v>
      </c>
      <c r="BI27" s="219">
        <v>0</v>
      </c>
      <c r="BJ27" s="8">
        <f t="shared" si="20"/>
        <v>26.48</v>
      </c>
      <c r="BL27" s="8">
        <f t="shared" si="21"/>
        <v>30.33</v>
      </c>
      <c r="BM27" s="8">
        <f t="shared" si="22"/>
        <v>25.3</v>
      </c>
      <c r="BN27" s="8">
        <f t="shared" si="23"/>
        <v>31.5</v>
      </c>
      <c r="BO27" s="8">
        <f t="shared" si="24"/>
        <v>26.48</v>
      </c>
      <c r="BP27" s="182">
        <f t="shared" si="25"/>
        <v>-1.1700000000000017</v>
      </c>
      <c r="BQ27" s="182">
        <f t="shared" si="26"/>
        <v>-1.1799999999999997</v>
      </c>
    </row>
    <row r="28" spans="1:69">
      <c r="A28" s="8" t="s">
        <v>70</v>
      </c>
      <c r="B28" s="15">
        <f>'[3]23'!B30</f>
        <v>320</v>
      </c>
      <c r="C28" s="16">
        <f>'[3]23'!C30</f>
        <v>0</v>
      </c>
      <c r="D28" s="16">
        <f>'[3]23'!D30</f>
        <v>0</v>
      </c>
      <c r="E28" s="16">
        <f>'[3]23'!E30</f>
        <v>0</v>
      </c>
      <c r="F28" s="16">
        <f>'[3]23'!F30</f>
        <v>320</v>
      </c>
      <c r="G28" s="16">
        <f>'[3]23'!G30</f>
        <v>440</v>
      </c>
      <c r="H28" s="17">
        <f t="shared" si="27"/>
        <v>1080</v>
      </c>
      <c r="I28" s="15">
        <f>'[3]23'!J30</f>
        <v>270</v>
      </c>
      <c r="J28" s="16">
        <f>'[3]23'!K30</f>
        <v>0</v>
      </c>
      <c r="K28" s="16">
        <f>'[3]23'!L30</f>
        <v>0</v>
      </c>
      <c r="L28" s="16">
        <f>'[3]23'!M30</f>
        <v>0</v>
      </c>
      <c r="M28" s="16">
        <f>'[3]23'!N30</f>
        <v>0</v>
      </c>
      <c r="N28" s="16">
        <f>'[3]23'!O30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31.5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31.5</v>
      </c>
      <c r="AE28" s="8">
        <f t="shared" si="11"/>
        <v>26.48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26.48</v>
      </c>
      <c r="AL28" s="8">
        <f t="shared" si="31"/>
        <v>212.02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212.02</v>
      </c>
      <c r="AT28" s="8">
        <v>30.33</v>
      </c>
      <c r="AU28" s="8">
        <v>25.3</v>
      </c>
      <c r="AW28" s="219">
        <v>31.5</v>
      </c>
      <c r="AX28" s="219">
        <v>0</v>
      </c>
      <c r="AY28" s="219">
        <v>0</v>
      </c>
      <c r="AZ28" s="219">
        <v>0</v>
      </c>
      <c r="BA28" s="219">
        <v>0</v>
      </c>
      <c r="BB28" s="219">
        <v>0</v>
      </c>
      <c r="BC28" s="8">
        <f t="shared" si="19"/>
        <v>31.5</v>
      </c>
      <c r="BD28" s="219">
        <v>26.48</v>
      </c>
      <c r="BE28" s="219">
        <v>0</v>
      </c>
      <c r="BF28" s="219">
        <v>0</v>
      </c>
      <c r="BG28" s="219">
        <v>0</v>
      </c>
      <c r="BH28" s="219">
        <v>0</v>
      </c>
      <c r="BI28" s="219">
        <v>0</v>
      </c>
      <c r="BJ28" s="8">
        <f t="shared" si="20"/>
        <v>26.48</v>
      </c>
      <c r="BL28" s="8">
        <f t="shared" si="21"/>
        <v>30.33</v>
      </c>
      <c r="BM28" s="8">
        <f t="shared" si="22"/>
        <v>25.3</v>
      </c>
      <c r="BN28" s="8">
        <f t="shared" si="23"/>
        <v>31.5</v>
      </c>
      <c r="BO28" s="8">
        <f t="shared" si="24"/>
        <v>26.48</v>
      </c>
      <c r="BP28" s="182">
        <f t="shared" si="25"/>
        <v>-1.1700000000000017</v>
      </c>
      <c r="BQ28" s="182">
        <f t="shared" si="26"/>
        <v>-1.1799999999999997</v>
      </c>
    </row>
    <row r="29" spans="1:69">
      <c r="A29" s="8" t="s">
        <v>71</v>
      </c>
      <c r="B29" s="15">
        <f>'[3]23'!B31</f>
        <v>320</v>
      </c>
      <c r="C29" s="16">
        <f>'[3]23'!C31</f>
        <v>0</v>
      </c>
      <c r="D29" s="16">
        <f>'[3]23'!D31</f>
        <v>0</v>
      </c>
      <c r="E29" s="16">
        <f>'[3]23'!E31</f>
        <v>0</v>
      </c>
      <c r="F29" s="16">
        <f>'[3]23'!F31</f>
        <v>320</v>
      </c>
      <c r="G29" s="16">
        <f>'[3]23'!G31</f>
        <v>440</v>
      </c>
      <c r="H29" s="17">
        <f t="shared" si="27"/>
        <v>1080</v>
      </c>
      <c r="I29" s="15">
        <f>'[3]23'!J31</f>
        <v>270</v>
      </c>
      <c r="J29" s="16">
        <f>'[3]23'!K31</f>
        <v>0</v>
      </c>
      <c r="K29" s="16">
        <f>'[3]23'!L31</f>
        <v>0</v>
      </c>
      <c r="L29" s="16">
        <f>'[3]23'!M31</f>
        <v>0</v>
      </c>
      <c r="M29" s="16">
        <f>'[3]23'!N31</f>
        <v>0</v>
      </c>
      <c r="N29" s="16">
        <f>'[3]23'!O31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31.5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31.5</v>
      </c>
      <c r="AE29" s="8">
        <f t="shared" si="11"/>
        <v>26.48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26.48</v>
      </c>
      <c r="AL29" s="8">
        <f t="shared" si="31"/>
        <v>212.02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212.02</v>
      </c>
      <c r="AT29" s="8">
        <v>30.33</v>
      </c>
      <c r="AU29" s="8">
        <v>25.3</v>
      </c>
      <c r="AW29" s="219">
        <v>31.5</v>
      </c>
      <c r="AX29" s="219">
        <v>0</v>
      </c>
      <c r="AY29" s="219">
        <v>0</v>
      </c>
      <c r="AZ29" s="219">
        <v>0</v>
      </c>
      <c r="BA29" s="219">
        <v>0</v>
      </c>
      <c r="BB29" s="219">
        <v>0</v>
      </c>
      <c r="BC29" s="8">
        <f t="shared" si="19"/>
        <v>31.5</v>
      </c>
      <c r="BD29" s="219">
        <v>26.48</v>
      </c>
      <c r="BE29" s="219">
        <v>0</v>
      </c>
      <c r="BF29" s="219">
        <v>0</v>
      </c>
      <c r="BG29" s="219">
        <v>0</v>
      </c>
      <c r="BH29" s="219">
        <v>0</v>
      </c>
      <c r="BI29" s="219">
        <v>0</v>
      </c>
      <c r="BJ29" s="8">
        <f t="shared" si="20"/>
        <v>26.48</v>
      </c>
      <c r="BL29" s="8">
        <f t="shared" si="21"/>
        <v>30.33</v>
      </c>
      <c r="BM29" s="8">
        <f t="shared" si="22"/>
        <v>25.3</v>
      </c>
      <c r="BN29" s="8">
        <f t="shared" si="23"/>
        <v>31.5</v>
      </c>
      <c r="BO29" s="8">
        <f t="shared" si="24"/>
        <v>26.48</v>
      </c>
      <c r="BP29" s="182">
        <f t="shared" si="25"/>
        <v>-1.1700000000000017</v>
      </c>
      <c r="BQ29" s="182">
        <f t="shared" si="26"/>
        <v>-1.1799999999999997</v>
      </c>
    </row>
    <row r="30" spans="1:69">
      <c r="A30" s="8" t="s">
        <v>72</v>
      </c>
      <c r="B30" s="15">
        <f>'[3]23'!B32</f>
        <v>320</v>
      </c>
      <c r="C30" s="16">
        <f>'[3]23'!C32</f>
        <v>0</v>
      </c>
      <c r="D30" s="16">
        <f>'[3]23'!D32</f>
        <v>0</v>
      </c>
      <c r="E30" s="16">
        <f>'[3]23'!E32</f>
        <v>0</v>
      </c>
      <c r="F30" s="16">
        <f>'[3]23'!F32</f>
        <v>320</v>
      </c>
      <c r="G30" s="16">
        <f>'[3]23'!G32</f>
        <v>440</v>
      </c>
      <c r="H30" s="17">
        <f t="shared" si="27"/>
        <v>1080</v>
      </c>
      <c r="I30" s="15">
        <f>'[3]23'!J32</f>
        <v>270</v>
      </c>
      <c r="J30" s="16">
        <f>'[3]23'!K32</f>
        <v>0</v>
      </c>
      <c r="K30" s="16">
        <f>'[3]23'!L32</f>
        <v>0</v>
      </c>
      <c r="L30" s="16">
        <f>'[3]23'!M32</f>
        <v>0</v>
      </c>
      <c r="M30" s="16">
        <f>'[3]23'!N32</f>
        <v>0</v>
      </c>
      <c r="N30" s="16">
        <f>'[3]23'!O32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31.5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31.5</v>
      </c>
      <c r="AE30" s="8">
        <f t="shared" si="11"/>
        <v>26.48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26.48</v>
      </c>
      <c r="AL30" s="8">
        <f t="shared" si="31"/>
        <v>212.02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212.02</v>
      </c>
      <c r="AT30" s="8">
        <v>30.33</v>
      </c>
      <c r="AU30" s="8">
        <v>25.3</v>
      </c>
      <c r="AW30" s="219">
        <v>31.5</v>
      </c>
      <c r="AX30" s="219">
        <v>0</v>
      </c>
      <c r="AY30" s="219">
        <v>0</v>
      </c>
      <c r="AZ30" s="219">
        <v>0</v>
      </c>
      <c r="BA30" s="219">
        <v>0</v>
      </c>
      <c r="BB30" s="219">
        <v>0</v>
      </c>
      <c r="BC30" s="8">
        <f t="shared" si="19"/>
        <v>31.5</v>
      </c>
      <c r="BD30" s="219">
        <v>26.48</v>
      </c>
      <c r="BE30" s="219">
        <v>0</v>
      </c>
      <c r="BF30" s="219">
        <v>0</v>
      </c>
      <c r="BG30" s="219">
        <v>0</v>
      </c>
      <c r="BH30" s="219">
        <v>0</v>
      </c>
      <c r="BI30" s="219">
        <v>0</v>
      </c>
      <c r="BJ30" s="8">
        <f t="shared" si="20"/>
        <v>26.48</v>
      </c>
      <c r="BL30" s="8">
        <f t="shared" si="21"/>
        <v>30.33</v>
      </c>
      <c r="BM30" s="8">
        <f t="shared" si="22"/>
        <v>25.3</v>
      </c>
      <c r="BN30" s="8">
        <f t="shared" si="23"/>
        <v>31.5</v>
      </c>
      <c r="BO30" s="8">
        <f t="shared" si="24"/>
        <v>26.48</v>
      </c>
      <c r="BP30" s="182">
        <f t="shared" si="25"/>
        <v>-1.1700000000000017</v>
      </c>
      <c r="BQ30" s="182">
        <f t="shared" si="26"/>
        <v>-1.1799999999999997</v>
      </c>
    </row>
    <row r="31" spans="1:69">
      <c r="A31" s="8" t="s">
        <v>73</v>
      </c>
      <c r="B31" s="15">
        <f>'[3]23'!B33</f>
        <v>320</v>
      </c>
      <c r="C31" s="16">
        <f>'[3]23'!C33</f>
        <v>0</v>
      </c>
      <c r="D31" s="16">
        <f>'[3]23'!D33</f>
        <v>0</v>
      </c>
      <c r="E31" s="16">
        <f>'[3]23'!E33</f>
        <v>0</v>
      </c>
      <c r="F31" s="16">
        <f>'[3]23'!F33</f>
        <v>320</v>
      </c>
      <c r="G31" s="16">
        <f>'[3]23'!G33</f>
        <v>440</v>
      </c>
      <c r="H31" s="17">
        <f t="shared" si="27"/>
        <v>1080</v>
      </c>
      <c r="I31" s="15">
        <f>'[3]23'!J33</f>
        <v>270</v>
      </c>
      <c r="J31" s="16">
        <f>'[3]23'!K33</f>
        <v>0</v>
      </c>
      <c r="K31" s="16">
        <f>'[3]23'!L33</f>
        <v>0</v>
      </c>
      <c r="L31" s="16">
        <f>'[3]23'!M33</f>
        <v>0</v>
      </c>
      <c r="M31" s="16">
        <f>'[3]23'!N33</f>
        <v>0</v>
      </c>
      <c r="N31" s="16">
        <f>'[3]23'!O33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31.5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31.5</v>
      </c>
      <c r="AE31" s="8">
        <f t="shared" si="11"/>
        <v>26.27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26.27</v>
      </c>
      <c r="AL31" s="8">
        <f t="shared" si="31"/>
        <v>212.23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212.23</v>
      </c>
      <c r="AT31" s="8">
        <v>30.33</v>
      </c>
      <c r="AU31" s="8">
        <v>25.3</v>
      </c>
      <c r="AW31" s="219">
        <v>31.5</v>
      </c>
      <c r="AX31" s="219">
        <v>0</v>
      </c>
      <c r="AY31" s="219">
        <v>0</v>
      </c>
      <c r="AZ31" s="219">
        <v>0</v>
      </c>
      <c r="BA31" s="219">
        <v>0</v>
      </c>
      <c r="BB31" s="219">
        <v>0</v>
      </c>
      <c r="BC31" s="8">
        <f t="shared" si="19"/>
        <v>31.5</v>
      </c>
      <c r="BD31" s="219">
        <v>26.27</v>
      </c>
      <c r="BE31" s="219">
        <v>0</v>
      </c>
      <c r="BF31" s="219">
        <v>0</v>
      </c>
      <c r="BG31" s="219">
        <v>0</v>
      </c>
      <c r="BH31" s="219">
        <v>0</v>
      </c>
      <c r="BI31" s="219">
        <v>0</v>
      </c>
      <c r="BJ31" s="8">
        <f t="shared" si="20"/>
        <v>26.27</v>
      </c>
      <c r="BL31" s="8">
        <f t="shared" si="21"/>
        <v>30.33</v>
      </c>
      <c r="BM31" s="8">
        <f t="shared" si="22"/>
        <v>25.3</v>
      </c>
      <c r="BN31" s="8">
        <f t="shared" si="23"/>
        <v>31.5</v>
      </c>
      <c r="BO31" s="8">
        <f t="shared" si="24"/>
        <v>26.27</v>
      </c>
      <c r="BP31" s="182">
        <f t="shared" si="25"/>
        <v>-1.1700000000000017</v>
      </c>
      <c r="BQ31" s="182">
        <f t="shared" si="26"/>
        <v>-0.96999999999999886</v>
      </c>
    </row>
    <row r="32" spans="1:69">
      <c r="A32" s="8" t="s">
        <v>74</v>
      </c>
      <c r="B32" s="15">
        <f>'[3]23'!B34</f>
        <v>320</v>
      </c>
      <c r="C32" s="16">
        <f>'[3]23'!C34</f>
        <v>0</v>
      </c>
      <c r="D32" s="16">
        <f>'[3]23'!D34</f>
        <v>0</v>
      </c>
      <c r="E32" s="16">
        <f>'[3]23'!E34</f>
        <v>0</v>
      </c>
      <c r="F32" s="16">
        <f>'[3]23'!F34</f>
        <v>320</v>
      </c>
      <c r="G32" s="16">
        <f>'[3]23'!G34</f>
        <v>440</v>
      </c>
      <c r="H32" s="17">
        <f t="shared" si="27"/>
        <v>1080</v>
      </c>
      <c r="I32" s="15">
        <f>'[3]23'!J34</f>
        <v>270</v>
      </c>
      <c r="J32" s="16">
        <f>'[3]23'!K34</f>
        <v>0</v>
      </c>
      <c r="K32" s="16">
        <f>'[3]23'!L34</f>
        <v>0</v>
      </c>
      <c r="L32" s="16">
        <f>'[3]23'!M34</f>
        <v>0</v>
      </c>
      <c r="M32" s="16">
        <f>'[3]23'!N34</f>
        <v>0</v>
      </c>
      <c r="N32" s="16">
        <f>'[3]23'!O34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31.5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31.5</v>
      </c>
      <c r="AE32" s="8">
        <f t="shared" si="11"/>
        <v>26.27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26.27</v>
      </c>
      <c r="AL32" s="8">
        <f t="shared" si="31"/>
        <v>212.23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212.23</v>
      </c>
      <c r="AT32" s="8">
        <v>30.33</v>
      </c>
      <c r="AU32" s="8">
        <v>25.3</v>
      </c>
      <c r="AW32" s="219">
        <v>31.5</v>
      </c>
      <c r="AX32" s="219">
        <v>0</v>
      </c>
      <c r="AY32" s="219">
        <v>0</v>
      </c>
      <c r="AZ32" s="219">
        <v>0</v>
      </c>
      <c r="BA32" s="219">
        <v>0</v>
      </c>
      <c r="BB32" s="219">
        <v>0</v>
      </c>
      <c r="BC32" s="8">
        <f t="shared" si="19"/>
        <v>31.5</v>
      </c>
      <c r="BD32" s="219">
        <v>26.27</v>
      </c>
      <c r="BE32" s="219">
        <v>0</v>
      </c>
      <c r="BF32" s="219">
        <v>0</v>
      </c>
      <c r="BG32" s="219">
        <v>0</v>
      </c>
      <c r="BH32" s="219">
        <v>0</v>
      </c>
      <c r="BI32" s="219">
        <v>0</v>
      </c>
      <c r="BJ32" s="8">
        <f t="shared" si="20"/>
        <v>26.27</v>
      </c>
      <c r="BL32" s="8">
        <f t="shared" si="21"/>
        <v>30.33</v>
      </c>
      <c r="BM32" s="8">
        <f t="shared" si="22"/>
        <v>25.3</v>
      </c>
      <c r="BN32" s="8">
        <f t="shared" si="23"/>
        <v>31.5</v>
      </c>
      <c r="BO32" s="8">
        <f t="shared" si="24"/>
        <v>26.27</v>
      </c>
      <c r="BP32" s="182">
        <f t="shared" si="25"/>
        <v>-1.1700000000000017</v>
      </c>
      <c r="BQ32" s="182">
        <f t="shared" si="26"/>
        <v>-0.96999999999999886</v>
      </c>
    </row>
    <row r="33" spans="1:69">
      <c r="A33" s="8" t="s">
        <v>75</v>
      </c>
      <c r="B33" s="15">
        <f>'[3]23'!B35</f>
        <v>320</v>
      </c>
      <c r="C33" s="16">
        <f>'[3]23'!C35</f>
        <v>0</v>
      </c>
      <c r="D33" s="16">
        <f>'[3]23'!D35</f>
        <v>0</v>
      </c>
      <c r="E33" s="16">
        <f>'[3]23'!E35</f>
        <v>0</v>
      </c>
      <c r="F33" s="16">
        <f>'[3]23'!F35</f>
        <v>320</v>
      </c>
      <c r="G33" s="16">
        <f>'[3]23'!G35</f>
        <v>440</v>
      </c>
      <c r="H33" s="17">
        <f t="shared" si="27"/>
        <v>1080</v>
      </c>
      <c r="I33" s="15">
        <f>'[3]23'!J35</f>
        <v>270</v>
      </c>
      <c r="J33" s="16">
        <f>'[3]23'!K35</f>
        <v>0</v>
      </c>
      <c r="K33" s="16">
        <f>'[3]23'!L35</f>
        <v>0</v>
      </c>
      <c r="L33" s="16">
        <f>'[3]23'!M35</f>
        <v>0</v>
      </c>
      <c r="M33" s="16">
        <f>'[3]23'!N35</f>
        <v>0</v>
      </c>
      <c r="N33" s="16">
        <f>'[3]23'!O35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31.5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31.5</v>
      </c>
      <c r="AE33" s="8">
        <f t="shared" si="11"/>
        <v>26.27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26.27</v>
      </c>
      <c r="AL33" s="8">
        <f t="shared" si="31"/>
        <v>212.23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212.23</v>
      </c>
      <c r="AT33" s="8">
        <v>30.33</v>
      </c>
      <c r="AU33" s="8">
        <v>25.3</v>
      </c>
      <c r="AW33" s="219">
        <v>31.5</v>
      </c>
      <c r="AX33" s="219">
        <v>0</v>
      </c>
      <c r="AY33" s="219">
        <v>0</v>
      </c>
      <c r="AZ33" s="219">
        <v>0</v>
      </c>
      <c r="BA33" s="219">
        <v>0</v>
      </c>
      <c r="BB33" s="219">
        <v>0</v>
      </c>
      <c r="BC33" s="8">
        <f t="shared" si="19"/>
        <v>31.5</v>
      </c>
      <c r="BD33" s="219">
        <v>26.27</v>
      </c>
      <c r="BE33" s="219">
        <v>0</v>
      </c>
      <c r="BF33" s="219">
        <v>0</v>
      </c>
      <c r="BG33" s="219">
        <v>0</v>
      </c>
      <c r="BH33" s="219">
        <v>0</v>
      </c>
      <c r="BI33" s="219">
        <v>0</v>
      </c>
      <c r="BJ33" s="8">
        <f t="shared" si="20"/>
        <v>26.27</v>
      </c>
      <c r="BL33" s="8">
        <f t="shared" si="21"/>
        <v>30.33</v>
      </c>
      <c r="BM33" s="8">
        <f t="shared" si="22"/>
        <v>25.3</v>
      </c>
      <c r="BN33" s="8">
        <f t="shared" si="23"/>
        <v>31.5</v>
      </c>
      <c r="BO33" s="8">
        <f t="shared" si="24"/>
        <v>26.27</v>
      </c>
      <c r="BP33" s="182">
        <f t="shared" si="25"/>
        <v>-1.1700000000000017</v>
      </c>
      <c r="BQ33" s="182">
        <f t="shared" si="26"/>
        <v>-0.96999999999999886</v>
      </c>
    </row>
    <row r="34" spans="1:69">
      <c r="A34" s="8" t="s">
        <v>76</v>
      </c>
      <c r="B34" s="15">
        <f>'[3]23'!B36</f>
        <v>320</v>
      </c>
      <c r="C34" s="16">
        <f>'[3]23'!C36</f>
        <v>0</v>
      </c>
      <c r="D34" s="16">
        <f>'[3]23'!D36</f>
        <v>0</v>
      </c>
      <c r="E34" s="16">
        <f>'[3]23'!E36</f>
        <v>0</v>
      </c>
      <c r="F34" s="16">
        <f>'[3]23'!F36</f>
        <v>320</v>
      </c>
      <c r="G34" s="16">
        <f>'[3]23'!G36</f>
        <v>440</v>
      </c>
      <c r="H34" s="17">
        <f t="shared" si="27"/>
        <v>1080</v>
      </c>
      <c r="I34" s="15">
        <f>'[3]23'!J36</f>
        <v>270</v>
      </c>
      <c r="J34" s="16">
        <f>'[3]23'!K36</f>
        <v>0</v>
      </c>
      <c r="K34" s="16">
        <f>'[3]23'!L36</f>
        <v>0</v>
      </c>
      <c r="L34" s="16">
        <f>'[3]23'!M36</f>
        <v>0</v>
      </c>
      <c r="M34" s="16">
        <f>'[3]23'!N36</f>
        <v>0</v>
      </c>
      <c r="N34" s="16">
        <f>'[3]23'!O36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31.5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31.5</v>
      </c>
      <c r="AE34" s="8">
        <f t="shared" si="11"/>
        <v>26.27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26.27</v>
      </c>
      <c r="AL34" s="8">
        <f t="shared" si="31"/>
        <v>212.23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212.23</v>
      </c>
      <c r="AT34" s="8">
        <v>30.33</v>
      </c>
      <c r="AU34" s="8">
        <v>25.3</v>
      </c>
      <c r="AW34" s="219">
        <v>31.5</v>
      </c>
      <c r="AX34" s="219">
        <v>0</v>
      </c>
      <c r="AY34" s="219">
        <v>0</v>
      </c>
      <c r="AZ34" s="219">
        <v>0</v>
      </c>
      <c r="BA34" s="219">
        <v>0</v>
      </c>
      <c r="BB34" s="219">
        <v>0</v>
      </c>
      <c r="BC34" s="8">
        <f t="shared" si="19"/>
        <v>31.5</v>
      </c>
      <c r="BD34" s="219">
        <v>26.27</v>
      </c>
      <c r="BE34" s="219">
        <v>0</v>
      </c>
      <c r="BF34" s="219">
        <v>0</v>
      </c>
      <c r="BG34" s="219">
        <v>0</v>
      </c>
      <c r="BH34" s="219">
        <v>0</v>
      </c>
      <c r="BI34" s="219">
        <v>0</v>
      </c>
      <c r="BJ34" s="8">
        <f t="shared" si="20"/>
        <v>26.27</v>
      </c>
      <c r="BL34" s="8">
        <f t="shared" si="21"/>
        <v>30.33</v>
      </c>
      <c r="BM34" s="8">
        <f t="shared" si="22"/>
        <v>25.3</v>
      </c>
      <c r="BN34" s="8">
        <f t="shared" si="23"/>
        <v>31.5</v>
      </c>
      <c r="BO34" s="8">
        <f t="shared" si="24"/>
        <v>26.27</v>
      </c>
      <c r="BP34" s="182">
        <f t="shared" si="25"/>
        <v>-1.1700000000000017</v>
      </c>
      <c r="BQ34" s="182">
        <f t="shared" si="26"/>
        <v>-0.96999999999999886</v>
      </c>
    </row>
    <row r="35" spans="1:69">
      <c r="A35" s="8" t="s">
        <v>77</v>
      </c>
      <c r="B35" s="15">
        <f>'[3]23'!B37</f>
        <v>320</v>
      </c>
      <c r="C35" s="16">
        <f>'[3]23'!C37</f>
        <v>0</v>
      </c>
      <c r="D35" s="16">
        <f>'[3]23'!D37</f>
        <v>0</v>
      </c>
      <c r="E35" s="16">
        <f>'[3]23'!E37</f>
        <v>0</v>
      </c>
      <c r="F35" s="16">
        <f>'[3]23'!F37</f>
        <v>320</v>
      </c>
      <c r="G35" s="16">
        <f>'[3]23'!G37</f>
        <v>440</v>
      </c>
      <c r="H35" s="17">
        <f t="shared" si="27"/>
        <v>1080</v>
      </c>
      <c r="I35" s="15">
        <f>'[3]23'!J37</f>
        <v>270</v>
      </c>
      <c r="J35" s="16">
        <f>'[3]23'!K37</f>
        <v>0</v>
      </c>
      <c r="K35" s="16">
        <f>'[3]23'!L37</f>
        <v>0</v>
      </c>
      <c r="L35" s="16">
        <f>'[3]23'!M37</f>
        <v>0</v>
      </c>
      <c r="M35" s="16">
        <f>'[3]23'!N37</f>
        <v>0</v>
      </c>
      <c r="N35" s="16">
        <f>'[3]23'!O37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31.5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31.5</v>
      </c>
      <c r="AE35" s="8">
        <f t="shared" si="11"/>
        <v>26.27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26.27</v>
      </c>
      <c r="AL35" s="8">
        <f t="shared" si="31"/>
        <v>212.23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212.23</v>
      </c>
      <c r="AT35" s="8">
        <v>30.33</v>
      </c>
      <c r="AU35" s="8">
        <v>25.3</v>
      </c>
      <c r="AW35" s="219">
        <v>31.5</v>
      </c>
      <c r="AX35" s="219">
        <v>0</v>
      </c>
      <c r="AY35" s="219">
        <v>0</v>
      </c>
      <c r="AZ35" s="219">
        <v>0</v>
      </c>
      <c r="BA35" s="219">
        <v>0</v>
      </c>
      <c r="BB35" s="219">
        <v>0</v>
      </c>
      <c r="BC35" s="8">
        <f t="shared" si="19"/>
        <v>31.5</v>
      </c>
      <c r="BD35" s="219">
        <v>26.27</v>
      </c>
      <c r="BE35" s="219">
        <v>0</v>
      </c>
      <c r="BF35" s="219">
        <v>0</v>
      </c>
      <c r="BG35" s="219">
        <v>0</v>
      </c>
      <c r="BH35" s="219">
        <v>0</v>
      </c>
      <c r="BI35" s="219">
        <v>0</v>
      </c>
      <c r="BJ35" s="8">
        <f t="shared" si="20"/>
        <v>26.27</v>
      </c>
      <c r="BL35" s="8">
        <f t="shared" si="21"/>
        <v>30.33</v>
      </c>
      <c r="BM35" s="8">
        <f t="shared" si="22"/>
        <v>25.3</v>
      </c>
      <c r="BN35" s="8">
        <f t="shared" si="23"/>
        <v>31.5</v>
      </c>
      <c r="BO35" s="8">
        <f t="shared" si="24"/>
        <v>26.27</v>
      </c>
      <c r="BP35" s="182">
        <f t="shared" si="25"/>
        <v>-1.1700000000000017</v>
      </c>
      <c r="BQ35" s="182">
        <f t="shared" si="26"/>
        <v>-0.96999999999999886</v>
      </c>
    </row>
    <row r="36" spans="1:69">
      <c r="A36" s="8" t="s">
        <v>78</v>
      </c>
      <c r="B36" s="15">
        <f>'[3]23'!B38</f>
        <v>320</v>
      </c>
      <c r="C36" s="16">
        <f>'[3]23'!C38</f>
        <v>0</v>
      </c>
      <c r="D36" s="16">
        <f>'[3]23'!D38</f>
        <v>0</v>
      </c>
      <c r="E36" s="16">
        <f>'[3]23'!E38</f>
        <v>0</v>
      </c>
      <c r="F36" s="16">
        <f>'[3]23'!F38</f>
        <v>320</v>
      </c>
      <c r="G36" s="16">
        <f>'[3]23'!G38</f>
        <v>440</v>
      </c>
      <c r="H36" s="17">
        <f t="shared" si="27"/>
        <v>1080</v>
      </c>
      <c r="I36" s="15">
        <f>'[3]23'!J38</f>
        <v>270</v>
      </c>
      <c r="J36" s="16">
        <f>'[3]23'!K38</f>
        <v>0</v>
      </c>
      <c r="K36" s="16">
        <f>'[3]23'!L38</f>
        <v>0</v>
      </c>
      <c r="L36" s="16">
        <f>'[3]23'!M38</f>
        <v>0</v>
      </c>
      <c r="M36" s="16">
        <f>'[3]23'!N38</f>
        <v>0</v>
      </c>
      <c r="N36" s="16">
        <f>'[3]23'!O38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31.5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31.5</v>
      </c>
      <c r="AE36" s="8">
        <f t="shared" si="11"/>
        <v>26.27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26.27</v>
      </c>
      <c r="AL36" s="8">
        <f t="shared" si="31"/>
        <v>212.23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212.23</v>
      </c>
      <c r="AT36" s="8">
        <v>30.33</v>
      </c>
      <c r="AU36" s="8">
        <v>25.3</v>
      </c>
      <c r="AW36" s="219">
        <v>31.5</v>
      </c>
      <c r="AX36" s="219">
        <v>0</v>
      </c>
      <c r="AY36" s="219">
        <v>0</v>
      </c>
      <c r="AZ36" s="219">
        <v>0</v>
      </c>
      <c r="BA36" s="219">
        <v>0</v>
      </c>
      <c r="BB36" s="219">
        <v>0</v>
      </c>
      <c r="BC36" s="8">
        <f t="shared" si="19"/>
        <v>31.5</v>
      </c>
      <c r="BD36" s="219">
        <v>26.27</v>
      </c>
      <c r="BE36" s="219">
        <v>0</v>
      </c>
      <c r="BF36" s="219">
        <v>0</v>
      </c>
      <c r="BG36" s="219">
        <v>0</v>
      </c>
      <c r="BH36" s="219">
        <v>0</v>
      </c>
      <c r="BI36" s="219">
        <v>0</v>
      </c>
      <c r="BJ36" s="8">
        <f t="shared" si="20"/>
        <v>26.27</v>
      </c>
      <c r="BL36" s="8">
        <f t="shared" si="21"/>
        <v>30.33</v>
      </c>
      <c r="BM36" s="8">
        <f t="shared" si="22"/>
        <v>25.3</v>
      </c>
      <c r="BN36" s="8">
        <f t="shared" si="23"/>
        <v>31.5</v>
      </c>
      <c r="BO36" s="8">
        <f t="shared" si="24"/>
        <v>26.27</v>
      </c>
      <c r="BP36" s="182">
        <f t="shared" si="25"/>
        <v>-1.1700000000000017</v>
      </c>
      <c r="BQ36" s="182">
        <f t="shared" si="26"/>
        <v>-0.96999999999999886</v>
      </c>
    </row>
    <row r="37" spans="1:69">
      <c r="A37" s="8" t="s">
        <v>79</v>
      </c>
      <c r="B37" s="15">
        <f>'[3]23'!B39</f>
        <v>320</v>
      </c>
      <c r="C37" s="16">
        <f>'[3]23'!C39</f>
        <v>0</v>
      </c>
      <c r="D37" s="16">
        <f>'[3]23'!D39</f>
        <v>0</v>
      </c>
      <c r="E37" s="16">
        <f>'[3]23'!E39</f>
        <v>0</v>
      </c>
      <c r="F37" s="16">
        <f>'[3]23'!F39</f>
        <v>320</v>
      </c>
      <c r="G37" s="16">
        <f>'[3]23'!G39</f>
        <v>440</v>
      </c>
      <c r="H37" s="17">
        <f t="shared" si="27"/>
        <v>1080</v>
      </c>
      <c r="I37" s="15">
        <f>'[3]23'!J39</f>
        <v>270</v>
      </c>
      <c r="J37" s="16">
        <f>'[3]23'!K39</f>
        <v>0</v>
      </c>
      <c r="K37" s="16">
        <f>'[3]23'!L39</f>
        <v>0</v>
      </c>
      <c r="L37" s="16">
        <f>'[3]23'!M39</f>
        <v>0</v>
      </c>
      <c r="M37" s="16">
        <f>'[3]23'!N39</f>
        <v>0</v>
      </c>
      <c r="N37" s="16">
        <f>'[3]23'!O39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31.5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31.5</v>
      </c>
      <c r="AE37" s="8">
        <f t="shared" si="11"/>
        <v>26.27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26.27</v>
      </c>
      <c r="AL37" s="8">
        <f t="shared" si="31"/>
        <v>212.23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212.23</v>
      </c>
      <c r="AT37" s="8">
        <v>30.33</v>
      </c>
      <c r="AU37" s="8">
        <v>25.3</v>
      </c>
      <c r="AW37" s="219">
        <v>31.5</v>
      </c>
      <c r="AX37" s="219">
        <v>0</v>
      </c>
      <c r="AY37" s="219">
        <v>0</v>
      </c>
      <c r="AZ37" s="219">
        <v>0</v>
      </c>
      <c r="BA37" s="219">
        <v>0</v>
      </c>
      <c r="BB37" s="219">
        <v>0</v>
      </c>
      <c r="BC37" s="8">
        <f t="shared" si="19"/>
        <v>31.5</v>
      </c>
      <c r="BD37" s="219">
        <v>26.27</v>
      </c>
      <c r="BE37" s="219">
        <v>0</v>
      </c>
      <c r="BF37" s="219">
        <v>0</v>
      </c>
      <c r="BG37" s="219">
        <v>0</v>
      </c>
      <c r="BH37" s="219">
        <v>0</v>
      </c>
      <c r="BI37" s="219">
        <v>0</v>
      </c>
      <c r="BJ37" s="8">
        <f t="shared" si="20"/>
        <v>26.27</v>
      </c>
      <c r="BL37" s="8">
        <f t="shared" si="21"/>
        <v>30.33</v>
      </c>
      <c r="BM37" s="8">
        <f t="shared" si="22"/>
        <v>25.3</v>
      </c>
      <c r="BN37" s="8">
        <f t="shared" si="23"/>
        <v>31.5</v>
      </c>
      <c r="BO37" s="8">
        <f t="shared" si="24"/>
        <v>26.27</v>
      </c>
      <c r="BP37" s="182">
        <f t="shared" si="25"/>
        <v>-1.1700000000000017</v>
      </c>
      <c r="BQ37" s="182">
        <f t="shared" si="26"/>
        <v>-0.96999999999999886</v>
      </c>
    </row>
    <row r="38" spans="1:69">
      <c r="A38" s="8" t="s">
        <v>80</v>
      </c>
      <c r="B38" s="15">
        <f>'[3]23'!B40</f>
        <v>320</v>
      </c>
      <c r="C38" s="16">
        <f>'[3]23'!C40</f>
        <v>0</v>
      </c>
      <c r="D38" s="16">
        <f>'[3]23'!D40</f>
        <v>0</v>
      </c>
      <c r="E38" s="16">
        <f>'[3]23'!E40</f>
        <v>0</v>
      </c>
      <c r="F38" s="16">
        <f>'[3]23'!F40</f>
        <v>320</v>
      </c>
      <c r="G38" s="16">
        <f>'[3]23'!G40</f>
        <v>440</v>
      </c>
      <c r="H38" s="17">
        <f t="shared" si="27"/>
        <v>1080</v>
      </c>
      <c r="I38" s="15">
        <f>'[3]23'!J40</f>
        <v>270</v>
      </c>
      <c r="J38" s="16">
        <f>'[3]23'!K40</f>
        <v>0</v>
      </c>
      <c r="K38" s="16">
        <f>'[3]23'!L40</f>
        <v>0</v>
      </c>
      <c r="L38" s="16">
        <f>'[3]23'!M40</f>
        <v>0</v>
      </c>
      <c r="M38" s="16">
        <f>'[3]23'!N40</f>
        <v>0</v>
      </c>
      <c r="N38" s="16">
        <f>'[3]23'!O40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31.5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31.5</v>
      </c>
      <c r="AE38" s="8">
        <f t="shared" si="11"/>
        <v>26.27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26.27</v>
      </c>
      <c r="AL38" s="8">
        <f t="shared" si="31"/>
        <v>212.23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212.23</v>
      </c>
      <c r="AT38" s="8">
        <v>30.33</v>
      </c>
      <c r="AU38" s="8">
        <v>25.3</v>
      </c>
      <c r="AW38" s="219">
        <v>31.5</v>
      </c>
      <c r="AX38" s="219">
        <v>0</v>
      </c>
      <c r="AY38" s="219">
        <v>0</v>
      </c>
      <c r="AZ38" s="219">
        <v>0</v>
      </c>
      <c r="BA38" s="219">
        <v>0</v>
      </c>
      <c r="BB38" s="219">
        <v>0</v>
      </c>
      <c r="BC38" s="8">
        <f t="shared" si="19"/>
        <v>31.5</v>
      </c>
      <c r="BD38" s="219">
        <v>26.27</v>
      </c>
      <c r="BE38" s="219">
        <v>0</v>
      </c>
      <c r="BF38" s="219">
        <v>0</v>
      </c>
      <c r="BG38" s="219">
        <v>0</v>
      </c>
      <c r="BH38" s="219">
        <v>0</v>
      </c>
      <c r="BI38" s="219">
        <v>0</v>
      </c>
      <c r="BJ38" s="8">
        <f t="shared" si="20"/>
        <v>26.27</v>
      </c>
      <c r="BL38" s="8">
        <f t="shared" si="21"/>
        <v>30.33</v>
      </c>
      <c r="BM38" s="8">
        <f t="shared" si="22"/>
        <v>25.3</v>
      </c>
      <c r="BN38" s="8">
        <f t="shared" si="23"/>
        <v>31.5</v>
      </c>
      <c r="BO38" s="8">
        <f t="shared" si="24"/>
        <v>26.27</v>
      </c>
      <c r="BP38" s="182">
        <f t="shared" si="25"/>
        <v>-1.1700000000000017</v>
      </c>
      <c r="BQ38" s="182">
        <f t="shared" si="26"/>
        <v>-0.96999999999999886</v>
      </c>
    </row>
    <row r="39" spans="1:69">
      <c r="A39" s="8" t="s">
        <v>81</v>
      </c>
      <c r="B39" s="15">
        <f>'[3]23'!B41</f>
        <v>320</v>
      </c>
      <c r="C39" s="16">
        <f>'[3]23'!C41</f>
        <v>0</v>
      </c>
      <c r="D39" s="16">
        <f>'[3]23'!D41</f>
        <v>0</v>
      </c>
      <c r="E39" s="16">
        <f>'[3]23'!E41</f>
        <v>0</v>
      </c>
      <c r="F39" s="16">
        <f>'[3]23'!F41</f>
        <v>320</v>
      </c>
      <c r="G39" s="16">
        <f>'[3]23'!G41</f>
        <v>440</v>
      </c>
      <c r="H39" s="17">
        <f t="shared" si="27"/>
        <v>1080</v>
      </c>
      <c r="I39" s="15">
        <f>'[3]23'!J41</f>
        <v>270</v>
      </c>
      <c r="J39" s="16">
        <f>'[3]23'!K41</f>
        <v>0</v>
      </c>
      <c r="K39" s="16">
        <f>'[3]23'!L41</f>
        <v>0</v>
      </c>
      <c r="L39" s="16">
        <f>'[3]23'!M41</f>
        <v>0</v>
      </c>
      <c r="M39" s="16">
        <f>'[3]23'!N41</f>
        <v>0</v>
      </c>
      <c r="N39" s="16">
        <f>'[3]23'!O41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31.5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31.5</v>
      </c>
      <c r="AE39" s="8">
        <f t="shared" si="11"/>
        <v>26.27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26.27</v>
      </c>
      <c r="AL39" s="8">
        <f t="shared" si="31"/>
        <v>212.23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212.23</v>
      </c>
      <c r="AT39" s="8">
        <v>30.33</v>
      </c>
      <c r="AU39" s="8">
        <v>25.3</v>
      </c>
      <c r="AW39" s="219">
        <v>31.5</v>
      </c>
      <c r="AX39" s="219">
        <v>0</v>
      </c>
      <c r="AY39" s="219">
        <v>0</v>
      </c>
      <c r="AZ39" s="219">
        <v>0</v>
      </c>
      <c r="BA39" s="219">
        <v>0</v>
      </c>
      <c r="BB39" s="219">
        <v>0</v>
      </c>
      <c r="BC39" s="8">
        <f t="shared" si="19"/>
        <v>31.5</v>
      </c>
      <c r="BD39" s="219">
        <v>26.27</v>
      </c>
      <c r="BE39" s="219">
        <v>0</v>
      </c>
      <c r="BF39" s="219">
        <v>0</v>
      </c>
      <c r="BG39" s="219">
        <v>0</v>
      </c>
      <c r="BH39" s="219">
        <v>0</v>
      </c>
      <c r="BI39" s="219">
        <v>0</v>
      </c>
      <c r="BJ39" s="8">
        <f t="shared" si="20"/>
        <v>26.27</v>
      </c>
      <c r="BL39" s="8">
        <f t="shared" si="21"/>
        <v>30.33</v>
      </c>
      <c r="BM39" s="8">
        <f t="shared" si="22"/>
        <v>25.3</v>
      </c>
      <c r="BN39" s="8">
        <f t="shared" si="23"/>
        <v>31.5</v>
      </c>
      <c r="BO39" s="8">
        <f t="shared" si="24"/>
        <v>26.27</v>
      </c>
      <c r="BP39" s="182">
        <f t="shared" si="25"/>
        <v>-1.1700000000000017</v>
      </c>
      <c r="BQ39" s="182">
        <f t="shared" si="26"/>
        <v>-0.96999999999999886</v>
      </c>
    </row>
    <row r="40" spans="1:69">
      <c r="A40" s="8" t="s">
        <v>82</v>
      </c>
      <c r="B40" s="15">
        <f>'[3]23'!B42</f>
        <v>320</v>
      </c>
      <c r="C40" s="16">
        <f>'[3]23'!C42</f>
        <v>0</v>
      </c>
      <c r="D40" s="16">
        <f>'[3]23'!D42</f>
        <v>0</v>
      </c>
      <c r="E40" s="16">
        <f>'[3]23'!E42</f>
        <v>0</v>
      </c>
      <c r="F40" s="16">
        <f>'[3]23'!F42</f>
        <v>320</v>
      </c>
      <c r="G40" s="16">
        <f>'[3]23'!G42</f>
        <v>440</v>
      </c>
      <c r="H40" s="17">
        <f t="shared" si="27"/>
        <v>1080</v>
      </c>
      <c r="I40" s="15">
        <f>'[3]23'!J42</f>
        <v>270</v>
      </c>
      <c r="J40" s="16">
        <f>'[3]23'!K42</f>
        <v>0</v>
      </c>
      <c r="K40" s="16">
        <f>'[3]23'!L42</f>
        <v>0</v>
      </c>
      <c r="L40" s="16">
        <f>'[3]23'!M42</f>
        <v>0</v>
      </c>
      <c r="M40" s="16">
        <f>'[3]23'!N42</f>
        <v>0</v>
      </c>
      <c r="N40" s="16">
        <f>'[3]23'!O42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31.5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31.5</v>
      </c>
      <c r="AE40" s="8">
        <f t="shared" si="11"/>
        <v>26.27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26.27</v>
      </c>
      <c r="AL40" s="8">
        <f t="shared" si="31"/>
        <v>212.23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212.23</v>
      </c>
      <c r="AT40" s="8">
        <v>29.85</v>
      </c>
      <c r="AU40" s="8">
        <v>25.36</v>
      </c>
      <c r="AW40" s="219">
        <v>31.5</v>
      </c>
      <c r="AX40" s="219">
        <v>0</v>
      </c>
      <c r="AY40" s="219">
        <v>0</v>
      </c>
      <c r="AZ40" s="219">
        <v>0</v>
      </c>
      <c r="BA40" s="219">
        <v>0</v>
      </c>
      <c r="BB40" s="219">
        <v>0</v>
      </c>
      <c r="BC40" s="8">
        <f t="shared" si="19"/>
        <v>31.5</v>
      </c>
      <c r="BD40" s="219">
        <v>26.27</v>
      </c>
      <c r="BE40" s="219">
        <v>0</v>
      </c>
      <c r="BF40" s="219">
        <v>0</v>
      </c>
      <c r="BG40" s="219">
        <v>0</v>
      </c>
      <c r="BH40" s="219">
        <v>0</v>
      </c>
      <c r="BI40" s="219">
        <v>0</v>
      </c>
      <c r="BJ40" s="8">
        <f t="shared" si="20"/>
        <v>26.27</v>
      </c>
      <c r="BL40" s="8">
        <f t="shared" si="21"/>
        <v>29.85</v>
      </c>
      <c r="BM40" s="8">
        <f t="shared" si="22"/>
        <v>25.36</v>
      </c>
      <c r="BN40" s="8">
        <f t="shared" si="23"/>
        <v>31.5</v>
      </c>
      <c r="BO40" s="8">
        <f t="shared" si="24"/>
        <v>26.27</v>
      </c>
      <c r="BP40" s="182">
        <f t="shared" si="25"/>
        <v>-1.6499999999999986</v>
      </c>
      <c r="BQ40" s="182">
        <f t="shared" si="26"/>
        <v>-0.91000000000000014</v>
      </c>
    </row>
    <row r="41" spans="1:69">
      <c r="A41" s="8" t="s">
        <v>83</v>
      </c>
      <c r="B41" s="15">
        <f>'[3]23'!B43</f>
        <v>320</v>
      </c>
      <c r="C41" s="16">
        <f>'[3]23'!C43</f>
        <v>0</v>
      </c>
      <c r="D41" s="16">
        <f>'[3]23'!D43</f>
        <v>0</v>
      </c>
      <c r="E41" s="16">
        <f>'[3]23'!E43</f>
        <v>0</v>
      </c>
      <c r="F41" s="16">
        <f>'[3]23'!F43</f>
        <v>320</v>
      </c>
      <c r="G41" s="16">
        <f>'[3]23'!G43</f>
        <v>440</v>
      </c>
      <c r="H41" s="17">
        <f t="shared" si="27"/>
        <v>1080</v>
      </c>
      <c r="I41" s="15">
        <f>'[3]23'!J43</f>
        <v>270</v>
      </c>
      <c r="J41" s="16">
        <f>'[3]23'!K43</f>
        <v>0</v>
      </c>
      <c r="K41" s="16">
        <f>'[3]23'!L43</f>
        <v>0</v>
      </c>
      <c r="L41" s="16">
        <f>'[3]23'!M43</f>
        <v>0</v>
      </c>
      <c r="M41" s="16">
        <f>'[3]23'!N43</f>
        <v>0</v>
      </c>
      <c r="N41" s="16">
        <f>'[3]23'!O43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31.5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31.5</v>
      </c>
      <c r="AE41" s="8">
        <f t="shared" si="11"/>
        <v>26.27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26.27</v>
      </c>
      <c r="AL41" s="8">
        <f t="shared" si="31"/>
        <v>212.23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212.23</v>
      </c>
      <c r="AT41" s="8">
        <v>29.85</v>
      </c>
      <c r="AU41" s="8">
        <v>25.36</v>
      </c>
      <c r="AW41" s="219">
        <v>31.5</v>
      </c>
      <c r="AX41" s="219">
        <v>0</v>
      </c>
      <c r="AY41" s="219">
        <v>0</v>
      </c>
      <c r="AZ41" s="219">
        <v>0</v>
      </c>
      <c r="BA41" s="219">
        <v>0</v>
      </c>
      <c r="BB41" s="219">
        <v>0</v>
      </c>
      <c r="BC41" s="8">
        <f t="shared" si="19"/>
        <v>31.5</v>
      </c>
      <c r="BD41" s="219">
        <v>26.27</v>
      </c>
      <c r="BE41" s="219">
        <v>0</v>
      </c>
      <c r="BF41" s="219">
        <v>0</v>
      </c>
      <c r="BG41" s="219">
        <v>0</v>
      </c>
      <c r="BH41" s="219">
        <v>0</v>
      </c>
      <c r="BI41" s="219">
        <v>0</v>
      </c>
      <c r="BJ41" s="8">
        <f t="shared" si="20"/>
        <v>26.27</v>
      </c>
      <c r="BL41" s="8">
        <f t="shared" si="21"/>
        <v>29.85</v>
      </c>
      <c r="BM41" s="8">
        <f t="shared" si="22"/>
        <v>25.36</v>
      </c>
      <c r="BN41" s="8">
        <f t="shared" si="23"/>
        <v>31.5</v>
      </c>
      <c r="BO41" s="8">
        <f t="shared" si="24"/>
        <v>26.27</v>
      </c>
      <c r="BP41" s="182">
        <f t="shared" si="25"/>
        <v>-1.6499999999999986</v>
      </c>
      <c r="BQ41" s="182">
        <f t="shared" si="26"/>
        <v>-0.91000000000000014</v>
      </c>
    </row>
    <row r="42" spans="1:69">
      <c r="A42" s="8" t="s">
        <v>84</v>
      </c>
      <c r="B42" s="15">
        <f>'[3]23'!B44</f>
        <v>320</v>
      </c>
      <c r="C42" s="16">
        <f>'[3]23'!C44</f>
        <v>0</v>
      </c>
      <c r="D42" s="16">
        <f>'[3]23'!D44</f>
        <v>0</v>
      </c>
      <c r="E42" s="16">
        <f>'[3]23'!E44</f>
        <v>0</v>
      </c>
      <c r="F42" s="16">
        <f>'[3]23'!F44</f>
        <v>320</v>
      </c>
      <c r="G42" s="16">
        <f>'[3]23'!G44</f>
        <v>440</v>
      </c>
      <c r="H42" s="17">
        <f t="shared" si="27"/>
        <v>1080</v>
      </c>
      <c r="I42" s="15">
        <f>'[3]23'!J44</f>
        <v>270</v>
      </c>
      <c r="J42" s="16">
        <f>'[3]23'!K44</f>
        <v>0</v>
      </c>
      <c r="K42" s="16">
        <f>'[3]23'!L44</f>
        <v>0</v>
      </c>
      <c r="L42" s="16">
        <f>'[3]23'!M44</f>
        <v>0</v>
      </c>
      <c r="M42" s="16">
        <f>'[3]23'!N44</f>
        <v>0</v>
      </c>
      <c r="N42" s="16">
        <f>'[3]23'!O44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31.5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31.5</v>
      </c>
      <c r="AE42" s="8">
        <f t="shared" si="11"/>
        <v>26.27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26.27</v>
      </c>
      <c r="AL42" s="8">
        <f t="shared" si="31"/>
        <v>212.23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212.23</v>
      </c>
      <c r="AT42" s="8">
        <v>29.85</v>
      </c>
      <c r="AU42" s="8">
        <v>25.36</v>
      </c>
      <c r="AW42" s="219">
        <v>31.5</v>
      </c>
      <c r="AX42" s="219">
        <v>0</v>
      </c>
      <c r="AY42" s="219">
        <v>0</v>
      </c>
      <c r="AZ42" s="219">
        <v>0</v>
      </c>
      <c r="BA42" s="219">
        <v>0</v>
      </c>
      <c r="BB42" s="219">
        <v>0</v>
      </c>
      <c r="BC42" s="8">
        <f t="shared" si="19"/>
        <v>31.5</v>
      </c>
      <c r="BD42" s="219">
        <v>26.27</v>
      </c>
      <c r="BE42" s="219">
        <v>0</v>
      </c>
      <c r="BF42" s="219">
        <v>0</v>
      </c>
      <c r="BG42" s="219">
        <v>0</v>
      </c>
      <c r="BH42" s="219">
        <v>0</v>
      </c>
      <c r="BI42" s="219">
        <v>0</v>
      </c>
      <c r="BJ42" s="8">
        <f t="shared" si="20"/>
        <v>26.27</v>
      </c>
      <c r="BL42" s="8">
        <f t="shared" si="21"/>
        <v>29.85</v>
      </c>
      <c r="BM42" s="8">
        <f t="shared" si="22"/>
        <v>25.36</v>
      </c>
      <c r="BN42" s="8">
        <f t="shared" si="23"/>
        <v>31.5</v>
      </c>
      <c r="BO42" s="8">
        <f t="shared" si="24"/>
        <v>26.27</v>
      </c>
      <c r="BP42" s="182">
        <f t="shared" si="25"/>
        <v>-1.6499999999999986</v>
      </c>
      <c r="BQ42" s="182">
        <f t="shared" si="26"/>
        <v>-0.91000000000000014</v>
      </c>
    </row>
    <row r="43" spans="1:69">
      <c r="A43" s="8" t="s">
        <v>85</v>
      </c>
      <c r="B43" s="15">
        <f>'[3]23'!B45</f>
        <v>320</v>
      </c>
      <c r="C43" s="16">
        <f>'[3]23'!C45</f>
        <v>0</v>
      </c>
      <c r="D43" s="16">
        <f>'[3]23'!D45</f>
        <v>0</v>
      </c>
      <c r="E43" s="16">
        <f>'[3]23'!E45</f>
        <v>0</v>
      </c>
      <c r="F43" s="16">
        <f>'[3]23'!F45</f>
        <v>310</v>
      </c>
      <c r="G43" s="16">
        <f>'[3]23'!G45</f>
        <v>420</v>
      </c>
      <c r="H43" s="17">
        <f t="shared" si="27"/>
        <v>1050</v>
      </c>
      <c r="I43" s="15">
        <f>'[3]23'!J45</f>
        <v>270</v>
      </c>
      <c r="J43" s="16">
        <f>'[3]23'!K45</f>
        <v>0</v>
      </c>
      <c r="K43" s="16">
        <f>'[3]23'!L45</f>
        <v>0</v>
      </c>
      <c r="L43" s="16">
        <f>'[3]23'!M45</f>
        <v>0</v>
      </c>
      <c r="M43" s="16">
        <f>'[3]23'!N45</f>
        <v>0</v>
      </c>
      <c r="N43" s="16">
        <f>'[3]23'!O45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31.5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31.5</v>
      </c>
      <c r="AE43" s="8">
        <f t="shared" si="11"/>
        <v>26.27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26.27</v>
      </c>
      <c r="AL43" s="8">
        <f t="shared" si="31"/>
        <v>212.23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212.23</v>
      </c>
      <c r="AT43" s="8">
        <v>29.85</v>
      </c>
      <c r="AU43" s="8">
        <v>25.36</v>
      </c>
      <c r="AW43" s="219">
        <v>31.5</v>
      </c>
      <c r="AX43" s="219">
        <v>0</v>
      </c>
      <c r="AY43" s="219">
        <v>0</v>
      </c>
      <c r="AZ43" s="219">
        <v>0</v>
      </c>
      <c r="BA43" s="219">
        <v>0</v>
      </c>
      <c r="BB43" s="219">
        <v>0</v>
      </c>
      <c r="BC43" s="8">
        <f t="shared" si="19"/>
        <v>31.5</v>
      </c>
      <c r="BD43" s="219">
        <v>26.27</v>
      </c>
      <c r="BE43" s="219">
        <v>0</v>
      </c>
      <c r="BF43" s="219">
        <v>0</v>
      </c>
      <c r="BG43" s="219">
        <v>0</v>
      </c>
      <c r="BH43" s="219">
        <v>0</v>
      </c>
      <c r="BI43" s="219">
        <v>0</v>
      </c>
      <c r="BJ43" s="8">
        <f t="shared" si="20"/>
        <v>26.27</v>
      </c>
      <c r="BL43" s="8">
        <f t="shared" si="21"/>
        <v>29.85</v>
      </c>
      <c r="BM43" s="8">
        <f t="shared" si="22"/>
        <v>25.36</v>
      </c>
      <c r="BN43" s="8">
        <f t="shared" si="23"/>
        <v>31.5</v>
      </c>
      <c r="BO43" s="8">
        <f t="shared" si="24"/>
        <v>26.27</v>
      </c>
      <c r="BP43" s="182">
        <f t="shared" si="25"/>
        <v>-1.6499999999999986</v>
      </c>
      <c r="BQ43" s="182">
        <f t="shared" si="26"/>
        <v>-0.91000000000000014</v>
      </c>
    </row>
    <row r="44" spans="1:69">
      <c r="A44" s="8" t="s">
        <v>86</v>
      </c>
      <c r="B44" s="15">
        <f>'[3]23'!B46</f>
        <v>320</v>
      </c>
      <c r="C44" s="16">
        <f>'[3]23'!C46</f>
        <v>0</v>
      </c>
      <c r="D44" s="16">
        <f>'[3]23'!D46</f>
        <v>0</v>
      </c>
      <c r="E44" s="16">
        <f>'[3]23'!E46</f>
        <v>0</v>
      </c>
      <c r="F44" s="16">
        <f>'[3]23'!F46</f>
        <v>310</v>
      </c>
      <c r="G44" s="16">
        <f>'[3]23'!G46</f>
        <v>420</v>
      </c>
      <c r="H44" s="17">
        <f t="shared" si="27"/>
        <v>1050</v>
      </c>
      <c r="I44" s="15">
        <f>'[3]23'!J46</f>
        <v>270</v>
      </c>
      <c r="J44" s="16">
        <f>'[3]23'!K46</f>
        <v>0</v>
      </c>
      <c r="K44" s="16">
        <f>'[3]23'!L46</f>
        <v>0</v>
      </c>
      <c r="L44" s="16">
        <f>'[3]23'!M46</f>
        <v>0</v>
      </c>
      <c r="M44" s="16">
        <f>'[3]23'!N46</f>
        <v>0</v>
      </c>
      <c r="N44" s="16">
        <f>'[3]23'!O46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31.5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31.5</v>
      </c>
      <c r="AE44" s="8">
        <f t="shared" si="11"/>
        <v>26.27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26.27</v>
      </c>
      <c r="AL44" s="8">
        <f t="shared" si="31"/>
        <v>212.23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212.23</v>
      </c>
      <c r="AT44" s="8">
        <v>29.85</v>
      </c>
      <c r="AU44" s="8">
        <v>25.36</v>
      </c>
      <c r="AW44" s="219">
        <v>31.5</v>
      </c>
      <c r="AX44" s="219">
        <v>0</v>
      </c>
      <c r="AY44" s="219">
        <v>0</v>
      </c>
      <c r="AZ44" s="219">
        <v>0</v>
      </c>
      <c r="BA44" s="219">
        <v>0</v>
      </c>
      <c r="BB44" s="219">
        <v>0</v>
      </c>
      <c r="BC44" s="8">
        <f t="shared" si="19"/>
        <v>31.5</v>
      </c>
      <c r="BD44" s="219">
        <v>26.27</v>
      </c>
      <c r="BE44" s="219">
        <v>0</v>
      </c>
      <c r="BF44" s="219">
        <v>0</v>
      </c>
      <c r="BG44" s="219">
        <v>0</v>
      </c>
      <c r="BH44" s="219">
        <v>0</v>
      </c>
      <c r="BI44" s="219">
        <v>0</v>
      </c>
      <c r="BJ44" s="8">
        <f t="shared" si="20"/>
        <v>26.27</v>
      </c>
      <c r="BL44" s="8">
        <f t="shared" si="21"/>
        <v>29.85</v>
      </c>
      <c r="BM44" s="8">
        <f t="shared" si="22"/>
        <v>25.36</v>
      </c>
      <c r="BN44" s="8">
        <f t="shared" si="23"/>
        <v>31.5</v>
      </c>
      <c r="BO44" s="8">
        <f t="shared" si="24"/>
        <v>26.27</v>
      </c>
      <c r="BP44" s="182">
        <f t="shared" si="25"/>
        <v>-1.6499999999999986</v>
      </c>
      <c r="BQ44" s="182">
        <f t="shared" si="26"/>
        <v>-0.91000000000000014</v>
      </c>
    </row>
    <row r="45" spans="1:69">
      <c r="A45" s="8" t="s">
        <v>87</v>
      </c>
      <c r="B45" s="15">
        <f>'[3]23'!B47</f>
        <v>320</v>
      </c>
      <c r="C45" s="16">
        <f>'[3]23'!C47</f>
        <v>0</v>
      </c>
      <c r="D45" s="16">
        <f>'[3]23'!D47</f>
        <v>0</v>
      </c>
      <c r="E45" s="16">
        <f>'[3]23'!E47</f>
        <v>0</v>
      </c>
      <c r="F45" s="16">
        <f>'[3]23'!F47</f>
        <v>310</v>
      </c>
      <c r="G45" s="16">
        <f>'[3]23'!G47</f>
        <v>420</v>
      </c>
      <c r="H45" s="17">
        <f t="shared" si="27"/>
        <v>1050</v>
      </c>
      <c r="I45" s="15">
        <f>'[3]23'!J47</f>
        <v>270</v>
      </c>
      <c r="J45" s="16">
        <f>'[3]23'!K47</f>
        <v>0</v>
      </c>
      <c r="K45" s="16">
        <f>'[3]23'!L47</f>
        <v>0</v>
      </c>
      <c r="L45" s="16">
        <f>'[3]23'!M47</f>
        <v>0</v>
      </c>
      <c r="M45" s="16">
        <f>'[3]23'!N47</f>
        <v>0</v>
      </c>
      <c r="N45" s="16">
        <f>'[3]23'!O47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31.5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31.5</v>
      </c>
      <c r="AE45" s="8">
        <f t="shared" si="11"/>
        <v>26.27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26.27</v>
      </c>
      <c r="AL45" s="8">
        <f t="shared" si="31"/>
        <v>212.23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212.23</v>
      </c>
      <c r="AT45" s="8">
        <v>29.85</v>
      </c>
      <c r="AU45" s="8">
        <v>25.36</v>
      </c>
      <c r="AW45" s="219">
        <v>31.5</v>
      </c>
      <c r="AX45" s="219">
        <v>0</v>
      </c>
      <c r="AY45" s="219">
        <v>0</v>
      </c>
      <c r="AZ45" s="219">
        <v>0</v>
      </c>
      <c r="BA45" s="219">
        <v>0</v>
      </c>
      <c r="BB45" s="219">
        <v>0</v>
      </c>
      <c r="BC45" s="8">
        <f t="shared" si="19"/>
        <v>31.5</v>
      </c>
      <c r="BD45" s="219">
        <v>26.27</v>
      </c>
      <c r="BE45" s="219">
        <v>0</v>
      </c>
      <c r="BF45" s="219">
        <v>0</v>
      </c>
      <c r="BG45" s="219">
        <v>0</v>
      </c>
      <c r="BH45" s="219">
        <v>0</v>
      </c>
      <c r="BI45" s="219">
        <v>0</v>
      </c>
      <c r="BJ45" s="8">
        <f t="shared" si="20"/>
        <v>26.27</v>
      </c>
      <c r="BL45" s="8">
        <f t="shared" si="21"/>
        <v>29.85</v>
      </c>
      <c r="BM45" s="8">
        <f t="shared" si="22"/>
        <v>25.36</v>
      </c>
      <c r="BN45" s="8">
        <f t="shared" si="23"/>
        <v>31.5</v>
      </c>
      <c r="BO45" s="8">
        <f t="shared" si="24"/>
        <v>26.27</v>
      </c>
      <c r="BP45" s="182">
        <f t="shared" si="25"/>
        <v>-1.6499999999999986</v>
      </c>
      <c r="BQ45" s="182">
        <f t="shared" si="26"/>
        <v>-0.91000000000000014</v>
      </c>
    </row>
    <row r="46" spans="1:69">
      <c r="A46" s="8" t="s">
        <v>88</v>
      </c>
      <c r="B46" s="15">
        <f>'[3]23'!B48</f>
        <v>320</v>
      </c>
      <c r="C46" s="16">
        <f>'[3]23'!C48</f>
        <v>0</v>
      </c>
      <c r="D46" s="16">
        <f>'[3]23'!D48</f>
        <v>0</v>
      </c>
      <c r="E46" s="16">
        <f>'[3]23'!E48</f>
        <v>0</v>
      </c>
      <c r="F46" s="16">
        <f>'[3]23'!F48</f>
        <v>310</v>
      </c>
      <c r="G46" s="16">
        <f>'[3]23'!G48</f>
        <v>420</v>
      </c>
      <c r="H46" s="17">
        <f t="shared" si="27"/>
        <v>1050</v>
      </c>
      <c r="I46" s="15">
        <f>'[3]23'!J48</f>
        <v>270</v>
      </c>
      <c r="J46" s="16">
        <f>'[3]23'!K48</f>
        <v>0</v>
      </c>
      <c r="K46" s="16">
        <f>'[3]23'!L48</f>
        <v>0</v>
      </c>
      <c r="L46" s="16">
        <f>'[3]23'!M48</f>
        <v>0</v>
      </c>
      <c r="M46" s="16">
        <f>'[3]23'!N48</f>
        <v>0</v>
      </c>
      <c r="N46" s="16">
        <f>'[3]23'!O48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31.5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31.5</v>
      </c>
      <c r="AE46" s="8">
        <f t="shared" si="11"/>
        <v>26.27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26.27</v>
      </c>
      <c r="AL46" s="8">
        <f t="shared" si="31"/>
        <v>212.23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212.23</v>
      </c>
      <c r="AT46" s="8">
        <v>29.85</v>
      </c>
      <c r="AU46" s="8">
        <v>25.36</v>
      </c>
      <c r="AW46" s="219">
        <v>31.5</v>
      </c>
      <c r="AX46" s="219">
        <v>0</v>
      </c>
      <c r="AY46" s="219">
        <v>0</v>
      </c>
      <c r="AZ46" s="219">
        <v>0</v>
      </c>
      <c r="BA46" s="219">
        <v>0</v>
      </c>
      <c r="BB46" s="219">
        <v>0</v>
      </c>
      <c r="BC46" s="8">
        <f t="shared" si="19"/>
        <v>31.5</v>
      </c>
      <c r="BD46" s="219">
        <v>26.27</v>
      </c>
      <c r="BE46" s="219">
        <v>0</v>
      </c>
      <c r="BF46" s="219">
        <v>0</v>
      </c>
      <c r="BG46" s="219">
        <v>0</v>
      </c>
      <c r="BH46" s="219">
        <v>0</v>
      </c>
      <c r="BI46" s="219">
        <v>0</v>
      </c>
      <c r="BJ46" s="8">
        <f t="shared" si="20"/>
        <v>26.27</v>
      </c>
      <c r="BL46" s="8">
        <f t="shared" si="21"/>
        <v>29.85</v>
      </c>
      <c r="BM46" s="8">
        <f t="shared" si="22"/>
        <v>25.36</v>
      </c>
      <c r="BN46" s="8">
        <f t="shared" si="23"/>
        <v>31.5</v>
      </c>
      <c r="BO46" s="8">
        <f t="shared" si="24"/>
        <v>26.27</v>
      </c>
      <c r="BP46" s="182">
        <f t="shared" si="25"/>
        <v>-1.6499999999999986</v>
      </c>
      <c r="BQ46" s="182">
        <f t="shared" si="26"/>
        <v>-0.91000000000000014</v>
      </c>
    </row>
    <row r="47" spans="1:69">
      <c r="A47" s="8" t="s">
        <v>89</v>
      </c>
      <c r="B47" s="15">
        <f>'[3]23'!B49</f>
        <v>320</v>
      </c>
      <c r="C47" s="16">
        <f>'[3]23'!C49</f>
        <v>0</v>
      </c>
      <c r="D47" s="16">
        <f>'[3]23'!D49</f>
        <v>0</v>
      </c>
      <c r="E47" s="16">
        <f>'[3]23'!E49</f>
        <v>0</v>
      </c>
      <c r="F47" s="16">
        <f>'[3]23'!F49</f>
        <v>310</v>
      </c>
      <c r="G47" s="16">
        <f>'[3]23'!G49</f>
        <v>420</v>
      </c>
      <c r="H47" s="17">
        <f t="shared" si="27"/>
        <v>1050</v>
      </c>
      <c r="I47" s="15">
        <f>'[3]23'!J49</f>
        <v>270</v>
      </c>
      <c r="J47" s="16">
        <f>'[3]23'!K49</f>
        <v>0</v>
      </c>
      <c r="K47" s="16">
        <f>'[3]23'!L49</f>
        <v>0</v>
      </c>
      <c r="L47" s="16">
        <f>'[3]23'!M49</f>
        <v>0</v>
      </c>
      <c r="M47" s="16">
        <f>'[3]23'!N49</f>
        <v>0</v>
      </c>
      <c r="N47" s="16">
        <f>'[3]23'!O49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31.5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31.5</v>
      </c>
      <c r="AE47" s="8">
        <f t="shared" si="11"/>
        <v>26.27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26.27</v>
      </c>
      <c r="AL47" s="8">
        <f t="shared" si="31"/>
        <v>212.23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212.23</v>
      </c>
      <c r="AT47" s="8">
        <v>29.85</v>
      </c>
      <c r="AU47" s="8">
        <v>25.36</v>
      </c>
      <c r="AW47" s="219">
        <v>31.5</v>
      </c>
      <c r="AX47" s="219">
        <v>0</v>
      </c>
      <c r="AY47" s="219">
        <v>0</v>
      </c>
      <c r="AZ47" s="219">
        <v>0</v>
      </c>
      <c r="BA47" s="219">
        <v>0</v>
      </c>
      <c r="BB47" s="219">
        <v>0</v>
      </c>
      <c r="BC47" s="8">
        <f t="shared" si="19"/>
        <v>31.5</v>
      </c>
      <c r="BD47" s="219">
        <v>26.27</v>
      </c>
      <c r="BE47" s="219">
        <v>0</v>
      </c>
      <c r="BF47" s="219">
        <v>0</v>
      </c>
      <c r="BG47" s="219">
        <v>0</v>
      </c>
      <c r="BH47" s="219">
        <v>0</v>
      </c>
      <c r="BI47" s="219">
        <v>0</v>
      </c>
      <c r="BJ47" s="8">
        <f t="shared" si="20"/>
        <v>26.27</v>
      </c>
      <c r="BL47" s="8">
        <f t="shared" si="21"/>
        <v>29.85</v>
      </c>
      <c r="BM47" s="8">
        <f t="shared" si="22"/>
        <v>25.36</v>
      </c>
      <c r="BN47" s="8">
        <f t="shared" si="23"/>
        <v>31.5</v>
      </c>
      <c r="BO47" s="8">
        <f t="shared" si="24"/>
        <v>26.27</v>
      </c>
      <c r="BP47" s="182">
        <f t="shared" si="25"/>
        <v>-1.6499999999999986</v>
      </c>
      <c r="BQ47" s="182">
        <f t="shared" si="26"/>
        <v>-0.91000000000000014</v>
      </c>
    </row>
    <row r="48" spans="1:69">
      <c r="A48" s="8" t="s">
        <v>90</v>
      </c>
      <c r="B48" s="15">
        <f>'[3]23'!B50</f>
        <v>320</v>
      </c>
      <c r="C48" s="16">
        <f>'[3]23'!C50</f>
        <v>0</v>
      </c>
      <c r="D48" s="16">
        <f>'[3]23'!D50</f>
        <v>0</v>
      </c>
      <c r="E48" s="16">
        <f>'[3]23'!E50</f>
        <v>0</v>
      </c>
      <c r="F48" s="16">
        <f>'[3]23'!F50</f>
        <v>310</v>
      </c>
      <c r="G48" s="16">
        <f>'[3]23'!G50</f>
        <v>420</v>
      </c>
      <c r="H48" s="17">
        <f t="shared" si="27"/>
        <v>1050</v>
      </c>
      <c r="I48" s="15">
        <f>'[3]23'!J50</f>
        <v>270</v>
      </c>
      <c r="J48" s="16">
        <f>'[3]23'!K50</f>
        <v>0</v>
      </c>
      <c r="K48" s="16">
        <f>'[3]23'!L50</f>
        <v>0</v>
      </c>
      <c r="L48" s="16">
        <f>'[3]23'!M50</f>
        <v>0</v>
      </c>
      <c r="M48" s="16">
        <f>'[3]23'!N50</f>
        <v>0</v>
      </c>
      <c r="N48" s="16">
        <f>'[3]23'!O50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31.5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31.5</v>
      </c>
      <c r="AE48" s="8">
        <f t="shared" si="11"/>
        <v>26.27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26.27</v>
      </c>
      <c r="AL48" s="8">
        <f t="shared" si="31"/>
        <v>212.23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212.23</v>
      </c>
      <c r="AT48" s="8">
        <v>29.37</v>
      </c>
      <c r="AU48" s="8">
        <v>25.42</v>
      </c>
      <c r="AW48" s="219">
        <v>31.5</v>
      </c>
      <c r="AX48" s="219">
        <v>0</v>
      </c>
      <c r="AY48" s="219">
        <v>0</v>
      </c>
      <c r="AZ48" s="219">
        <v>0</v>
      </c>
      <c r="BA48" s="219">
        <v>0</v>
      </c>
      <c r="BB48" s="219">
        <v>0</v>
      </c>
      <c r="BC48" s="8">
        <f t="shared" si="19"/>
        <v>31.5</v>
      </c>
      <c r="BD48" s="219">
        <v>26.27</v>
      </c>
      <c r="BE48" s="219">
        <v>0</v>
      </c>
      <c r="BF48" s="219">
        <v>0</v>
      </c>
      <c r="BG48" s="219">
        <v>0</v>
      </c>
      <c r="BH48" s="219">
        <v>0</v>
      </c>
      <c r="BI48" s="219">
        <v>0</v>
      </c>
      <c r="BJ48" s="8">
        <f t="shared" si="20"/>
        <v>26.27</v>
      </c>
      <c r="BL48" s="8">
        <f t="shared" si="21"/>
        <v>29.37</v>
      </c>
      <c r="BM48" s="8">
        <f t="shared" si="22"/>
        <v>25.42</v>
      </c>
      <c r="BN48" s="8">
        <f t="shared" si="23"/>
        <v>31.5</v>
      </c>
      <c r="BO48" s="8">
        <f t="shared" si="24"/>
        <v>26.27</v>
      </c>
      <c r="BP48" s="182">
        <f t="shared" si="25"/>
        <v>-2.129999999999999</v>
      </c>
      <c r="BQ48" s="182">
        <f t="shared" si="26"/>
        <v>-0.84999999999999787</v>
      </c>
    </row>
    <row r="49" spans="1:69">
      <c r="A49" s="8" t="s">
        <v>91</v>
      </c>
      <c r="B49" s="15">
        <f>'[3]23'!B51</f>
        <v>320</v>
      </c>
      <c r="C49" s="16">
        <f>'[3]23'!C51</f>
        <v>0</v>
      </c>
      <c r="D49" s="16">
        <f>'[3]23'!D51</f>
        <v>0</v>
      </c>
      <c r="E49" s="16">
        <f>'[3]23'!E51</f>
        <v>0</v>
      </c>
      <c r="F49" s="16">
        <f>'[3]23'!F51</f>
        <v>310</v>
      </c>
      <c r="G49" s="16">
        <f>'[3]23'!G51</f>
        <v>420</v>
      </c>
      <c r="H49" s="17">
        <f t="shared" si="27"/>
        <v>1050</v>
      </c>
      <c r="I49" s="15">
        <f>'[3]23'!J51</f>
        <v>270</v>
      </c>
      <c r="J49" s="16">
        <f>'[3]23'!K51</f>
        <v>0</v>
      </c>
      <c r="K49" s="16">
        <f>'[3]23'!L51</f>
        <v>0</v>
      </c>
      <c r="L49" s="16">
        <f>'[3]23'!M51</f>
        <v>0</v>
      </c>
      <c r="M49" s="16">
        <f>'[3]23'!N51</f>
        <v>0</v>
      </c>
      <c r="N49" s="16">
        <f>'[3]23'!O51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31.5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31.5</v>
      </c>
      <c r="AE49" s="8">
        <f t="shared" si="11"/>
        <v>26.27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26.27</v>
      </c>
      <c r="AL49" s="8">
        <f t="shared" si="31"/>
        <v>212.23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212.23</v>
      </c>
      <c r="AT49" s="8">
        <v>29.37</v>
      </c>
      <c r="AU49" s="8">
        <v>25.42</v>
      </c>
      <c r="AW49" s="219">
        <v>31.5</v>
      </c>
      <c r="AX49" s="219">
        <v>0</v>
      </c>
      <c r="AY49" s="219">
        <v>0</v>
      </c>
      <c r="AZ49" s="219">
        <v>0</v>
      </c>
      <c r="BA49" s="219">
        <v>0</v>
      </c>
      <c r="BB49" s="219">
        <v>0</v>
      </c>
      <c r="BC49" s="8">
        <f t="shared" si="19"/>
        <v>31.5</v>
      </c>
      <c r="BD49" s="219">
        <v>26.27</v>
      </c>
      <c r="BE49" s="219">
        <v>0</v>
      </c>
      <c r="BF49" s="219">
        <v>0</v>
      </c>
      <c r="BG49" s="219">
        <v>0</v>
      </c>
      <c r="BH49" s="219">
        <v>0</v>
      </c>
      <c r="BI49" s="219">
        <v>0</v>
      </c>
      <c r="BJ49" s="8">
        <f t="shared" si="20"/>
        <v>26.27</v>
      </c>
      <c r="BL49" s="8">
        <f t="shared" si="21"/>
        <v>29.37</v>
      </c>
      <c r="BM49" s="8">
        <f t="shared" si="22"/>
        <v>25.42</v>
      </c>
      <c r="BN49" s="8">
        <f t="shared" si="23"/>
        <v>31.5</v>
      </c>
      <c r="BO49" s="8">
        <f t="shared" si="24"/>
        <v>26.27</v>
      </c>
      <c r="BP49" s="182">
        <f t="shared" si="25"/>
        <v>-2.129999999999999</v>
      </c>
      <c r="BQ49" s="182">
        <f t="shared" si="26"/>
        <v>-0.84999999999999787</v>
      </c>
    </row>
    <row r="50" spans="1:69">
      <c r="A50" s="8" t="s">
        <v>92</v>
      </c>
      <c r="B50" s="15">
        <f>'[3]23'!B52</f>
        <v>320</v>
      </c>
      <c r="C50" s="16">
        <f>'[3]23'!C52</f>
        <v>0</v>
      </c>
      <c r="D50" s="16">
        <f>'[3]23'!D52</f>
        <v>0</v>
      </c>
      <c r="E50" s="16">
        <f>'[3]23'!E52</f>
        <v>0</v>
      </c>
      <c r="F50" s="16">
        <f>'[3]23'!F52</f>
        <v>310</v>
      </c>
      <c r="G50" s="16">
        <f>'[3]23'!G52</f>
        <v>420</v>
      </c>
      <c r="H50" s="17">
        <f t="shared" si="27"/>
        <v>1050</v>
      </c>
      <c r="I50" s="15">
        <f>'[3]23'!J52</f>
        <v>270</v>
      </c>
      <c r="J50" s="16">
        <f>'[3]23'!K52</f>
        <v>0</v>
      </c>
      <c r="K50" s="16">
        <f>'[3]23'!L52</f>
        <v>0</v>
      </c>
      <c r="L50" s="16">
        <f>'[3]23'!M52</f>
        <v>0</v>
      </c>
      <c r="M50" s="16">
        <f>'[3]23'!N52</f>
        <v>0</v>
      </c>
      <c r="N50" s="16">
        <f>'[3]23'!O52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31.5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31.5</v>
      </c>
      <c r="AE50" s="8">
        <f t="shared" si="11"/>
        <v>26.27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26.27</v>
      </c>
      <c r="AL50" s="8">
        <f t="shared" si="31"/>
        <v>212.23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212.23</v>
      </c>
      <c r="AT50" s="8">
        <v>29.37</v>
      </c>
      <c r="AU50" s="8">
        <v>25.42</v>
      </c>
      <c r="AW50" s="219">
        <v>31.5</v>
      </c>
      <c r="AX50" s="219">
        <v>0</v>
      </c>
      <c r="AY50" s="219">
        <v>0</v>
      </c>
      <c r="AZ50" s="219">
        <v>0</v>
      </c>
      <c r="BA50" s="219">
        <v>0</v>
      </c>
      <c r="BB50" s="219">
        <v>0</v>
      </c>
      <c r="BC50" s="8">
        <f t="shared" si="19"/>
        <v>31.5</v>
      </c>
      <c r="BD50" s="219">
        <v>26.27</v>
      </c>
      <c r="BE50" s="219">
        <v>0</v>
      </c>
      <c r="BF50" s="219">
        <v>0</v>
      </c>
      <c r="BG50" s="219">
        <v>0</v>
      </c>
      <c r="BH50" s="219">
        <v>0</v>
      </c>
      <c r="BI50" s="219">
        <v>0</v>
      </c>
      <c r="BJ50" s="8">
        <f t="shared" si="20"/>
        <v>26.27</v>
      </c>
      <c r="BL50" s="8">
        <f t="shared" si="21"/>
        <v>29.37</v>
      </c>
      <c r="BM50" s="8">
        <f t="shared" si="22"/>
        <v>25.42</v>
      </c>
      <c r="BN50" s="8">
        <f t="shared" si="23"/>
        <v>31.5</v>
      </c>
      <c r="BO50" s="8">
        <f t="shared" si="24"/>
        <v>26.27</v>
      </c>
      <c r="BP50" s="182">
        <f t="shared" si="25"/>
        <v>-2.129999999999999</v>
      </c>
      <c r="BQ50" s="182">
        <f t="shared" si="26"/>
        <v>-0.84999999999999787</v>
      </c>
    </row>
    <row r="51" spans="1:69">
      <c r="A51" s="8" t="s">
        <v>93</v>
      </c>
      <c r="B51" s="15">
        <f>'[3]23'!B53</f>
        <v>320</v>
      </c>
      <c r="C51" s="16">
        <f>'[3]23'!C53</f>
        <v>0</v>
      </c>
      <c r="D51" s="16">
        <f>'[3]23'!D53</f>
        <v>0</v>
      </c>
      <c r="E51" s="16">
        <f>'[3]23'!E53</f>
        <v>0</v>
      </c>
      <c r="F51" s="16">
        <f>'[3]23'!F53</f>
        <v>310</v>
      </c>
      <c r="G51" s="16">
        <f>'[3]23'!G53</f>
        <v>420</v>
      </c>
      <c r="H51" s="17">
        <f t="shared" si="27"/>
        <v>1050</v>
      </c>
      <c r="I51" s="15">
        <f>'[3]23'!J53</f>
        <v>270</v>
      </c>
      <c r="J51" s="16">
        <f>'[3]23'!K53</f>
        <v>0</v>
      </c>
      <c r="K51" s="16">
        <f>'[3]23'!L53</f>
        <v>0</v>
      </c>
      <c r="L51" s="16">
        <f>'[3]23'!M53</f>
        <v>0</v>
      </c>
      <c r="M51" s="16">
        <f>'[3]23'!N53</f>
        <v>0</v>
      </c>
      <c r="N51" s="16">
        <f>'[3]23'!O53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31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31</v>
      </c>
      <c r="AE51" s="8">
        <f t="shared" si="11"/>
        <v>26.34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26.34</v>
      </c>
      <c r="AL51" s="8">
        <f t="shared" si="31"/>
        <v>212.66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212.66</v>
      </c>
      <c r="AT51" s="8">
        <v>29.37</v>
      </c>
      <c r="AU51" s="8">
        <v>25.42</v>
      </c>
      <c r="AW51" s="219">
        <v>31</v>
      </c>
      <c r="AX51" s="219">
        <v>0</v>
      </c>
      <c r="AY51" s="219">
        <v>0</v>
      </c>
      <c r="AZ51" s="219">
        <v>0</v>
      </c>
      <c r="BA51" s="219">
        <v>0</v>
      </c>
      <c r="BB51" s="219">
        <v>0</v>
      </c>
      <c r="BC51" s="8">
        <f t="shared" si="19"/>
        <v>31</v>
      </c>
      <c r="BD51" s="219">
        <v>26.34</v>
      </c>
      <c r="BE51" s="219">
        <v>0</v>
      </c>
      <c r="BF51" s="219">
        <v>0</v>
      </c>
      <c r="BG51" s="219">
        <v>0</v>
      </c>
      <c r="BH51" s="219">
        <v>0</v>
      </c>
      <c r="BI51" s="219">
        <v>0</v>
      </c>
      <c r="BJ51" s="8">
        <f t="shared" si="20"/>
        <v>26.34</v>
      </c>
      <c r="BL51" s="8">
        <f t="shared" si="21"/>
        <v>29.37</v>
      </c>
      <c r="BM51" s="8">
        <f t="shared" si="22"/>
        <v>25.42</v>
      </c>
      <c r="BN51" s="8">
        <f t="shared" si="23"/>
        <v>31</v>
      </c>
      <c r="BO51" s="8">
        <f t="shared" si="24"/>
        <v>26.34</v>
      </c>
      <c r="BP51" s="182">
        <f t="shared" si="25"/>
        <v>-1.629999999999999</v>
      </c>
      <c r="BQ51" s="182">
        <f t="shared" si="26"/>
        <v>-0.91999999999999815</v>
      </c>
    </row>
    <row r="52" spans="1:69">
      <c r="A52" s="8" t="s">
        <v>94</v>
      </c>
      <c r="B52" s="15">
        <f>'[3]23'!B54</f>
        <v>320</v>
      </c>
      <c r="C52" s="16">
        <f>'[3]23'!C54</f>
        <v>0</v>
      </c>
      <c r="D52" s="16">
        <f>'[3]23'!D54</f>
        <v>0</v>
      </c>
      <c r="E52" s="16">
        <f>'[3]23'!E54</f>
        <v>0</v>
      </c>
      <c r="F52" s="16">
        <f>'[3]23'!F54</f>
        <v>310</v>
      </c>
      <c r="G52" s="16">
        <f>'[3]23'!G54</f>
        <v>420</v>
      </c>
      <c r="H52" s="17">
        <f t="shared" si="27"/>
        <v>1050</v>
      </c>
      <c r="I52" s="15">
        <f>'[3]23'!J54</f>
        <v>270</v>
      </c>
      <c r="J52" s="16">
        <f>'[3]23'!K54</f>
        <v>0</v>
      </c>
      <c r="K52" s="16">
        <f>'[3]23'!L54</f>
        <v>0</v>
      </c>
      <c r="L52" s="16">
        <f>'[3]23'!M54</f>
        <v>0</v>
      </c>
      <c r="M52" s="16">
        <f>'[3]23'!N54</f>
        <v>0</v>
      </c>
      <c r="N52" s="16">
        <f>'[3]23'!O54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31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31</v>
      </c>
      <c r="AE52" s="8">
        <f t="shared" si="11"/>
        <v>26.34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26.34</v>
      </c>
      <c r="AL52" s="8">
        <f t="shared" si="31"/>
        <v>212.66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212.66</v>
      </c>
      <c r="AT52" s="8">
        <v>29.37</v>
      </c>
      <c r="AU52" s="8">
        <v>25.42</v>
      </c>
      <c r="AW52" s="219">
        <v>31</v>
      </c>
      <c r="AX52" s="219">
        <v>0</v>
      </c>
      <c r="AY52" s="219">
        <v>0</v>
      </c>
      <c r="AZ52" s="219">
        <v>0</v>
      </c>
      <c r="BA52" s="219">
        <v>0</v>
      </c>
      <c r="BB52" s="219">
        <v>0</v>
      </c>
      <c r="BC52" s="8">
        <f t="shared" si="19"/>
        <v>31</v>
      </c>
      <c r="BD52" s="219">
        <v>26.34</v>
      </c>
      <c r="BE52" s="219">
        <v>0</v>
      </c>
      <c r="BF52" s="219">
        <v>0</v>
      </c>
      <c r="BG52" s="219">
        <v>0</v>
      </c>
      <c r="BH52" s="219">
        <v>0</v>
      </c>
      <c r="BI52" s="219">
        <v>0</v>
      </c>
      <c r="BJ52" s="8">
        <f t="shared" si="20"/>
        <v>26.34</v>
      </c>
      <c r="BL52" s="8">
        <f t="shared" si="21"/>
        <v>29.37</v>
      </c>
      <c r="BM52" s="8">
        <f t="shared" si="22"/>
        <v>25.42</v>
      </c>
      <c r="BN52" s="8">
        <f t="shared" si="23"/>
        <v>31</v>
      </c>
      <c r="BO52" s="8">
        <f t="shared" si="24"/>
        <v>26.34</v>
      </c>
      <c r="BP52" s="182">
        <f t="shared" si="25"/>
        <v>-1.629999999999999</v>
      </c>
      <c r="BQ52" s="182">
        <f t="shared" si="26"/>
        <v>-0.91999999999999815</v>
      </c>
    </row>
    <row r="53" spans="1:69">
      <c r="A53" s="8" t="s">
        <v>95</v>
      </c>
      <c r="B53" s="15">
        <f>'[3]23'!B55</f>
        <v>320</v>
      </c>
      <c r="C53" s="16">
        <f>'[3]23'!C55</f>
        <v>0</v>
      </c>
      <c r="D53" s="16">
        <f>'[3]23'!D55</f>
        <v>0</v>
      </c>
      <c r="E53" s="16">
        <f>'[3]23'!E55</f>
        <v>0</v>
      </c>
      <c r="F53" s="16">
        <f>'[3]23'!F55</f>
        <v>310</v>
      </c>
      <c r="G53" s="16">
        <f>'[3]23'!G55</f>
        <v>420</v>
      </c>
      <c r="H53" s="17">
        <f t="shared" si="27"/>
        <v>1050</v>
      </c>
      <c r="I53" s="15">
        <f>'[3]23'!J55</f>
        <v>270</v>
      </c>
      <c r="J53" s="16">
        <f>'[3]23'!K55</f>
        <v>0</v>
      </c>
      <c r="K53" s="16">
        <f>'[3]23'!L55</f>
        <v>0</v>
      </c>
      <c r="L53" s="16">
        <f>'[3]23'!M55</f>
        <v>0</v>
      </c>
      <c r="M53" s="16">
        <f>'[3]23'!N55</f>
        <v>0</v>
      </c>
      <c r="N53" s="16">
        <f>'[3]23'!O55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31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31</v>
      </c>
      <c r="AE53" s="8">
        <f t="shared" si="11"/>
        <v>26.34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26.34</v>
      </c>
      <c r="AL53" s="8">
        <f t="shared" si="31"/>
        <v>212.66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212.66</v>
      </c>
      <c r="AT53" s="8">
        <v>29.37</v>
      </c>
      <c r="AU53" s="8">
        <v>25.42</v>
      </c>
      <c r="AW53" s="219">
        <v>31</v>
      </c>
      <c r="AX53" s="219">
        <v>0</v>
      </c>
      <c r="AY53" s="219">
        <v>0</v>
      </c>
      <c r="AZ53" s="219">
        <v>0</v>
      </c>
      <c r="BA53" s="219">
        <v>0</v>
      </c>
      <c r="BB53" s="219">
        <v>0</v>
      </c>
      <c r="BC53" s="8">
        <f t="shared" si="19"/>
        <v>31</v>
      </c>
      <c r="BD53" s="219">
        <v>26.34</v>
      </c>
      <c r="BE53" s="219">
        <v>0</v>
      </c>
      <c r="BF53" s="219">
        <v>0</v>
      </c>
      <c r="BG53" s="219">
        <v>0</v>
      </c>
      <c r="BH53" s="219">
        <v>0</v>
      </c>
      <c r="BI53" s="219">
        <v>0</v>
      </c>
      <c r="BJ53" s="8">
        <f t="shared" si="20"/>
        <v>26.34</v>
      </c>
      <c r="BL53" s="8">
        <f t="shared" si="21"/>
        <v>29.37</v>
      </c>
      <c r="BM53" s="8">
        <f t="shared" si="22"/>
        <v>25.42</v>
      </c>
      <c r="BN53" s="8">
        <f t="shared" si="23"/>
        <v>31</v>
      </c>
      <c r="BO53" s="8">
        <f t="shared" si="24"/>
        <v>26.34</v>
      </c>
      <c r="BP53" s="182">
        <f t="shared" si="25"/>
        <v>-1.629999999999999</v>
      </c>
      <c r="BQ53" s="182">
        <f t="shared" si="26"/>
        <v>-0.91999999999999815</v>
      </c>
    </row>
    <row r="54" spans="1:69">
      <c r="A54" s="8" t="s">
        <v>96</v>
      </c>
      <c r="B54" s="15">
        <f>'[3]23'!B56</f>
        <v>320</v>
      </c>
      <c r="C54" s="16">
        <f>'[3]23'!C56</f>
        <v>0</v>
      </c>
      <c r="D54" s="16">
        <f>'[3]23'!D56</f>
        <v>0</v>
      </c>
      <c r="E54" s="16">
        <f>'[3]23'!E56</f>
        <v>0</v>
      </c>
      <c r="F54" s="16">
        <f>'[3]23'!F56</f>
        <v>310</v>
      </c>
      <c r="G54" s="16">
        <f>'[3]23'!G56</f>
        <v>420</v>
      </c>
      <c r="H54" s="17">
        <f t="shared" si="27"/>
        <v>1050</v>
      </c>
      <c r="I54" s="15">
        <f>'[3]23'!J56</f>
        <v>270</v>
      </c>
      <c r="J54" s="16">
        <f>'[3]23'!K56</f>
        <v>0</v>
      </c>
      <c r="K54" s="16">
        <f>'[3]23'!L56</f>
        <v>0</v>
      </c>
      <c r="L54" s="16">
        <f>'[3]23'!M56</f>
        <v>0</v>
      </c>
      <c r="M54" s="16">
        <f>'[3]23'!N56</f>
        <v>0</v>
      </c>
      <c r="N54" s="16">
        <f>'[3]23'!O56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31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31</v>
      </c>
      <c r="AE54" s="8">
        <f t="shared" si="11"/>
        <v>26.34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26.34</v>
      </c>
      <c r="AL54" s="8">
        <f t="shared" si="31"/>
        <v>212.66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212.66</v>
      </c>
      <c r="AT54" s="8">
        <v>29.37</v>
      </c>
      <c r="AU54" s="8">
        <v>25.42</v>
      </c>
      <c r="AW54" s="219">
        <v>31</v>
      </c>
      <c r="AX54" s="219">
        <v>0</v>
      </c>
      <c r="AY54" s="219">
        <v>0</v>
      </c>
      <c r="AZ54" s="219">
        <v>0</v>
      </c>
      <c r="BA54" s="219">
        <v>0</v>
      </c>
      <c r="BB54" s="219">
        <v>0</v>
      </c>
      <c r="BC54" s="8">
        <f t="shared" si="19"/>
        <v>31</v>
      </c>
      <c r="BD54" s="219">
        <v>26.34</v>
      </c>
      <c r="BE54" s="219">
        <v>0</v>
      </c>
      <c r="BF54" s="219">
        <v>0</v>
      </c>
      <c r="BG54" s="219">
        <v>0</v>
      </c>
      <c r="BH54" s="219">
        <v>0</v>
      </c>
      <c r="BI54" s="219">
        <v>0</v>
      </c>
      <c r="BJ54" s="8">
        <f t="shared" si="20"/>
        <v>26.34</v>
      </c>
      <c r="BL54" s="8">
        <f t="shared" si="21"/>
        <v>29.37</v>
      </c>
      <c r="BM54" s="8">
        <f t="shared" si="22"/>
        <v>25.42</v>
      </c>
      <c r="BN54" s="8">
        <f t="shared" si="23"/>
        <v>31</v>
      </c>
      <c r="BO54" s="8">
        <f t="shared" si="24"/>
        <v>26.34</v>
      </c>
      <c r="BP54" s="182">
        <f t="shared" si="25"/>
        <v>-1.629999999999999</v>
      </c>
      <c r="BQ54" s="182">
        <f t="shared" si="26"/>
        <v>-0.91999999999999815</v>
      </c>
    </row>
    <row r="55" spans="1:69">
      <c r="A55" s="8" t="s">
        <v>97</v>
      </c>
      <c r="B55" s="15">
        <f>'[3]23'!B57</f>
        <v>320</v>
      </c>
      <c r="C55" s="16">
        <f>'[3]23'!C57</f>
        <v>0</v>
      </c>
      <c r="D55" s="16">
        <f>'[3]23'!D57</f>
        <v>0</v>
      </c>
      <c r="E55" s="16">
        <f>'[3]23'!E57</f>
        <v>0</v>
      </c>
      <c r="F55" s="16">
        <f>'[3]23'!F57</f>
        <v>310</v>
      </c>
      <c r="G55" s="16">
        <f>'[3]23'!G57</f>
        <v>420</v>
      </c>
      <c r="H55" s="17">
        <f t="shared" si="27"/>
        <v>1050</v>
      </c>
      <c r="I55" s="15">
        <f>'[3]23'!J57</f>
        <v>270</v>
      </c>
      <c r="J55" s="16">
        <f>'[3]23'!K57</f>
        <v>0</v>
      </c>
      <c r="K55" s="16">
        <f>'[3]23'!L57</f>
        <v>0</v>
      </c>
      <c r="L55" s="16">
        <f>'[3]23'!M57</f>
        <v>0</v>
      </c>
      <c r="M55" s="16">
        <f>'[3]23'!N57</f>
        <v>0</v>
      </c>
      <c r="N55" s="16">
        <f>'[3]23'!O57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31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31</v>
      </c>
      <c r="AE55" s="8">
        <f t="shared" si="11"/>
        <v>26.34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26.34</v>
      </c>
      <c r="AL55" s="8">
        <f t="shared" si="31"/>
        <v>212.66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212.66</v>
      </c>
      <c r="AT55" s="8">
        <v>29.37</v>
      </c>
      <c r="AU55" s="8">
        <v>25.42</v>
      </c>
      <c r="AW55" s="219">
        <v>31</v>
      </c>
      <c r="AX55" s="219">
        <v>0</v>
      </c>
      <c r="AY55" s="219">
        <v>0</v>
      </c>
      <c r="AZ55" s="219">
        <v>0</v>
      </c>
      <c r="BA55" s="219">
        <v>0</v>
      </c>
      <c r="BB55" s="219">
        <v>0</v>
      </c>
      <c r="BC55" s="8">
        <f t="shared" si="19"/>
        <v>31</v>
      </c>
      <c r="BD55" s="219">
        <v>26.34</v>
      </c>
      <c r="BE55" s="219">
        <v>0</v>
      </c>
      <c r="BF55" s="219">
        <v>0</v>
      </c>
      <c r="BG55" s="219">
        <v>0</v>
      </c>
      <c r="BH55" s="219">
        <v>0</v>
      </c>
      <c r="BI55" s="219">
        <v>0</v>
      </c>
      <c r="BJ55" s="8">
        <f t="shared" si="20"/>
        <v>26.34</v>
      </c>
      <c r="BL55" s="8">
        <f t="shared" si="21"/>
        <v>29.37</v>
      </c>
      <c r="BM55" s="8">
        <f t="shared" si="22"/>
        <v>25.42</v>
      </c>
      <c r="BN55" s="8">
        <f t="shared" si="23"/>
        <v>31</v>
      </c>
      <c r="BO55" s="8">
        <f t="shared" si="24"/>
        <v>26.34</v>
      </c>
      <c r="BP55" s="182">
        <f t="shared" si="25"/>
        <v>-1.629999999999999</v>
      </c>
      <c r="BQ55" s="182">
        <f t="shared" si="26"/>
        <v>-0.91999999999999815</v>
      </c>
    </row>
    <row r="56" spans="1:69">
      <c r="A56" s="8" t="s">
        <v>98</v>
      </c>
      <c r="B56" s="15">
        <f>'[3]23'!B58</f>
        <v>320</v>
      </c>
      <c r="C56" s="16">
        <f>'[3]23'!C58</f>
        <v>0</v>
      </c>
      <c r="D56" s="16">
        <f>'[3]23'!D58</f>
        <v>0</v>
      </c>
      <c r="E56" s="16">
        <f>'[3]23'!E58</f>
        <v>0</v>
      </c>
      <c r="F56" s="16">
        <f>'[3]23'!F58</f>
        <v>310</v>
      </c>
      <c r="G56" s="16">
        <f>'[3]23'!G58</f>
        <v>420</v>
      </c>
      <c r="H56" s="17">
        <f t="shared" si="27"/>
        <v>1050</v>
      </c>
      <c r="I56" s="15">
        <f>'[3]23'!J58</f>
        <v>270</v>
      </c>
      <c r="J56" s="16">
        <f>'[3]23'!K58</f>
        <v>0</v>
      </c>
      <c r="K56" s="16">
        <f>'[3]23'!L58</f>
        <v>0</v>
      </c>
      <c r="L56" s="16">
        <f>'[3]23'!M58</f>
        <v>0</v>
      </c>
      <c r="M56" s="16">
        <f>'[3]23'!N58</f>
        <v>0</v>
      </c>
      <c r="N56" s="16">
        <f>'[3]23'!O58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31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31</v>
      </c>
      <c r="AE56" s="8">
        <f t="shared" si="11"/>
        <v>26.34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26.34</v>
      </c>
      <c r="AL56" s="8">
        <f t="shared" si="31"/>
        <v>212.66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212.66</v>
      </c>
      <c r="AT56" s="8">
        <v>29.37</v>
      </c>
      <c r="AU56" s="8">
        <v>25.42</v>
      </c>
      <c r="AW56" s="219">
        <v>31</v>
      </c>
      <c r="AX56" s="219">
        <v>0</v>
      </c>
      <c r="AY56" s="219">
        <v>0</v>
      </c>
      <c r="AZ56" s="219">
        <v>0</v>
      </c>
      <c r="BA56" s="219">
        <v>0</v>
      </c>
      <c r="BB56" s="219">
        <v>0</v>
      </c>
      <c r="BC56" s="8">
        <f t="shared" si="19"/>
        <v>31</v>
      </c>
      <c r="BD56" s="219">
        <v>26.34</v>
      </c>
      <c r="BE56" s="219">
        <v>0</v>
      </c>
      <c r="BF56" s="219">
        <v>0</v>
      </c>
      <c r="BG56" s="219">
        <v>0</v>
      </c>
      <c r="BH56" s="219">
        <v>0</v>
      </c>
      <c r="BI56" s="219">
        <v>0</v>
      </c>
      <c r="BJ56" s="8">
        <f t="shared" si="20"/>
        <v>26.34</v>
      </c>
      <c r="BL56" s="8">
        <f t="shared" si="21"/>
        <v>29.37</v>
      </c>
      <c r="BM56" s="8">
        <f t="shared" si="22"/>
        <v>25.42</v>
      </c>
      <c r="BN56" s="8">
        <f t="shared" si="23"/>
        <v>31</v>
      </c>
      <c r="BO56" s="8">
        <f t="shared" si="24"/>
        <v>26.34</v>
      </c>
      <c r="BP56" s="182">
        <f t="shared" si="25"/>
        <v>-1.629999999999999</v>
      </c>
      <c r="BQ56" s="182">
        <f t="shared" si="26"/>
        <v>-0.91999999999999815</v>
      </c>
    </row>
    <row r="57" spans="1:69">
      <c r="A57" s="8" t="s">
        <v>99</v>
      </c>
      <c r="B57" s="15">
        <f>'[3]23'!B59</f>
        <v>320</v>
      </c>
      <c r="C57" s="16">
        <f>'[3]23'!C59</f>
        <v>0</v>
      </c>
      <c r="D57" s="16">
        <f>'[3]23'!D59</f>
        <v>0</v>
      </c>
      <c r="E57" s="16">
        <f>'[3]23'!E59</f>
        <v>0</v>
      </c>
      <c r="F57" s="16">
        <f>'[3]23'!F59</f>
        <v>310</v>
      </c>
      <c r="G57" s="16">
        <f>'[3]23'!G59</f>
        <v>420</v>
      </c>
      <c r="H57" s="17">
        <f t="shared" si="27"/>
        <v>1050</v>
      </c>
      <c r="I57" s="15">
        <f>'[3]23'!J59</f>
        <v>270</v>
      </c>
      <c r="J57" s="16">
        <f>'[3]23'!K59</f>
        <v>0</v>
      </c>
      <c r="K57" s="16">
        <f>'[3]23'!L59</f>
        <v>0</v>
      </c>
      <c r="L57" s="16">
        <f>'[3]23'!M59</f>
        <v>0</v>
      </c>
      <c r="M57" s="16">
        <f>'[3]23'!N59</f>
        <v>0</v>
      </c>
      <c r="N57" s="16">
        <f>'[3]23'!O59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31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31</v>
      </c>
      <c r="AE57" s="8">
        <f t="shared" si="11"/>
        <v>26.34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26.34</v>
      </c>
      <c r="AL57" s="8">
        <f t="shared" si="31"/>
        <v>212.66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212.66</v>
      </c>
      <c r="AT57" s="8">
        <v>29.37</v>
      </c>
      <c r="AU57" s="8">
        <v>25.42</v>
      </c>
      <c r="AW57" s="219">
        <v>31</v>
      </c>
      <c r="AX57" s="219">
        <v>0</v>
      </c>
      <c r="AY57" s="219">
        <v>0</v>
      </c>
      <c r="AZ57" s="219">
        <v>0</v>
      </c>
      <c r="BA57" s="219">
        <v>0</v>
      </c>
      <c r="BB57" s="219">
        <v>0</v>
      </c>
      <c r="BC57" s="8">
        <f t="shared" si="19"/>
        <v>31</v>
      </c>
      <c r="BD57" s="219">
        <v>26.34</v>
      </c>
      <c r="BE57" s="219">
        <v>0</v>
      </c>
      <c r="BF57" s="219">
        <v>0</v>
      </c>
      <c r="BG57" s="219">
        <v>0</v>
      </c>
      <c r="BH57" s="219">
        <v>0</v>
      </c>
      <c r="BI57" s="219">
        <v>0</v>
      </c>
      <c r="BJ57" s="8">
        <f t="shared" si="20"/>
        <v>26.34</v>
      </c>
      <c r="BL57" s="8">
        <f t="shared" si="21"/>
        <v>29.37</v>
      </c>
      <c r="BM57" s="8">
        <f t="shared" si="22"/>
        <v>25.42</v>
      </c>
      <c r="BN57" s="8">
        <f t="shared" si="23"/>
        <v>31</v>
      </c>
      <c r="BO57" s="8">
        <f t="shared" si="24"/>
        <v>26.34</v>
      </c>
      <c r="BP57" s="182">
        <f t="shared" si="25"/>
        <v>-1.629999999999999</v>
      </c>
      <c r="BQ57" s="182">
        <f t="shared" si="26"/>
        <v>-0.91999999999999815</v>
      </c>
    </row>
    <row r="58" spans="1:69">
      <c r="A58" s="8" t="s">
        <v>100</v>
      </c>
      <c r="B58" s="15">
        <f>'[3]23'!B60</f>
        <v>320</v>
      </c>
      <c r="C58" s="16">
        <f>'[3]23'!C60</f>
        <v>0</v>
      </c>
      <c r="D58" s="16">
        <f>'[3]23'!D60</f>
        <v>0</v>
      </c>
      <c r="E58" s="16">
        <f>'[3]23'!E60</f>
        <v>0</v>
      </c>
      <c r="F58" s="16">
        <f>'[3]23'!F60</f>
        <v>310</v>
      </c>
      <c r="G58" s="16">
        <f>'[3]23'!G60</f>
        <v>420</v>
      </c>
      <c r="H58" s="17">
        <f t="shared" si="27"/>
        <v>1050</v>
      </c>
      <c r="I58" s="15">
        <f>'[3]23'!J60</f>
        <v>270</v>
      </c>
      <c r="J58" s="16">
        <f>'[3]23'!K60</f>
        <v>0</v>
      </c>
      <c r="K58" s="16">
        <f>'[3]23'!L60</f>
        <v>0</v>
      </c>
      <c r="L58" s="16">
        <f>'[3]23'!M60</f>
        <v>0</v>
      </c>
      <c r="M58" s="16">
        <f>'[3]23'!N60</f>
        <v>0</v>
      </c>
      <c r="N58" s="16">
        <f>'[3]23'!O60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31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31</v>
      </c>
      <c r="AE58" s="8">
        <f t="shared" si="11"/>
        <v>26.34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26.34</v>
      </c>
      <c r="AL58" s="8">
        <f t="shared" si="31"/>
        <v>212.66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212.66</v>
      </c>
      <c r="AT58" s="8">
        <v>29.37</v>
      </c>
      <c r="AU58" s="8">
        <v>25.42</v>
      </c>
      <c r="AW58" s="219">
        <v>31</v>
      </c>
      <c r="AX58" s="219">
        <v>0</v>
      </c>
      <c r="AY58" s="219">
        <v>0</v>
      </c>
      <c r="AZ58" s="219">
        <v>0</v>
      </c>
      <c r="BA58" s="219">
        <v>0</v>
      </c>
      <c r="BB58" s="219">
        <v>0</v>
      </c>
      <c r="BC58" s="8">
        <f t="shared" si="19"/>
        <v>31</v>
      </c>
      <c r="BD58" s="219">
        <v>26.34</v>
      </c>
      <c r="BE58" s="219">
        <v>0</v>
      </c>
      <c r="BF58" s="219">
        <v>0</v>
      </c>
      <c r="BG58" s="219">
        <v>0</v>
      </c>
      <c r="BH58" s="219">
        <v>0</v>
      </c>
      <c r="BI58" s="219">
        <v>0</v>
      </c>
      <c r="BJ58" s="8">
        <f t="shared" si="20"/>
        <v>26.34</v>
      </c>
      <c r="BL58" s="8">
        <f t="shared" si="21"/>
        <v>29.37</v>
      </c>
      <c r="BM58" s="8">
        <f t="shared" si="22"/>
        <v>25.42</v>
      </c>
      <c r="BN58" s="8">
        <f t="shared" si="23"/>
        <v>31</v>
      </c>
      <c r="BO58" s="8">
        <f t="shared" si="24"/>
        <v>26.34</v>
      </c>
      <c r="BP58" s="182">
        <f t="shared" si="25"/>
        <v>-1.629999999999999</v>
      </c>
      <c r="BQ58" s="182">
        <f t="shared" si="26"/>
        <v>-0.91999999999999815</v>
      </c>
    </row>
    <row r="59" spans="1:69">
      <c r="A59" s="8" t="s">
        <v>101</v>
      </c>
      <c r="B59" s="15">
        <f>'[3]23'!B61</f>
        <v>320</v>
      </c>
      <c r="C59" s="16">
        <f>'[3]23'!C61</f>
        <v>0</v>
      </c>
      <c r="D59" s="16">
        <f>'[3]23'!D61</f>
        <v>0</v>
      </c>
      <c r="E59" s="16">
        <f>'[3]23'!E61</f>
        <v>0</v>
      </c>
      <c r="F59" s="16">
        <f>'[3]23'!F61</f>
        <v>320</v>
      </c>
      <c r="G59" s="16">
        <f>'[3]23'!G61</f>
        <v>440</v>
      </c>
      <c r="H59" s="17">
        <f t="shared" si="27"/>
        <v>1080</v>
      </c>
      <c r="I59" s="15">
        <f>'[3]23'!J61</f>
        <v>270</v>
      </c>
      <c r="J59" s="16">
        <f>'[3]23'!K61</f>
        <v>0</v>
      </c>
      <c r="K59" s="16">
        <f>'[3]23'!L61</f>
        <v>0</v>
      </c>
      <c r="L59" s="16">
        <f>'[3]23'!M61</f>
        <v>0</v>
      </c>
      <c r="M59" s="16">
        <f>'[3]23'!N61</f>
        <v>0</v>
      </c>
      <c r="N59" s="16">
        <f>'[3]23'!O61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30.5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30.5</v>
      </c>
      <c r="AE59" s="8">
        <f t="shared" si="11"/>
        <v>26.4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26.4</v>
      </c>
      <c r="AL59" s="8">
        <f t="shared" si="31"/>
        <v>213.1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213.1</v>
      </c>
      <c r="AT59" s="8">
        <v>29.37</v>
      </c>
      <c r="AU59" s="8">
        <v>25.42</v>
      </c>
      <c r="AW59" s="219">
        <v>30.5</v>
      </c>
      <c r="AX59" s="219">
        <v>0</v>
      </c>
      <c r="AY59" s="219">
        <v>0</v>
      </c>
      <c r="AZ59" s="219">
        <v>0</v>
      </c>
      <c r="BA59" s="219">
        <v>0</v>
      </c>
      <c r="BB59" s="219">
        <v>0</v>
      </c>
      <c r="BC59" s="8">
        <f t="shared" si="19"/>
        <v>30.5</v>
      </c>
      <c r="BD59" s="219">
        <v>26.4</v>
      </c>
      <c r="BE59" s="219">
        <v>0</v>
      </c>
      <c r="BF59" s="219">
        <v>0</v>
      </c>
      <c r="BG59" s="219">
        <v>0</v>
      </c>
      <c r="BH59" s="219">
        <v>0</v>
      </c>
      <c r="BI59" s="219">
        <v>0</v>
      </c>
      <c r="BJ59" s="8">
        <f t="shared" si="20"/>
        <v>26.4</v>
      </c>
      <c r="BL59" s="8">
        <f t="shared" si="21"/>
        <v>29.37</v>
      </c>
      <c r="BM59" s="8">
        <f t="shared" si="22"/>
        <v>25.42</v>
      </c>
      <c r="BN59" s="8">
        <f t="shared" si="23"/>
        <v>30.5</v>
      </c>
      <c r="BO59" s="8">
        <f t="shared" si="24"/>
        <v>26.4</v>
      </c>
      <c r="BP59" s="182">
        <f t="shared" si="25"/>
        <v>-1.129999999999999</v>
      </c>
      <c r="BQ59" s="182">
        <f t="shared" si="26"/>
        <v>-0.97999999999999687</v>
      </c>
    </row>
    <row r="60" spans="1:69">
      <c r="A60" s="8" t="s">
        <v>102</v>
      </c>
      <c r="B60" s="15">
        <f>'[3]23'!B62</f>
        <v>320</v>
      </c>
      <c r="C60" s="16">
        <f>'[3]23'!C62</f>
        <v>0</v>
      </c>
      <c r="D60" s="16">
        <f>'[3]23'!D62</f>
        <v>0</v>
      </c>
      <c r="E60" s="16">
        <f>'[3]23'!E62</f>
        <v>0</v>
      </c>
      <c r="F60" s="16">
        <f>'[3]23'!F62</f>
        <v>320</v>
      </c>
      <c r="G60" s="16">
        <f>'[3]23'!G62</f>
        <v>440</v>
      </c>
      <c r="H60" s="17">
        <f t="shared" si="27"/>
        <v>1080</v>
      </c>
      <c r="I60" s="15">
        <f>'[3]23'!J62</f>
        <v>270</v>
      </c>
      <c r="J60" s="16">
        <f>'[3]23'!K62</f>
        <v>0</v>
      </c>
      <c r="K60" s="16">
        <f>'[3]23'!L62</f>
        <v>0</v>
      </c>
      <c r="L60" s="16">
        <f>'[3]23'!M62</f>
        <v>0</v>
      </c>
      <c r="M60" s="16">
        <f>'[3]23'!N62</f>
        <v>0</v>
      </c>
      <c r="N60" s="16">
        <f>'[3]23'!O62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30.5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30.5</v>
      </c>
      <c r="AE60" s="8">
        <f t="shared" si="11"/>
        <v>26.4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26.4</v>
      </c>
      <c r="AL60" s="8">
        <f t="shared" si="31"/>
        <v>213.1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213.1</v>
      </c>
      <c r="AT60" s="8">
        <v>29.37</v>
      </c>
      <c r="AU60" s="8">
        <v>25.42</v>
      </c>
      <c r="AW60" s="219">
        <v>30.5</v>
      </c>
      <c r="AX60" s="219">
        <v>0</v>
      </c>
      <c r="AY60" s="219">
        <v>0</v>
      </c>
      <c r="AZ60" s="219">
        <v>0</v>
      </c>
      <c r="BA60" s="219">
        <v>0</v>
      </c>
      <c r="BB60" s="219">
        <v>0</v>
      </c>
      <c r="BC60" s="8">
        <f t="shared" si="19"/>
        <v>30.5</v>
      </c>
      <c r="BD60" s="219">
        <v>26.4</v>
      </c>
      <c r="BE60" s="219">
        <v>0</v>
      </c>
      <c r="BF60" s="219">
        <v>0</v>
      </c>
      <c r="BG60" s="219">
        <v>0</v>
      </c>
      <c r="BH60" s="219">
        <v>0</v>
      </c>
      <c r="BI60" s="219">
        <v>0</v>
      </c>
      <c r="BJ60" s="8">
        <f t="shared" si="20"/>
        <v>26.4</v>
      </c>
      <c r="BL60" s="8">
        <f t="shared" si="21"/>
        <v>29.37</v>
      </c>
      <c r="BM60" s="8">
        <f t="shared" si="22"/>
        <v>25.42</v>
      </c>
      <c r="BN60" s="8">
        <f t="shared" si="23"/>
        <v>30.5</v>
      </c>
      <c r="BO60" s="8">
        <f t="shared" si="24"/>
        <v>26.4</v>
      </c>
      <c r="BP60" s="182">
        <f t="shared" si="25"/>
        <v>-1.129999999999999</v>
      </c>
      <c r="BQ60" s="182">
        <f t="shared" si="26"/>
        <v>-0.97999999999999687</v>
      </c>
    </row>
    <row r="61" spans="1:69">
      <c r="A61" s="8" t="s">
        <v>103</v>
      </c>
      <c r="B61" s="15">
        <f>'[3]23'!B63</f>
        <v>320</v>
      </c>
      <c r="C61" s="16">
        <f>'[3]23'!C63</f>
        <v>0</v>
      </c>
      <c r="D61" s="16">
        <f>'[3]23'!D63</f>
        <v>0</v>
      </c>
      <c r="E61" s="16">
        <f>'[3]23'!E63</f>
        <v>0</v>
      </c>
      <c r="F61" s="16">
        <f>'[3]23'!F63</f>
        <v>320</v>
      </c>
      <c r="G61" s="16">
        <f>'[3]23'!G63</f>
        <v>440</v>
      </c>
      <c r="H61" s="17">
        <f t="shared" si="27"/>
        <v>1080</v>
      </c>
      <c r="I61" s="15">
        <f>'[3]23'!J63</f>
        <v>270</v>
      </c>
      <c r="J61" s="16">
        <f>'[3]23'!K63</f>
        <v>0</v>
      </c>
      <c r="K61" s="16">
        <f>'[3]23'!L63</f>
        <v>0</v>
      </c>
      <c r="L61" s="16">
        <f>'[3]23'!M63</f>
        <v>0</v>
      </c>
      <c r="M61" s="16">
        <f>'[3]23'!N63</f>
        <v>0</v>
      </c>
      <c r="N61" s="16">
        <f>'[3]23'!O63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30.5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30.5</v>
      </c>
      <c r="AE61" s="8">
        <f t="shared" si="11"/>
        <v>26.4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26.4</v>
      </c>
      <c r="AL61" s="8">
        <f t="shared" si="31"/>
        <v>213.1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213.1</v>
      </c>
      <c r="AT61" s="8">
        <v>29.37</v>
      </c>
      <c r="AU61" s="8">
        <v>25.42</v>
      </c>
      <c r="AW61" s="219">
        <v>30.5</v>
      </c>
      <c r="AX61" s="219">
        <v>0</v>
      </c>
      <c r="AY61" s="219">
        <v>0</v>
      </c>
      <c r="AZ61" s="219">
        <v>0</v>
      </c>
      <c r="BA61" s="219">
        <v>0</v>
      </c>
      <c r="BB61" s="219">
        <v>0</v>
      </c>
      <c r="BC61" s="8">
        <f t="shared" si="19"/>
        <v>30.5</v>
      </c>
      <c r="BD61" s="219">
        <v>26.4</v>
      </c>
      <c r="BE61" s="219">
        <v>0</v>
      </c>
      <c r="BF61" s="219">
        <v>0</v>
      </c>
      <c r="BG61" s="219">
        <v>0</v>
      </c>
      <c r="BH61" s="219">
        <v>0</v>
      </c>
      <c r="BI61" s="219">
        <v>0</v>
      </c>
      <c r="BJ61" s="8">
        <f t="shared" si="20"/>
        <v>26.4</v>
      </c>
      <c r="BL61" s="8">
        <f t="shared" si="21"/>
        <v>29.37</v>
      </c>
      <c r="BM61" s="8">
        <f t="shared" si="22"/>
        <v>25.42</v>
      </c>
      <c r="BN61" s="8">
        <f t="shared" si="23"/>
        <v>30.5</v>
      </c>
      <c r="BO61" s="8">
        <f t="shared" si="24"/>
        <v>26.4</v>
      </c>
      <c r="BP61" s="182">
        <f t="shared" si="25"/>
        <v>-1.129999999999999</v>
      </c>
      <c r="BQ61" s="182">
        <f t="shared" si="26"/>
        <v>-0.97999999999999687</v>
      </c>
    </row>
    <row r="62" spans="1:69">
      <c r="A62" s="8" t="s">
        <v>104</v>
      </c>
      <c r="B62" s="15">
        <f>'[3]23'!B64</f>
        <v>320</v>
      </c>
      <c r="C62" s="16">
        <f>'[3]23'!C64</f>
        <v>0</v>
      </c>
      <c r="D62" s="16">
        <f>'[3]23'!D64</f>
        <v>0</v>
      </c>
      <c r="E62" s="16">
        <f>'[3]23'!E64</f>
        <v>0</v>
      </c>
      <c r="F62" s="16">
        <f>'[3]23'!F64</f>
        <v>320</v>
      </c>
      <c r="G62" s="16">
        <f>'[3]23'!G64</f>
        <v>440</v>
      </c>
      <c r="H62" s="17">
        <f t="shared" si="27"/>
        <v>1080</v>
      </c>
      <c r="I62" s="15">
        <f>'[3]23'!J64</f>
        <v>270</v>
      </c>
      <c r="J62" s="16">
        <f>'[3]23'!K64</f>
        <v>0</v>
      </c>
      <c r="K62" s="16">
        <f>'[3]23'!L64</f>
        <v>0</v>
      </c>
      <c r="L62" s="16">
        <f>'[3]23'!M64</f>
        <v>0</v>
      </c>
      <c r="M62" s="16">
        <f>'[3]23'!N64</f>
        <v>0</v>
      </c>
      <c r="N62" s="16">
        <f>'[3]23'!O64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30.5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30.5</v>
      </c>
      <c r="AE62" s="8">
        <f t="shared" si="11"/>
        <v>26.4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26.4</v>
      </c>
      <c r="AL62" s="8">
        <f t="shared" ref="AL62:AN98" si="35">Q62-X62-AE62</f>
        <v>213.1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213.1</v>
      </c>
      <c r="AT62" s="8">
        <v>29.37</v>
      </c>
      <c r="AU62" s="8">
        <v>25.42</v>
      </c>
      <c r="AW62" s="219">
        <v>30.5</v>
      </c>
      <c r="AX62" s="219">
        <v>0</v>
      </c>
      <c r="AY62" s="219">
        <v>0</v>
      </c>
      <c r="AZ62" s="219">
        <v>0</v>
      </c>
      <c r="BA62" s="219">
        <v>0</v>
      </c>
      <c r="BB62" s="219">
        <v>0</v>
      </c>
      <c r="BC62" s="8">
        <f t="shared" si="19"/>
        <v>30.5</v>
      </c>
      <c r="BD62" s="219">
        <v>26.4</v>
      </c>
      <c r="BE62" s="219">
        <v>0</v>
      </c>
      <c r="BF62" s="219">
        <v>0</v>
      </c>
      <c r="BG62" s="219">
        <v>0</v>
      </c>
      <c r="BH62" s="219">
        <v>0</v>
      </c>
      <c r="BI62" s="219">
        <v>0</v>
      </c>
      <c r="BJ62" s="8">
        <f t="shared" si="20"/>
        <v>26.4</v>
      </c>
      <c r="BL62" s="8">
        <f t="shared" si="21"/>
        <v>29.37</v>
      </c>
      <c r="BM62" s="8">
        <f t="shared" si="22"/>
        <v>25.42</v>
      </c>
      <c r="BN62" s="8">
        <f t="shared" si="23"/>
        <v>30.5</v>
      </c>
      <c r="BO62" s="8">
        <f t="shared" si="24"/>
        <v>26.4</v>
      </c>
      <c r="BP62" s="182">
        <f t="shared" si="25"/>
        <v>-1.129999999999999</v>
      </c>
      <c r="BQ62" s="182">
        <f t="shared" si="26"/>
        <v>-0.97999999999999687</v>
      </c>
    </row>
    <row r="63" spans="1:69">
      <c r="A63" s="8" t="s">
        <v>105</v>
      </c>
      <c r="B63" s="15">
        <f>'[3]23'!B65</f>
        <v>320</v>
      </c>
      <c r="C63" s="16">
        <f>'[3]23'!C65</f>
        <v>0</v>
      </c>
      <c r="D63" s="16">
        <f>'[3]23'!D65</f>
        <v>0</v>
      </c>
      <c r="E63" s="16">
        <f>'[3]23'!E65</f>
        <v>0</v>
      </c>
      <c r="F63" s="16">
        <f>'[3]23'!F65</f>
        <v>320</v>
      </c>
      <c r="G63" s="16">
        <f>'[3]23'!G65</f>
        <v>440</v>
      </c>
      <c r="H63" s="17">
        <f t="shared" si="27"/>
        <v>1080</v>
      </c>
      <c r="I63" s="15">
        <f>'[3]23'!J65</f>
        <v>270</v>
      </c>
      <c r="J63" s="16">
        <f>'[3]23'!K65</f>
        <v>0</v>
      </c>
      <c r="K63" s="16">
        <f>'[3]23'!L65</f>
        <v>0</v>
      </c>
      <c r="L63" s="16">
        <f>'[3]23'!M65</f>
        <v>0</v>
      </c>
      <c r="M63" s="16">
        <f>'[3]23'!N65</f>
        <v>0</v>
      </c>
      <c r="N63" s="16">
        <f>'[3]23'!O65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30.5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30.5</v>
      </c>
      <c r="AE63" s="8">
        <f t="shared" si="11"/>
        <v>26.4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26.4</v>
      </c>
      <c r="AL63" s="8">
        <f t="shared" si="35"/>
        <v>213.1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213.1</v>
      </c>
      <c r="AT63" s="8">
        <v>29.37</v>
      </c>
      <c r="AU63" s="8">
        <v>25.42</v>
      </c>
      <c r="AW63" s="219">
        <v>30.5</v>
      </c>
      <c r="AX63" s="219">
        <v>0</v>
      </c>
      <c r="AY63" s="219">
        <v>0</v>
      </c>
      <c r="AZ63" s="219">
        <v>0</v>
      </c>
      <c r="BA63" s="219">
        <v>0</v>
      </c>
      <c r="BB63" s="219">
        <v>0</v>
      </c>
      <c r="BC63" s="8">
        <f t="shared" si="19"/>
        <v>30.5</v>
      </c>
      <c r="BD63" s="219">
        <v>26.4</v>
      </c>
      <c r="BE63" s="219">
        <v>0</v>
      </c>
      <c r="BF63" s="219">
        <v>0</v>
      </c>
      <c r="BG63" s="219">
        <v>0</v>
      </c>
      <c r="BH63" s="219">
        <v>0</v>
      </c>
      <c r="BI63" s="219">
        <v>0</v>
      </c>
      <c r="BJ63" s="8">
        <f t="shared" si="20"/>
        <v>26.4</v>
      </c>
      <c r="BL63" s="8">
        <f t="shared" si="21"/>
        <v>29.37</v>
      </c>
      <c r="BM63" s="8">
        <f t="shared" si="22"/>
        <v>25.42</v>
      </c>
      <c r="BN63" s="8">
        <f t="shared" si="23"/>
        <v>30.5</v>
      </c>
      <c r="BO63" s="8">
        <f t="shared" si="24"/>
        <v>26.4</v>
      </c>
      <c r="BP63" s="182">
        <f t="shared" si="25"/>
        <v>-1.129999999999999</v>
      </c>
      <c r="BQ63" s="182">
        <f t="shared" si="26"/>
        <v>-0.97999999999999687</v>
      </c>
    </row>
    <row r="64" spans="1:69">
      <c r="A64" s="8" t="s">
        <v>106</v>
      </c>
      <c r="B64" s="15">
        <f>'[3]23'!B66</f>
        <v>320</v>
      </c>
      <c r="C64" s="16">
        <f>'[3]23'!C66</f>
        <v>0</v>
      </c>
      <c r="D64" s="16">
        <f>'[3]23'!D66</f>
        <v>0</v>
      </c>
      <c r="E64" s="16">
        <f>'[3]23'!E66</f>
        <v>0</v>
      </c>
      <c r="F64" s="16">
        <f>'[3]23'!F66</f>
        <v>320</v>
      </c>
      <c r="G64" s="16">
        <f>'[3]23'!G66</f>
        <v>440</v>
      </c>
      <c r="H64" s="17">
        <f t="shared" si="27"/>
        <v>1080</v>
      </c>
      <c r="I64" s="15">
        <f>'[3]23'!J66</f>
        <v>270</v>
      </c>
      <c r="J64" s="16">
        <f>'[3]23'!K66</f>
        <v>0</v>
      </c>
      <c r="K64" s="16">
        <f>'[3]23'!L66</f>
        <v>0</v>
      </c>
      <c r="L64" s="16">
        <f>'[3]23'!M66</f>
        <v>0</v>
      </c>
      <c r="M64" s="16">
        <f>'[3]23'!N66</f>
        <v>0</v>
      </c>
      <c r="N64" s="16">
        <f>'[3]23'!O66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30.5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30.5</v>
      </c>
      <c r="AE64" s="8">
        <f t="shared" si="11"/>
        <v>26.4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26.4</v>
      </c>
      <c r="AL64" s="8">
        <f t="shared" si="35"/>
        <v>213.1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213.1</v>
      </c>
      <c r="AT64" s="8">
        <v>29.37</v>
      </c>
      <c r="AU64" s="8">
        <v>25.42</v>
      </c>
      <c r="AW64" s="219">
        <v>30.5</v>
      </c>
      <c r="AX64" s="219">
        <v>0</v>
      </c>
      <c r="AY64" s="219">
        <v>0</v>
      </c>
      <c r="AZ64" s="219">
        <v>0</v>
      </c>
      <c r="BA64" s="219">
        <v>0</v>
      </c>
      <c r="BB64" s="219">
        <v>0</v>
      </c>
      <c r="BC64" s="8">
        <f t="shared" si="19"/>
        <v>30.5</v>
      </c>
      <c r="BD64" s="219">
        <v>26.4</v>
      </c>
      <c r="BE64" s="219">
        <v>0</v>
      </c>
      <c r="BF64" s="219">
        <v>0</v>
      </c>
      <c r="BG64" s="219">
        <v>0</v>
      </c>
      <c r="BH64" s="219">
        <v>0</v>
      </c>
      <c r="BI64" s="219">
        <v>0</v>
      </c>
      <c r="BJ64" s="8">
        <f t="shared" si="20"/>
        <v>26.4</v>
      </c>
      <c r="BL64" s="8">
        <f t="shared" si="21"/>
        <v>29.37</v>
      </c>
      <c r="BM64" s="8">
        <f t="shared" si="22"/>
        <v>25.42</v>
      </c>
      <c r="BN64" s="8">
        <f t="shared" si="23"/>
        <v>30.5</v>
      </c>
      <c r="BO64" s="8">
        <f t="shared" si="24"/>
        <v>26.4</v>
      </c>
      <c r="BP64" s="182">
        <f t="shared" si="25"/>
        <v>-1.129999999999999</v>
      </c>
      <c r="BQ64" s="182">
        <f t="shared" si="26"/>
        <v>-0.97999999999999687</v>
      </c>
    </row>
    <row r="65" spans="1:69">
      <c r="A65" s="8" t="s">
        <v>107</v>
      </c>
      <c r="B65" s="15">
        <f>'[3]23'!B67</f>
        <v>320</v>
      </c>
      <c r="C65" s="16">
        <f>'[3]23'!C67</f>
        <v>0</v>
      </c>
      <c r="D65" s="16">
        <f>'[3]23'!D67</f>
        <v>0</v>
      </c>
      <c r="E65" s="16">
        <f>'[3]23'!E67</f>
        <v>0</v>
      </c>
      <c r="F65" s="16">
        <f>'[3]23'!F67</f>
        <v>320</v>
      </c>
      <c r="G65" s="16">
        <f>'[3]23'!G67</f>
        <v>440</v>
      </c>
      <c r="H65" s="17">
        <f t="shared" si="27"/>
        <v>1080</v>
      </c>
      <c r="I65" s="15">
        <f>'[3]23'!J67</f>
        <v>270</v>
      </c>
      <c r="J65" s="16">
        <f>'[3]23'!K67</f>
        <v>0</v>
      </c>
      <c r="K65" s="16">
        <f>'[3]23'!L67</f>
        <v>0</v>
      </c>
      <c r="L65" s="16">
        <f>'[3]23'!M67</f>
        <v>0</v>
      </c>
      <c r="M65" s="16">
        <f>'[3]23'!N67</f>
        <v>0</v>
      </c>
      <c r="N65" s="16">
        <f>'[3]23'!O67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30.5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30.5</v>
      </c>
      <c r="AE65" s="8">
        <f t="shared" si="11"/>
        <v>26.4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26.4</v>
      </c>
      <c r="AL65" s="8">
        <f t="shared" si="35"/>
        <v>213.1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213.1</v>
      </c>
      <c r="AT65" s="8">
        <v>29.37</v>
      </c>
      <c r="AU65" s="8">
        <v>25.42</v>
      </c>
      <c r="AW65" s="219">
        <v>30.5</v>
      </c>
      <c r="AX65" s="219">
        <v>0</v>
      </c>
      <c r="AY65" s="219">
        <v>0</v>
      </c>
      <c r="AZ65" s="219">
        <v>0</v>
      </c>
      <c r="BA65" s="219">
        <v>0</v>
      </c>
      <c r="BB65" s="219">
        <v>0</v>
      </c>
      <c r="BC65" s="8">
        <f t="shared" si="19"/>
        <v>30.5</v>
      </c>
      <c r="BD65" s="219">
        <v>26.4</v>
      </c>
      <c r="BE65" s="219">
        <v>0</v>
      </c>
      <c r="BF65" s="219">
        <v>0</v>
      </c>
      <c r="BG65" s="219">
        <v>0</v>
      </c>
      <c r="BH65" s="219">
        <v>0</v>
      </c>
      <c r="BI65" s="219">
        <v>0</v>
      </c>
      <c r="BJ65" s="8">
        <f t="shared" si="20"/>
        <v>26.4</v>
      </c>
      <c r="BL65" s="8">
        <f t="shared" si="21"/>
        <v>29.37</v>
      </c>
      <c r="BM65" s="8">
        <f t="shared" si="22"/>
        <v>25.42</v>
      </c>
      <c r="BN65" s="8">
        <f t="shared" si="23"/>
        <v>30.5</v>
      </c>
      <c r="BO65" s="8">
        <f t="shared" si="24"/>
        <v>26.4</v>
      </c>
      <c r="BP65" s="182">
        <f t="shared" si="25"/>
        <v>-1.129999999999999</v>
      </c>
      <c r="BQ65" s="182">
        <f t="shared" si="26"/>
        <v>-0.97999999999999687</v>
      </c>
    </row>
    <row r="66" spans="1:69">
      <c r="A66" s="8" t="s">
        <v>108</v>
      </c>
      <c r="B66" s="15">
        <f>'[3]23'!B68</f>
        <v>320</v>
      </c>
      <c r="C66" s="16">
        <f>'[3]23'!C68</f>
        <v>0</v>
      </c>
      <c r="D66" s="16">
        <f>'[3]23'!D68</f>
        <v>0</v>
      </c>
      <c r="E66" s="16">
        <f>'[3]23'!E68</f>
        <v>0</v>
      </c>
      <c r="F66" s="16">
        <f>'[3]23'!F68</f>
        <v>320</v>
      </c>
      <c r="G66" s="16">
        <f>'[3]23'!G68</f>
        <v>440</v>
      </c>
      <c r="H66" s="17">
        <f t="shared" si="27"/>
        <v>1080</v>
      </c>
      <c r="I66" s="15">
        <f>'[3]23'!J68</f>
        <v>270</v>
      </c>
      <c r="J66" s="16">
        <f>'[3]23'!K68</f>
        <v>0</v>
      </c>
      <c r="K66" s="16">
        <f>'[3]23'!L68</f>
        <v>0</v>
      </c>
      <c r="L66" s="16">
        <f>'[3]23'!M68</f>
        <v>0</v>
      </c>
      <c r="M66" s="16">
        <f>'[3]23'!N68</f>
        <v>0</v>
      </c>
      <c r="N66" s="16">
        <f>'[3]23'!O68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30.5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30.5</v>
      </c>
      <c r="AE66" s="8">
        <f t="shared" si="11"/>
        <v>26.4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26.4</v>
      </c>
      <c r="AL66" s="8">
        <f t="shared" si="35"/>
        <v>213.1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213.1</v>
      </c>
      <c r="AT66" s="8">
        <v>29.37</v>
      </c>
      <c r="AU66" s="8">
        <v>25.42</v>
      </c>
      <c r="AW66" s="219">
        <v>30.5</v>
      </c>
      <c r="AX66" s="219">
        <v>0</v>
      </c>
      <c r="AY66" s="219">
        <v>0</v>
      </c>
      <c r="AZ66" s="219">
        <v>0</v>
      </c>
      <c r="BA66" s="219">
        <v>0</v>
      </c>
      <c r="BB66" s="219">
        <v>0</v>
      </c>
      <c r="BC66" s="8">
        <f t="shared" si="19"/>
        <v>30.5</v>
      </c>
      <c r="BD66" s="219">
        <v>26.4</v>
      </c>
      <c r="BE66" s="219">
        <v>0</v>
      </c>
      <c r="BF66" s="219">
        <v>0</v>
      </c>
      <c r="BG66" s="219">
        <v>0</v>
      </c>
      <c r="BH66" s="219">
        <v>0</v>
      </c>
      <c r="BI66" s="219">
        <v>0</v>
      </c>
      <c r="BJ66" s="8">
        <f t="shared" si="20"/>
        <v>26.4</v>
      </c>
      <c r="BL66" s="8">
        <f t="shared" si="21"/>
        <v>29.37</v>
      </c>
      <c r="BM66" s="8">
        <f t="shared" si="22"/>
        <v>25.42</v>
      </c>
      <c r="BN66" s="8">
        <f t="shared" si="23"/>
        <v>30.5</v>
      </c>
      <c r="BO66" s="8">
        <f t="shared" si="24"/>
        <v>26.4</v>
      </c>
      <c r="BP66" s="182">
        <f t="shared" si="25"/>
        <v>-1.129999999999999</v>
      </c>
      <c r="BQ66" s="182">
        <f t="shared" si="26"/>
        <v>-0.97999999999999687</v>
      </c>
    </row>
    <row r="67" spans="1:69">
      <c r="A67" s="8" t="s">
        <v>109</v>
      </c>
      <c r="B67" s="15">
        <f>'[3]23'!B69</f>
        <v>320</v>
      </c>
      <c r="C67" s="16">
        <f>'[3]23'!C69</f>
        <v>0</v>
      </c>
      <c r="D67" s="16">
        <f>'[3]23'!D69</f>
        <v>0</v>
      </c>
      <c r="E67" s="16">
        <f>'[3]23'!E69</f>
        <v>0</v>
      </c>
      <c r="F67" s="16">
        <f>'[3]23'!F69</f>
        <v>320</v>
      </c>
      <c r="G67" s="16">
        <f>'[3]23'!G69</f>
        <v>440</v>
      </c>
      <c r="H67" s="17">
        <f t="shared" si="27"/>
        <v>1080</v>
      </c>
      <c r="I67" s="15">
        <f>'[3]23'!J69</f>
        <v>270</v>
      </c>
      <c r="J67" s="16">
        <f>'[3]23'!K69</f>
        <v>0</v>
      </c>
      <c r="K67" s="16">
        <f>'[3]23'!L69</f>
        <v>0</v>
      </c>
      <c r="L67" s="16">
        <f>'[3]23'!M69</f>
        <v>0</v>
      </c>
      <c r="M67" s="16">
        <f>'[3]23'!N69</f>
        <v>0</v>
      </c>
      <c r="N67" s="16">
        <f>'[3]23'!O69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30.5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30.5</v>
      </c>
      <c r="AE67" s="8">
        <f t="shared" si="11"/>
        <v>26.4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26.4</v>
      </c>
      <c r="AL67" s="8">
        <f t="shared" si="35"/>
        <v>213.1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213.1</v>
      </c>
      <c r="AT67" s="8">
        <v>29.37</v>
      </c>
      <c r="AU67" s="8">
        <v>25.42</v>
      </c>
      <c r="AW67" s="219">
        <v>30.5</v>
      </c>
      <c r="AX67" s="219">
        <v>0</v>
      </c>
      <c r="AY67" s="219">
        <v>0</v>
      </c>
      <c r="AZ67" s="219">
        <v>0</v>
      </c>
      <c r="BA67" s="219">
        <v>0</v>
      </c>
      <c r="BB67" s="219">
        <v>0</v>
      </c>
      <c r="BC67" s="8">
        <f t="shared" si="19"/>
        <v>30.5</v>
      </c>
      <c r="BD67" s="219">
        <v>26.4</v>
      </c>
      <c r="BE67" s="219">
        <v>0</v>
      </c>
      <c r="BF67" s="219">
        <v>0</v>
      </c>
      <c r="BG67" s="219">
        <v>0</v>
      </c>
      <c r="BH67" s="219">
        <v>0</v>
      </c>
      <c r="BI67" s="219">
        <v>0</v>
      </c>
      <c r="BJ67" s="8">
        <f t="shared" si="20"/>
        <v>26.4</v>
      </c>
      <c r="BL67" s="8">
        <f t="shared" si="21"/>
        <v>29.37</v>
      </c>
      <c r="BM67" s="8">
        <f t="shared" si="22"/>
        <v>25.42</v>
      </c>
      <c r="BN67" s="8">
        <f t="shared" si="23"/>
        <v>30.5</v>
      </c>
      <c r="BO67" s="8">
        <f t="shared" si="24"/>
        <v>26.4</v>
      </c>
      <c r="BP67" s="182">
        <f t="shared" si="25"/>
        <v>-1.129999999999999</v>
      </c>
      <c r="BQ67" s="182">
        <f t="shared" si="26"/>
        <v>-0.97999999999999687</v>
      </c>
    </row>
    <row r="68" spans="1:69">
      <c r="A68" s="8" t="s">
        <v>110</v>
      </c>
      <c r="B68" s="15">
        <f>'[3]23'!B70</f>
        <v>320</v>
      </c>
      <c r="C68" s="16">
        <f>'[3]23'!C70</f>
        <v>0</v>
      </c>
      <c r="D68" s="16">
        <f>'[3]23'!D70</f>
        <v>0</v>
      </c>
      <c r="E68" s="16">
        <f>'[3]23'!E70</f>
        <v>0</v>
      </c>
      <c r="F68" s="16">
        <f>'[3]23'!F70</f>
        <v>320</v>
      </c>
      <c r="G68" s="16">
        <f>'[3]23'!G70</f>
        <v>440</v>
      </c>
      <c r="H68" s="17">
        <f t="shared" si="27"/>
        <v>1080</v>
      </c>
      <c r="I68" s="15">
        <f>'[3]23'!J70</f>
        <v>270</v>
      </c>
      <c r="J68" s="16">
        <f>'[3]23'!K70</f>
        <v>0</v>
      </c>
      <c r="K68" s="16">
        <f>'[3]23'!L70</f>
        <v>0</v>
      </c>
      <c r="L68" s="16">
        <f>'[3]23'!M70</f>
        <v>0</v>
      </c>
      <c r="M68" s="16">
        <f>'[3]23'!N70</f>
        <v>0</v>
      </c>
      <c r="N68" s="16">
        <f>'[3]23'!O70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30.5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30.5</v>
      </c>
      <c r="AE68" s="8">
        <f t="shared" ref="AE68:AE98" si="43">BD68</f>
        <v>26.4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26.4</v>
      </c>
      <c r="AL68" s="8">
        <f t="shared" si="35"/>
        <v>213.1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213.1</v>
      </c>
      <c r="AT68" s="8">
        <v>29.37</v>
      </c>
      <c r="AU68" s="8">
        <v>25.42</v>
      </c>
      <c r="AW68" s="219">
        <v>30.5</v>
      </c>
      <c r="AX68" s="219">
        <v>0</v>
      </c>
      <c r="AY68" s="219">
        <v>0</v>
      </c>
      <c r="AZ68" s="219">
        <v>0</v>
      </c>
      <c r="BA68" s="219">
        <v>0</v>
      </c>
      <c r="BB68" s="219">
        <v>0</v>
      </c>
      <c r="BC68" s="8">
        <f t="shared" ref="BC68:BC98" si="51">SUM(AW68:BB68)</f>
        <v>30.5</v>
      </c>
      <c r="BD68" s="219">
        <v>26.4</v>
      </c>
      <c r="BE68" s="219">
        <v>0</v>
      </c>
      <c r="BF68" s="219">
        <v>0</v>
      </c>
      <c r="BG68" s="219">
        <v>0</v>
      </c>
      <c r="BH68" s="219">
        <v>0</v>
      </c>
      <c r="BI68" s="219">
        <v>0</v>
      </c>
      <c r="BJ68" s="8">
        <f t="shared" ref="BJ68:BJ98" si="52">SUM(BD68:BI68)</f>
        <v>26.4</v>
      </c>
      <c r="BL68" s="8">
        <f t="shared" ref="BL68:BL98" si="53">AT68</f>
        <v>29.37</v>
      </c>
      <c r="BM68" s="8">
        <f t="shared" ref="BM68:BM98" si="54">AU68</f>
        <v>25.42</v>
      </c>
      <c r="BN68" s="8">
        <f t="shared" ref="BN68:BN98" si="55">BC68</f>
        <v>30.5</v>
      </c>
      <c r="BO68" s="8">
        <f t="shared" ref="BO68:BO98" si="56">BJ68</f>
        <v>26.4</v>
      </c>
      <c r="BP68" s="182">
        <f t="shared" ref="BP68:BP98" si="57">BL68-BN68</f>
        <v>-1.129999999999999</v>
      </c>
      <c r="BQ68" s="182">
        <f t="shared" ref="BQ68:BQ98" si="58">BM68-BO68</f>
        <v>-0.97999999999999687</v>
      </c>
    </row>
    <row r="69" spans="1:69">
      <c r="A69" s="8" t="s">
        <v>111</v>
      </c>
      <c r="B69" s="15">
        <f>'[3]23'!B71</f>
        <v>320</v>
      </c>
      <c r="C69" s="16">
        <f>'[3]23'!C71</f>
        <v>0</v>
      </c>
      <c r="D69" s="16">
        <f>'[3]23'!D71</f>
        <v>0</v>
      </c>
      <c r="E69" s="16">
        <f>'[3]23'!E71</f>
        <v>0</v>
      </c>
      <c r="F69" s="16">
        <f>'[3]23'!F71</f>
        <v>320</v>
      </c>
      <c r="G69" s="16">
        <f>'[3]23'!G71</f>
        <v>440</v>
      </c>
      <c r="H69" s="17">
        <f t="shared" ref="H69:H98" si="59">SUM(B69:G69)</f>
        <v>1080</v>
      </c>
      <c r="I69" s="15">
        <f>'[3]23'!J71</f>
        <v>270</v>
      </c>
      <c r="J69" s="16">
        <f>'[3]23'!K71</f>
        <v>0</v>
      </c>
      <c r="K69" s="16">
        <f>'[3]23'!L71</f>
        <v>0</v>
      </c>
      <c r="L69" s="16">
        <f>'[3]23'!M71</f>
        <v>0</v>
      </c>
      <c r="M69" s="16">
        <f>'[3]23'!N71</f>
        <v>0</v>
      </c>
      <c r="N69" s="16">
        <f>'[3]23'!O71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30.5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30.5</v>
      </c>
      <c r="AE69" s="8">
        <f t="shared" si="43"/>
        <v>26.4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26.4</v>
      </c>
      <c r="AL69" s="8">
        <f t="shared" si="35"/>
        <v>213.1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213.1</v>
      </c>
      <c r="AT69" s="8">
        <v>29.37</v>
      </c>
      <c r="AU69" s="8">
        <v>25.42</v>
      </c>
      <c r="AW69" s="219">
        <v>30.5</v>
      </c>
      <c r="AX69" s="219">
        <v>0</v>
      </c>
      <c r="AY69" s="219">
        <v>0</v>
      </c>
      <c r="AZ69" s="219">
        <v>0</v>
      </c>
      <c r="BA69" s="219">
        <v>0</v>
      </c>
      <c r="BB69" s="219">
        <v>0</v>
      </c>
      <c r="BC69" s="8">
        <f t="shared" si="51"/>
        <v>30.5</v>
      </c>
      <c r="BD69" s="219">
        <v>26.4</v>
      </c>
      <c r="BE69" s="219">
        <v>0</v>
      </c>
      <c r="BF69" s="219">
        <v>0</v>
      </c>
      <c r="BG69" s="219">
        <v>0</v>
      </c>
      <c r="BH69" s="219">
        <v>0</v>
      </c>
      <c r="BI69" s="219">
        <v>0</v>
      </c>
      <c r="BJ69" s="8">
        <f t="shared" si="52"/>
        <v>26.4</v>
      </c>
      <c r="BL69" s="8">
        <f t="shared" si="53"/>
        <v>29.37</v>
      </c>
      <c r="BM69" s="8">
        <f t="shared" si="54"/>
        <v>25.42</v>
      </c>
      <c r="BN69" s="8">
        <f t="shared" si="55"/>
        <v>30.5</v>
      </c>
      <c r="BO69" s="8">
        <f t="shared" si="56"/>
        <v>26.4</v>
      </c>
      <c r="BP69" s="182">
        <f t="shared" si="57"/>
        <v>-1.129999999999999</v>
      </c>
      <c r="BQ69" s="182">
        <f t="shared" si="58"/>
        <v>-0.97999999999999687</v>
      </c>
    </row>
    <row r="70" spans="1:69">
      <c r="A70" s="8" t="s">
        <v>112</v>
      </c>
      <c r="B70" s="15">
        <f>'[3]23'!B72</f>
        <v>320</v>
      </c>
      <c r="C70" s="16">
        <f>'[3]23'!C72</f>
        <v>0</v>
      </c>
      <c r="D70" s="16">
        <f>'[3]23'!D72</f>
        <v>0</v>
      </c>
      <c r="E70" s="16">
        <f>'[3]23'!E72</f>
        <v>0</v>
      </c>
      <c r="F70" s="16">
        <f>'[3]23'!F72</f>
        <v>320</v>
      </c>
      <c r="G70" s="16">
        <f>'[3]23'!G72</f>
        <v>440</v>
      </c>
      <c r="H70" s="17">
        <f t="shared" si="59"/>
        <v>1080</v>
      </c>
      <c r="I70" s="15">
        <f>'[3]23'!J72</f>
        <v>270</v>
      </c>
      <c r="J70" s="16">
        <f>'[3]23'!K72</f>
        <v>0</v>
      </c>
      <c r="K70" s="16">
        <f>'[3]23'!L72</f>
        <v>0</v>
      </c>
      <c r="L70" s="16">
        <f>'[3]23'!M72</f>
        <v>0</v>
      </c>
      <c r="M70" s="16">
        <f>'[3]23'!N72</f>
        <v>0</v>
      </c>
      <c r="N70" s="16">
        <f>'[3]23'!O72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30.5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30.5</v>
      </c>
      <c r="AE70" s="8">
        <f t="shared" si="43"/>
        <v>26.4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26.4</v>
      </c>
      <c r="AL70" s="8">
        <f t="shared" si="35"/>
        <v>213.1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213.1</v>
      </c>
      <c r="AT70" s="8">
        <v>29.37</v>
      </c>
      <c r="AU70" s="8">
        <v>25.42</v>
      </c>
      <c r="AW70" s="219">
        <v>30.5</v>
      </c>
      <c r="AX70" s="219">
        <v>0</v>
      </c>
      <c r="AY70" s="219">
        <v>0</v>
      </c>
      <c r="AZ70" s="219">
        <v>0</v>
      </c>
      <c r="BA70" s="219">
        <v>0</v>
      </c>
      <c r="BB70" s="219">
        <v>0</v>
      </c>
      <c r="BC70" s="8">
        <f t="shared" si="51"/>
        <v>30.5</v>
      </c>
      <c r="BD70" s="219">
        <v>26.4</v>
      </c>
      <c r="BE70" s="219">
        <v>0</v>
      </c>
      <c r="BF70" s="219">
        <v>0</v>
      </c>
      <c r="BG70" s="219">
        <v>0</v>
      </c>
      <c r="BH70" s="219">
        <v>0</v>
      </c>
      <c r="BI70" s="219">
        <v>0</v>
      </c>
      <c r="BJ70" s="8">
        <f t="shared" si="52"/>
        <v>26.4</v>
      </c>
      <c r="BL70" s="8">
        <f t="shared" si="53"/>
        <v>29.37</v>
      </c>
      <c r="BM70" s="8">
        <f t="shared" si="54"/>
        <v>25.42</v>
      </c>
      <c r="BN70" s="8">
        <f t="shared" si="55"/>
        <v>30.5</v>
      </c>
      <c r="BO70" s="8">
        <f t="shared" si="56"/>
        <v>26.4</v>
      </c>
      <c r="BP70" s="182">
        <f t="shared" si="57"/>
        <v>-1.129999999999999</v>
      </c>
      <c r="BQ70" s="182">
        <f t="shared" si="58"/>
        <v>-0.97999999999999687</v>
      </c>
    </row>
    <row r="71" spans="1:69">
      <c r="A71" s="8" t="s">
        <v>113</v>
      </c>
      <c r="B71" s="15">
        <f>'[3]23'!B73</f>
        <v>320</v>
      </c>
      <c r="C71" s="16">
        <f>'[3]23'!C73</f>
        <v>0</v>
      </c>
      <c r="D71" s="16">
        <f>'[3]23'!D73</f>
        <v>0</v>
      </c>
      <c r="E71" s="16">
        <f>'[3]23'!E73</f>
        <v>0</v>
      </c>
      <c r="F71" s="16">
        <f>'[3]23'!F73</f>
        <v>320</v>
      </c>
      <c r="G71" s="16">
        <f>'[3]23'!G73</f>
        <v>440</v>
      </c>
      <c r="H71" s="17">
        <f t="shared" si="59"/>
        <v>1080</v>
      </c>
      <c r="I71" s="15">
        <f>'[3]23'!J73</f>
        <v>270</v>
      </c>
      <c r="J71" s="16">
        <f>'[3]23'!K73</f>
        <v>0</v>
      </c>
      <c r="K71" s="16">
        <f>'[3]23'!L73</f>
        <v>0</v>
      </c>
      <c r="L71" s="16">
        <f>'[3]23'!M73</f>
        <v>0</v>
      </c>
      <c r="M71" s="16">
        <f>'[3]23'!N73</f>
        <v>0</v>
      </c>
      <c r="N71" s="16">
        <f>'[3]23'!O73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30.5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30.5</v>
      </c>
      <c r="AE71" s="8">
        <f t="shared" si="43"/>
        <v>26.4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26.4</v>
      </c>
      <c r="AL71" s="8">
        <f t="shared" si="35"/>
        <v>213.1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213.1</v>
      </c>
      <c r="AT71" s="8">
        <v>29.37</v>
      </c>
      <c r="AU71" s="8">
        <v>25.42</v>
      </c>
      <c r="AW71" s="219">
        <v>30.5</v>
      </c>
      <c r="AX71" s="219">
        <v>0</v>
      </c>
      <c r="AY71" s="219">
        <v>0</v>
      </c>
      <c r="AZ71" s="219">
        <v>0</v>
      </c>
      <c r="BA71" s="219">
        <v>0</v>
      </c>
      <c r="BB71" s="219">
        <v>0</v>
      </c>
      <c r="BC71" s="8">
        <f t="shared" si="51"/>
        <v>30.5</v>
      </c>
      <c r="BD71" s="219">
        <v>26.4</v>
      </c>
      <c r="BE71" s="219">
        <v>0</v>
      </c>
      <c r="BF71" s="219">
        <v>0</v>
      </c>
      <c r="BG71" s="219">
        <v>0</v>
      </c>
      <c r="BH71" s="219">
        <v>0</v>
      </c>
      <c r="BI71" s="219">
        <v>0</v>
      </c>
      <c r="BJ71" s="8">
        <f t="shared" si="52"/>
        <v>26.4</v>
      </c>
      <c r="BL71" s="8">
        <f t="shared" si="53"/>
        <v>29.37</v>
      </c>
      <c r="BM71" s="8">
        <f t="shared" si="54"/>
        <v>25.42</v>
      </c>
      <c r="BN71" s="8">
        <f t="shared" si="55"/>
        <v>30.5</v>
      </c>
      <c r="BO71" s="8">
        <f t="shared" si="56"/>
        <v>26.4</v>
      </c>
      <c r="BP71" s="182">
        <f t="shared" si="57"/>
        <v>-1.129999999999999</v>
      </c>
      <c r="BQ71" s="182">
        <f t="shared" si="58"/>
        <v>-0.97999999999999687</v>
      </c>
    </row>
    <row r="72" spans="1:69">
      <c r="A72" s="8" t="s">
        <v>114</v>
      </c>
      <c r="B72" s="15">
        <f>'[3]23'!B74</f>
        <v>320</v>
      </c>
      <c r="C72" s="16">
        <f>'[3]23'!C74</f>
        <v>0</v>
      </c>
      <c r="D72" s="16">
        <f>'[3]23'!D74</f>
        <v>0</v>
      </c>
      <c r="E72" s="16">
        <f>'[3]23'!E74</f>
        <v>0</v>
      </c>
      <c r="F72" s="16">
        <f>'[3]23'!F74</f>
        <v>320</v>
      </c>
      <c r="G72" s="16">
        <f>'[3]23'!G74</f>
        <v>440</v>
      </c>
      <c r="H72" s="17">
        <f t="shared" si="59"/>
        <v>1080</v>
      </c>
      <c r="I72" s="15">
        <f>'[3]23'!J74</f>
        <v>270</v>
      </c>
      <c r="J72" s="16">
        <f>'[3]23'!K74</f>
        <v>0</v>
      </c>
      <c r="K72" s="16">
        <f>'[3]23'!L74</f>
        <v>0</v>
      </c>
      <c r="L72" s="16">
        <f>'[3]23'!M74</f>
        <v>0</v>
      </c>
      <c r="M72" s="16">
        <f>'[3]23'!N74</f>
        <v>0</v>
      </c>
      <c r="N72" s="16">
        <f>'[3]23'!O74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30.5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30.5</v>
      </c>
      <c r="AE72" s="8">
        <f t="shared" si="43"/>
        <v>26.4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26.4</v>
      </c>
      <c r="AL72" s="8">
        <f t="shared" si="35"/>
        <v>213.1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213.1</v>
      </c>
      <c r="AT72" s="8">
        <v>29.85</v>
      </c>
      <c r="AU72" s="8">
        <v>25.36</v>
      </c>
      <c r="AW72" s="219">
        <v>30.5</v>
      </c>
      <c r="AX72" s="219">
        <v>0</v>
      </c>
      <c r="AY72" s="219">
        <v>0</v>
      </c>
      <c r="AZ72" s="219">
        <v>0</v>
      </c>
      <c r="BA72" s="219">
        <v>0</v>
      </c>
      <c r="BB72" s="219">
        <v>0</v>
      </c>
      <c r="BC72" s="8">
        <f t="shared" si="51"/>
        <v>30.5</v>
      </c>
      <c r="BD72" s="219">
        <v>26.4</v>
      </c>
      <c r="BE72" s="219">
        <v>0</v>
      </c>
      <c r="BF72" s="219">
        <v>0</v>
      </c>
      <c r="BG72" s="219">
        <v>0</v>
      </c>
      <c r="BH72" s="219">
        <v>0</v>
      </c>
      <c r="BI72" s="219">
        <v>0</v>
      </c>
      <c r="BJ72" s="8">
        <f t="shared" si="52"/>
        <v>26.4</v>
      </c>
      <c r="BL72" s="8">
        <f t="shared" si="53"/>
        <v>29.85</v>
      </c>
      <c r="BM72" s="8">
        <f t="shared" si="54"/>
        <v>25.36</v>
      </c>
      <c r="BN72" s="8">
        <f t="shared" si="55"/>
        <v>30.5</v>
      </c>
      <c r="BO72" s="8">
        <f t="shared" si="56"/>
        <v>26.4</v>
      </c>
      <c r="BP72" s="182">
        <f t="shared" si="57"/>
        <v>-0.64999999999999858</v>
      </c>
      <c r="BQ72" s="182">
        <f t="shared" si="58"/>
        <v>-1.0399999999999991</v>
      </c>
    </row>
    <row r="73" spans="1:69">
      <c r="A73" s="8" t="s">
        <v>115</v>
      </c>
      <c r="B73" s="15">
        <f>'[3]23'!B75</f>
        <v>320</v>
      </c>
      <c r="C73" s="16">
        <f>'[3]23'!C75</f>
        <v>0</v>
      </c>
      <c r="D73" s="16">
        <f>'[3]23'!D75</f>
        <v>0</v>
      </c>
      <c r="E73" s="16">
        <f>'[3]23'!E75</f>
        <v>0</v>
      </c>
      <c r="F73" s="16">
        <f>'[3]23'!F75</f>
        <v>320</v>
      </c>
      <c r="G73" s="16">
        <f>'[3]23'!G75</f>
        <v>440</v>
      </c>
      <c r="H73" s="17">
        <f t="shared" si="59"/>
        <v>1080</v>
      </c>
      <c r="I73" s="15">
        <f>'[3]23'!J75</f>
        <v>270</v>
      </c>
      <c r="J73" s="16">
        <f>'[3]23'!K75</f>
        <v>0</v>
      </c>
      <c r="K73" s="16">
        <f>'[3]23'!L75</f>
        <v>0</v>
      </c>
      <c r="L73" s="16">
        <f>'[3]23'!M75</f>
        <v>0</v>
      </c>
      <c r="M73" s="16">
        <f>'[3]23'!N75</f>
        <v>0</v>
      </c>
      <c r="N73" s="16">
        <f>'[3]23'!O75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30.5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30.5</v>
      </c>
      <c r="AE73" s="8">
        <f t="shared" si="43"/>
        <v>26.4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26.4</v>
      </c>
      <c r="AL73" s="8">
        <f t="shared" si="35"/>
        <v>213.1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213.1</v>
      </c>
      <c r="AT73" s="8">
        <v>29.85</v>
      </c>
      <c r="AU73" s="8">
        <v>25.36</v>
      </c>
      <c r="AW73" s="219">
        <v>30.5</v>
      </c>
      <c r="AX73" s="219">
        <v>0</v>
      </c>
      <c r="AY73" s="219">
        <v>0</v>
      </c>
      <c r="AZ73" s="219">
        <v>0</v>
      </c>
      <c r="BA73" s="219">
        <v>0</v>
      </c>
      <c r="BB73" s="219">
        <v>0</v>
      </c>
      <c r="BC73" s="8">
        <f t="shared" si="51"/>
        <v>30.5</v>
      </c>
      <c r="BD73" s="219">
        <v>26.4</v>
      </c>
      <c r="BE73" s="219">
        <v>0</v>
      </c>
      <c r="BF73" s="219">
        <v>0</v>
      </c>
      <c r="BG73" s="219">
        <v>0</v>
      </c>
      <c r="BH73" s="219">
        <v>0</v>
      </c>
      <c r="BI73" s="219">
        <v>0</v>
      </c>
      <c r="BJ73" s="8">
        <f t="shared" si="52"/>
        <v>26.4</v>
      </c>
      <c r="BL73" s="8">
        <f t="shared" si="53"/>
        <v>29.85</v>
      </c>
      <c r="BM73" s="8">
        <f t="shared" si="54"/>
        <v>25.36</v>
      </c>
      <c r="BN73" s="8">
        <f t="shared" si="55"/>
        <v>30.5</v>
      </c>
      <c r="BO73" s="8">
        <f t="shared" si="56"/>
        <v>26.4</v>
      </c>
      <c r="BP73" s="182">
        <f t="shared" si="57"/>
        <v>-0.64999999999999858</v>
      </c>
      <c r="BQ73" s="182">
        <f t="shared" si="58"/>
        <v>-1.0399999999999991</v>
      </c>
    </row>
    <row r="74" spans="1:69">
      <c r="A74" s="8" t="s">
        <v>116</v>
      </c>
      <c r="B74" s="15">
        <f>'[3]23'!B76</f>
        <v>320</v>
      </c>
      <c r="C74" s="16">
        <f>'[3]23'!C76</f>
        <v>0</v>
      </c>
      <c r="D74" s="16">
        <f>'[3]23'!D76</f>
        <v>0</v>
      </c>
      <c r="E74" s="16">
        <f>'[3]23'!E76</f>
        <v>0</v>
      </c>
      <c r="F74" s="16">
        <f>'[3]23'!F76</f>
        <v>320</v>
      </c>
      <c r="G74" s="16">
        <f>'[3]23'!G76</f>
        <v>440</v>
      </c>
      <c r="H74" s="17">
        <f t="shared" si="59"/>
        <v>1080</v>
      </c>
      <c r="I74" s="15">
        <f>'[3]23'!J76</f>
        <v>270</v>
      </c>
      <c r="J74" s="16">
        <f>'[3]23'!K76</f>
        <v>0</v>
      </c>
      <c r="K74" s="16">
        <f>'[3]23'!L76</f>
        <v>0</v>
      </c>
      <c r="L74" s="16">
        <f>'[3]23'!M76</f>
        <v>0</v>
      </c>
      <c r="M74" s="16">
        <f>'[3]23'!N76</f>
        <v>0</v>
      </c>
      <c r="N74" s="16">
        <f>'[3]23'!O76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30.5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30.5</v>
      </c>
      <c r="AE74" s="8">
        <f t="shared" si="43"/>
        <v>26.4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26.4</v>
      </c>
      <c r="AL74" s="8">
        <f t="shared" si="35"/>
        <v>213.1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213.1</v>
      </c>
      <c r="AT74" s="8">
        <v>29.85</v>
      </c>
      <c r="AU74" s="8">
        <v>25.36</v>
      </c>
      <c r="AW74" s="219">
        <v>30.5</v>
      </c>
      <c r="AX74" s="219">
        <v>0</v>
      </c>
      <c r="AY74" s="219">
        <v>0</v>
      </c>
      <c r="AZ74" s="219">
        <v>0</v>
      </c>
      <c r="BA74" s="219">
        <v>0</v>
      </c>
      <c r="BB74" s="219">
        <v>0</v>
      </c>
      <c r="BC74" s="8">
        <f t="shared" si="51"/>
        <v>30.5</v>
      </c>
      <c r="BD74" s="219">
        <v>26.4</v>
      </c>
      <c r="BE74" s="219">
        <v>0</v>
      </c>
      <c r="BF74" s="219">
        <v>0</v>
      </c>
      <c r="BG74" s="219">
        <v>0</v>
      </c>
      <c r="BH74" s="219">
        <v>0</v>
      </c>
      <c r="BI74" s="219">
        <v>0</v>
      </c>
      <c r="BJ74" s="8">
        <f t="shared" si="52"/>
        <v>26.4</v>
      </c>
      <c r="BL74" s="8">
        <f t="shared" si="53"/>
        <v>29.85</v>
      </c>
      <c r="BM74" s="8">
        <f t="shared" si="54"/>
        <v>25.36</v>
      </c>
      <c r="BN74" s="8">
        <f t="shared" si="55"/>
        <v>30.5</v>
      </c>
      <c r="BO74" s="8">
        <f t="shared" si="56"/>
        <v>26.4</v>
      </c>
      <c r="BP74" s="182">
        <f t="shared" si="57"/>
        <v>-0.64999999999999858</v>
      </c>
      <c r="BQ74" s="182">
        <f t="shared" si="58"/>
        <v>-1.0399999999999991</v>
      </c>
    </row>
    <row r="75" spans="1:69">
      <c r="A75" s="8" t="s">
        <v>117</v>
      </c>
      <c r="B75" s="15">
        <f>'[3]23'!B77</f>
        <v>320</v>
      </c>
      <c r="C75" s="16">
        <f>'[3]23'!C77</f>
        <v>0</v>
      </c>
      <c r="D75" s="16">
        <f>'[3]23'!D77</f>
        <v>0</v>
      </c>
      <c r="E75" s="16">
        <f>'[3]23'!E77</f>
        <v>0</v>
      </c>
      <c r="F75" s="16">
        <f>'[3]23'!F77</f>
        <v>320</v>
      </c>
      <c r="G75" s="16">
        <f>'[3]23'!G77</f>
        <v>440</v>
      </c>
      <c r="H75" s="17">
        <f t="shared" si="59"/>
        <v>1080</v>
      </c>
      <c r="I75" s="15">
        <f>'[3]23'!J77</f>
        <v>270</v>
      </c>
      <c r="J75" s="16">
        <f>'[3]23'!K77</f>
        <v>0</v>
      </c>
      <c r="K75" s="16">
        <f>'[3]23'!L77</f>
        <v>0</v>
      </c>
      <c r="L75" s="16">
        <f>'[3]23'!M77</f>
        <v>0</v>
      </c>
      <c r="M75" s="16">
        <f>'[3]23'!N77</f>
        <v>0</v>
      </c>
      <c r="N75" s="16">
        <f>'[3]23'!O77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30.5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30.5</v>
      </c>
      <c r="AE75" s="8">
        <f t="shared" si="43"/>
        <v>26.4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26.4</v>
      </c>
      <c r="AL75" s="8">
        <f t="shared" si="35"/>
        <v>213.1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213.1</v>
      </c>
      <c r="AT75" s="8">
        <v>29.85</v>
      </c>
      <c r="AU75" s="8">
        <v>25.36</v>
      </c>
      <c r="AW75" s="219">
        <v>30.5</v>
      </c>
      <c r="AX75" s="219">
        <v>0</v>
      </c>
      <c r="AY75" s="219">
        <v>0</v>
      </c>
      <c r="AZ75" s="219">
        <v>0</v>
      </c>
      <c r="BA75" s="219">
        <v>0</v>
      </c>
      <c r="BB75" s="219">
        <v>0</v>
      </c>
      <c r="BC75" s="8">
        <f t="shared" si="51"/>
        <v>30.5</v>
      </c>
      <c r="BD75" s="219">
        <v>26.4</v>
      </c>
      <c r="BE75" s="219">
        <v>0</v>
      </c>
      <c r="BF75" s="219">
        <v>0</v>
      </c>
      <c r="BG75" s="219">
        <v>0</v>
      </c>
      <c r="BH75" s="219">
        <v>0</v>
      </c>
      <c r="BI75" s="219">
        <v>0</v>
      </c>
      <c r="BJ75" s="8">
        <f t="shared" si="52"/>
        <v>26.4</v>
      </c>
      <c r="BL75" s="8">
        <f t="shared" si="53"/>
        <v>29.85</v>
      </c>
      <c r="BM75" s="8">
        <f t="shared" si="54"/>
        <v>25.36</v>
      </c>
      <c r="BN75" s="8">
        <f t="shared" si="55"/>
        <v>30.5</v>
      </c>
      <c r="BO75" s="8">
        <f t="shared" si="56"/>
        <v>26.4</v>
      </c>
      <c r="BP75" s="182">
        <f t="shared" si="57"/>
        <v>-0.64999999999999858</v>
      </c>
      <c r="BQ75" s="182">
        <f t="shared" si="58"/>
        <v>-1.0399999999999991</v>
      </c>
    </row>
    <row r="76" spans="1:69">
      <c r="A76" s="8" t="s">
        <v>118</v>
      </c>
      <c r="B76" s="15">
        <f>'[3]23'!B78</f>
        <v>320</v>
      </c>
      <c r="C76" s="16">
        <f>'[3]23'!C78</f>
        <v>0</v>
      </c>
      <c r="D76" s="16">
        <f>'[3]23'!D78</f>
        <v>0</v>
      </c>
      <c r="E76" s="16">
        <f>'[3]23'!E78</f>
        <v>0</v>
      </c>
      <c r="F76" s="16">
        <f>'[3]23'!F78</f>
        <v>320</v>
      </c>
      <c r="G76" s="16">
        <f>'[3]23'!G78</f>
        <v>440</v>
      </c>
      <c r="H76" s="17">
        <f t="shared" si="59"/>
        <v>1080</v>
      </c>
      <c r="I76" s="15">
        <f>'[3]23'!J78</f>
        <v>270</v>
      </c>
      <c r="J76" s="16">
        <f>'[3]23'!K78</f>
        <v>0</v>
      </c>
      <c r="K76" s="16">
        <f>'[3]23'!L78</f>
        <v>0</v>
      </c>
      <c r="L76" s="16">
        <f>'[3]23'!M78</f>
        <v>0</v>
      </c>
      <c r="M76" s="16">
        <f>'[3]23'!N78</f>
        <v>0</v>
      </c>
      <c r="N76" s="16">
        <f>'[3]23'!O78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30.5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30.5</v>
      </c>
      <c r="AE76" s="8">
        <f t="shared" si="43"/>
        <v>26.4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26.4</v>
      </c>
      <c r="AL76" s="8">
        <f t="shared" si="35"/>
        <v>213.1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213.1</v>
      </c>
      <c r="AT76" s="8">
        <v>29.85</v>
      </c>
      <c r="AU76" s="8">
        <v>25.36</v>
      </c>
      <c r="AW76" s="219">
        <v>30.5</v>
      </c>
      <c r="AX76" s="219">
        <v>0</v>
      </c>
      <c r="AY76" s="219">
        <v>0</v>
      </c>
      <c r="AZ76" s="219">
        <v>0</v>
      </c>
      <c r="BA76" s="219">
        <v>0</v>
      </c>
      <c r="BB76" s="219">
        <v>0</v>
      </c>
      <c r="BC76" s="8">
        <f t="shared" si="51"/>
        <v>30.5</v>
      </c>
      <c r="BD76" s="219">
        <v>26.4</v>
      </c>
      <c r="BE76" s="219">
        <v>0</v>
      </c>
      <c r="BF76" s="219">
        <v>0</v>
      </c>
      <c r="BG76" s="219">
        <v>0</v>
      </c>
      <c r="BH76" s="219">
        <v>0</v>
      </c>
      <c r="BI76" s="219">
        <v>0</v>
      </c>
      <c r="BJ76" s="8">
        <f t="shared" si="52"/>
        <v>26.4</v>
      </c>
      <c r="BL76" s="8">
        <f t="shared" si="53"/>
        <v>29.85</v>
      </c>
      <c r="BM76" s="8">
        <f t="shared" si="54"/>
        <v>25.36</v>
      </c>
      <c r="BN76" s="8">
        <f t="shared" si="55"/>
        <v>30.5</v>
      </c>
      <c r="BO76" s="8">
        <f t="shared" si="56"/>
        <v>26.4</v>
      </c>
      <c r="BP76" s="182">
        <f t="shared" si="57"/>
        <v>-0.64999999999999858</v>
      </c>
      <c r="BQ76" s="182">
        <f t="shared" si="58"/>
        <v>-1.0399999999999991</v>
      </c>
    </row>
    <row r="77" spans="1:69">
      <c r="A77" s="8" t="s">
        <v>119</v>
      </c>
      <c r="B77" s="15">
        <f>'[3]23'!B79</f>
        <v>320</v>
      </c>
      <c r="C77" s="16">
        <f>'[3]23'!C79</f>
        <v>0</v>
      </c>
      <c r="D77" s="16">
        <f>'[3]23'!D79</f>
        <v>0</v>
      </c>
      <c r="E77" s="16">
        <f>'[3]23'!E79</f>
        <v>0</v>
      </c>
      <c r="F77" s="16">
        <f>'[3]23'!F79</f>
        <v>320</v>
      </c>
      <c r="G77" s="16">
        <f>'[3]23'!G79</f>
        <v>440</v>
      </c>
      <c r="H77" s="17">
        <f t="shared" si="59"/>
        <v>1080</v>
      </c>
      <c r="I77" s="15">
        <f>'[3]23'!J79</f>
        <v>270</v>
      </c>
      <c r="J77" s="16">
        <f>'[3]23'!K79</f>
        <v>0</v>
      </c>
      <c r="K77" s="16">
        <f>'[3]23'!L79</f>
        <v>0</v>
      </c>
      <c r="L77" s="16">
        <f>'[3]23'!M79</f>
        <v>0</v>
      </c>
      <c r="M77" s="16">
        <f>'[3]23'!N79</f>
        <v>0</v>
      </c>
      <c r="N77" s="16">
        <f>'[3]23'!O79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30.5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30.5</v>
      </c>
      <c r="AE77" s="8">
        <f t="shared" si="43"/>
        <v>26.4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26.4</v>
      </c>
      <c r="AL77" s="8">
        <f t="shared" si="35"/>
        <v>213.1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213.1</v>
      </c>
      <c r="AT77" s="8">
        <v>29.85</v>
      </c>
      <c r="AU77" s="8">
        <v>25.36</v>
      </c>
      <c r="AW77" s="219">
        <v>30.5</v>
      </c>
      <c r="AX77" s="219">
        <v>0</v>
      </c>
      <c r="AY77" s="219">
        <v>0</v>
      </c>
      <c r="AZ77" s="219">
        <v>0</v>
      </c>
      <c r="BA77" s="219">
        <v>0</v>
      </c>
      <c r="BB77" s="219">
        <v>0</v>
      </c>
      <c r="BC77" s="8">
        <f t="shared" si="51"/>
        <v>30.5</v>
      </c>
      <c r="BD77" s="219">
        <v>26.4</v>
      </c>
      <c r="BE77" s="219">
        <v>0</v>
      </c>
      <c r="BF77" s="219">
        <v>0</v>
      </c>
      <c r="BG77" s="219">
        <v>0</v>
      </c>
      <c r="BH77" s="219">
        <v>0</v>
      </c>
      <c r="BI77" s="219">
        <v>0</v>
      </c>
      <c r="BJ77" s="8">
        <f t="shared" si="52"/>
        <v>26.4</v>
      </c>
      <c r="BL77" s="8">
        <f t="shared" si="53"/>
        <v>29.85</v>
      </c>
      <c r="BM77" s="8">
        <f t="shared" si="54"/>
        <v>25.36</v>
      </c>
      <c r="BN77" s="8">
        <f t="shared" si="55"/>
        <v>30.5</v>
      </c>
      <c r="BO77" s="8">
        <f t="shared" si="56"/>
        <v>26.4</v>
      </c>
      <c r="BP77" s="182">
        <f t="shared" si="57"/>
        <v>-0.64999999999999858</v>
      </c>
      <c r="BQ77" s="182">
        <f t="shared" si="58"/>
        <v>-1.0399999999999991</v>
      </c>
    </row>
    <row r="78" spans="1:69">
      <c r="A78" s="8" t="s">
        <v>120</v>
      </c>
      <c r="B78" s="15">
        <f>'[3]23'!B80</f>
        <v>320</v>
      </c>
      <c r="C78" s="16">
        <f>'[3]23'!C80</f>
        <v>0</v>
      </c>
      <c r="D78" s="16">
        <f>'[3]23'!D80</f>
        <v>0</v>
      </c>
      <c r="E78" s="16">
        <f>'[3]23'!E80</f>
        <v>0</v>
      </c>
      <c r="F78" s="16">
        <f>'[3]23'!F80</f>
        <v>320</v>
      </c>
      <c r="G78" s="16">
        <f>'[3]23'!G80</f>
        <v>440</v>
      </c>
      <c r="H78" s="17">
        <f t="shared" si="59"/>
        <v>1080</v>
      </c>
      <c r="I78" s="15">
        <f>'[3]23'!J80</f>
        <v>270</v>
      </c>
      <c r="J78" s="16">
        <f>'[3]23'!K80</f>
        <v>0</v>
      </c>
      <c r="K78" s="16">
        <f>'[3]23'!L80</f>
        <v>0</v>
      </c>
      <c r="L78" s="16">
        <f>'[3]23'!M80</f>
        <v>0</v>
      </c>
      <c r="M78" s="16">
        <f>'[3]23'!N80</f>
        <v>0</v>
      </c>
      <c r="N78" s="16">
        <f>'[3]23'!O80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30.5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30.5</v>
      </c>
      <c r="AE78" s="8">
        <f t="shared" si="43"/>
        <v>26.4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26.4</v>
      </c>
      <c r="AL78" s="8">
        <f t="shared" si="35"/>
        <v>213.1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213.1</v>
      </c>
      <c r="AT78" s="8">
        <v>29.85</v>
      </c>
      <c r="AU78" s="8">
        <v>25.36</v>
      </c>
      <c r="AW78" s="219">
        <v>30.5</v>
      </c>
      <c r="AX78" s="219">
        <v>0</v>
      </c>
      <c r="AY78" s="219">
        <v>0</v>
      </c>
      <c r="AZ78" s="219">
        <v>0</v>
      </c>
      <c r="BA78" s="219">
        <v>0</v>
      </c>
      <c r="BB78" s="219">
        <v>0</v>
      </c>
      <c r="BC78" s="8">
        <f t="shared" si="51"/>
        <v>30.5</v>
      </c>
      <c r="BD78" s="219">
        <v>26.4</v>
      </c>
      <c r="BE78" s="219">
        <v>0</v>
      </c>
      <c r="BF78" s="219">
        <v>0</v>
      </c>
      <c r="BG78" s="219">
        <v>0</v>
      </c>
      <c r="BH78" s="219">
        <v>0</v>
      </c>
      <c r="BI78" s="219">
        <v>0</v>
      </c>
      <c r="BJ78" s="8">
        <f t="shared" si="52"/>
        <v>26.4</v>
      </c>
      <c r="BL78" s="8">
        <f t="shared" si="53"/>
        <v>29.85</v>
      </c>
      <c r="BM78" s="8">
        <f t="shared" si="54"/>
        <v>25.36</v>
      </c>
      <c r="BN78" s="8">
        <f t="shared" si="55"/>
        <v>30.5</v>
      </c>
      <c r="BO78" s="8">
        <f t="shared" si="56"/>
        <v>26.4</v>
      </c>
      <c r="BP78" s="182">
        <f t="shared" si="57"/>
        <v>-0.64999999999999858</v>
      </c>
      <c r="BQ78" s="182">
        <f t="shared" si="58"/>
        <v>-1.0399999999999991</v>
      </c>
    </row>
    <row r="79" spans="1:69">
      <c r="A79" s="8" t="s">
        <v>121</v>
      </c>
      <c r="B79" s="15">
        <f>'[3]23'!B81</f>
        <v>320</v>
      </c>
      <c r="C79" s="16">
        <f>'[3]23'!C81</f>
        <v>0</v>
      </c>
      <c r="D79" s="16">
        <f>'[3]23'!D81</f>
        <v>0</v>
      </c>
      <c r="E79" s="16">
        <f>'[3]23'!E81</f>
        <v>0</v>
      </c>
      <c r="F79" s="16">
        <f>'[3]23'!F81</f>
        <v>320</v>
      </c>
      <c r="G79" s="16">
        <f>'[3]23'!G81</f>
        <v>440</v>
      </c>
      <c r="H79" s="17">
        <f t="shared" si="59"/>
        <v>1080</v>
      </c>
      <c r="I79" s="15">
        <f>'[3]23'!J81</f>
        <v>270</v>
      </c>
      <c r="J79" s="16">
        <f>'[3]23'!K81</f>
        <v>0</v>
      </c>
      <c r="K79" s="16">
        <f>'[3]23'!L81</f>
        <v>0</v>
      </c>
      <c r="L79" s="16">
        <f>'[3]23'!M81</f>
        <v>0</v>
      </c>
      <c r="M79" s="16">
        <f>'[3]23'!N81</f>
        <v>0</v>
      </c>
      <c r="N79" s="16">
        <f>'[3]23'!O81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30.5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30.5</v>
      </c>
      <c r="AE79" s="8">
        <f t="shared" si="43"/>
        <v>26.4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26.4</v>
      </c>
      <c r="AL79" s="8">
        <f t="shared" si="35"/>
        <v>213.1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213.1</v>
      </c>
      <c r="AT79" s="8">
        <v>29.85</v>
      </c>
      <c r="AU79" s="8">
        <v>25.36</v>
      </c>
      <c r="AW79" s="219">
        <v>30.5</v>
      </c>
      <c r="AX79" s="219">
        <v>0</v>
      </c>
      <c r="AY79" s="219">
        <v>0</v>
      </c>
      <c r="AZ79" s="219">
        <v>0</v>
      </c>
      <c r="BA79" s="219">
        <v>0</v>
      </c>
      <c r="BB79" s="219">
        <v>0</v>
      </c>
      <c r="BC79" s="8">
        <f t="shared" si="51"/>
        <v>30.5</v>
      </c>
      <c r="BD79" s="219">
        <v>26.4</v>
      </c>
      <c r="BE79" s="219">
        <v>0</v>
      </c>
      <c r="BF79" s="219">
        <v>0</v>
      </c>
      <c r="BG79" s="219">
        <v>0</v>
      </c>
      <c r="BH79" s="219">
        <v>0</v>
      </c>
      <c r="BI79" s="219">
        <v>0</v>
      </c>
      <c r="BJ79" s="8">
        <f t="shared" si="52"/>
        <v>26.4</v>
      </c>
      <c r="BL79" s="8">
        <f t="shared" si="53"/>
        <v>29.85</v>
      </c>
      <c r="BM79" s="8">
        <f t="shared" si="54"/>
        <v>25.36</v>
      </c>
      <c r="BN79" s="8">
        <f t="shared" si="55"/>
        <v>30.5</v>
      </c>
      <c r="BO79" s="8">
        <f t="shared" si="56"/>
        <v>26.4</v>
      </c>
      <c r="BP79" s="182">
        <f t="shared" si="57"/>
        <v>-0.64999999999999858</v>
      </c>
      <c r="BQ79" s="182">
        <f t="shared" si="58"/>
        <v>-1.0399999999999991</v>
      </c>
    </row>
    <row r="80" spans="1:69">
      <c r="A80" s="8" t="s">
        <v>122</v>
      </c>
      <c r="B80" s="15">
        <f>'[3]23'!B82</f>
        <v>320</v>
      </c>
      <c r="C80" s="16">
        <f>'[3]23'!C82</f>
        <v>0</v>
      </c>
      <c r="D80" s="16">
        <f>'[3]23'!D82</f>
        <v>0</v>
      </c>
      <c r="E80" s="16">
        <f>'[3]23'!E82</f>
        <v>0</v>
      </c>
      <c r="F80" s="16">
        <f>'[3]23'!F82</f>
        <v>320</v>
      </c>
      <c r="G80" s="16">
        <f>'[3]23'!G82</f>
        <v>440</v>
      </c>
      <c r="H80" s="17">
        <f t="shared" si="59"/>
        <v>1080</v>
      </c>
      <c r="I80" s="15">
        <f>'[3]23'!J82</f>
        <v>270</v>
      </c>
      <c r="J80" s="16">
        <f>'[3]23'!K82</f>
        <v>0</v>
      </c>
      <c r="K80" s="16">
        <f>'[3]23'!L82</f>
        <v>0</v>
      </c>
      <c r="L80" s="16">
        <f>'[3]23'!M82</f>
        <v>0</v>
      </c>
      <c r="M80" s="16">
        <f>'[3]23'!N82</f>
        <v>0</v>
      </c>
      <c r="N80" s="16">
        <f>'[3]23'!O82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30.5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30.5</v>
      </c>
      <c r="AE80" s="8">
        <f t="shared" si="43"/>
        <v>26.4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26.4</v>
      </c>
      <c r="AL80" s="8">
        <f t="shared" si="35"/>
        <v>213.1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213.1</v>
      </c>
      <c r="AT80" s="8">
        <v>30.33</v>
      </c>
      <c r="AU80" s="8">
        <v>25.3</v>
      </c>
      <c r="AW80" s="219">
        <v>30.5</v>
      </c>
      <c r="AX80" s="219">
        <v>0</v>
      </c>
      <c r="AY80" s="219">
        <v>0</v>
      </c>
      <c r="AZ80" s="219">
        <v>0</v>
      </c>
      <c r="BA80" s="219">
        <v>0</v>
      </c>
      <c r="BB80" s="219">
        <v>0</v>
      </c>
      <c r="BC80" s="8">
        <f t="shared" si="51"/>
        <v>30.5</v>
      </c>
      <c r="BD80" s="219">
        <v>26.4</v>
      </c>
      <c r="BE80" s="219">
        <v>0</v>
      </c>
      <c r="BF80" s="219">
        <v>0</v>
      </c>
      <c r="BG80" s="219">
        <v>0</v>
      </c>
      <c r="BH80" s="219">
        <v>0</v>
      </c>
      <c r="BI80" s="219">
        <v>0</v>
      </c>
      <c r="BJ80" s="8">
        <f t="shared" si="52"/>
        <v>26.4</v>
      </c>
      <c r="BL80" s="8">
        <f t="shared" si="53"/>
        <v>30.33</v>
      </c>
      <c r="BM80" s="8">
        <f t="shared" si="54"/>
        <v>25.3</v>
      </c>
      <c r="BN80" s="8">
        <f t="shared" si="55"/>
        <v>30.5</v>
      </c>
      <c r="BO80" s="8">
        <f t="shared" si="56"/>
        <v>26.4</v>
      </c>
      <c r="BP80" s="182">
        <f t="shared" si="57"/>
        <v>-0.17000000000000171</v>
      </c>
      <c r="BQ80" s="182">
        <f t="shared" si="58"/>
        <v>-1.0999999999999979</v>
      </c>
    </row>
    <row r="81" spans="1:69">
      <c r="A81" s="8" t="s">
        <v>123</v>
      </c>
      <c r="B81" s="15">
        <f>'[3]23'!B83</f>
        <v>320</v>
      </c>
      <c r="C81" s="16">
        <f>'[3]23'!C83</f>
        <v>0</v>
      </c>
      <c r="D81" s="16">
        <f>'[3]23'!D83</f>
        <v>0</v>
      </c>
      <c r="E81" s="16">
        <f>'[3]23'!E83</f>
        <v>0</v>
      </c>
      <c r="F81" s="16">
        <f>'[3]23'!F83</f>
        <v>320</v>
      </c>
      <c r="G81" s="16">
        <f>'[3]23'!G83</f>
        <v>440</v>
      </c>
      <c r="H81" s="17">
        <f t="shared" si="59"/>
        <v>1080</v>
      </c>
      <c r="I81" s="15">
        <f>'[3]23'!J83</f>
        <v>270</v>
      </c>
      <c r="J81" s="16">
        <f>'[3]23'!K83</f>
        <v>0</v>
      </c>
      <c r="K81" s="16">
        <f>'[3]23'!L83</f>
        <v>0</v>
      </c>
      <c r="L81" s="16">
        <f>'[3]23'!M83</f>
        <v>0</v>
      </c>
      <c r="M81" s="16">
        <f>'[3]23'!N83</f>
        <v>0</v>
      </c>
      <c r="N81" s="16">
        <f>'[3]23'!O83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30.5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30.5</v>
      </c>
      <c r="AE81" s="8">
        <f t="shared" si="43"/>
        <v>26.4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26.4</v>
      </c>
      <c r="AL81" s="8">
        <f t="shared" si="35"/>
        <v>213.1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213.1</v>
      </c>
      <c r="AT81" s="8">
        <v>30.33</v>
      </c>
      <c r="AU81" s="8">
        <v>25.3</v>
      </c>
      <c r="AW81" s="219">
        <v>30.5</v>
      </c>
      <c r="AX81" s="219">
        <v>0</v>
      </c>
      <c r="AY81" s="219">
        <v>0</v>
      </c>
      <c r="AZ81" s="219">
        <v>0</v>
      </c>
      <c r="BA81" s="219">
        <v>0</v>
      </c>
      <c r="BB81" s="219">
        <v>0</v>
      </c>
      <c r="BC81" s="8">
        <f t="shared" si="51"/>
        <v>30.5</v>
      </c>
      <c r="BD81" s="219">
        <v>26.4</v>
      </c>
      <c r="BE81" s="219">
        <v>0</v>
      </c>
      <c r="BF81" s="219">
        <v>0</v>
      </c>
      <c r="BG81" s="219">
        <v>0</v>
      </c>
      <c r="BH81" s="219">
        <v>0</v>
      </c>
      <c r="BI81" s="219">
        <v>0</v>
      </c>
      <c r="BJ81" s="8">
        <f t="shared" si="52"/>
        <v>26.4</v>
      </c>
      <c r="BL81" s="8">
        <f t="shared" si="53"/>
        <v>30.33</v>
      </c>
      <c r="BM81" s="8">
        <f t="shared" si="54"/>
        <v>25.3</v>
      </c>
      <c r="BN81" s="8">
        <f t="shared" si="55"/>
        <v>30.5</v>
      </c>
      <c r="BO81" s="8">
        <f t="shared" si="56"/>
        <v>26.4</v>
      </c>
      <c r="BP81" s="182">
        <f t="shared" si="57"/>
        <v>-0.17000000000000171</v>
      </c>
      <c r="BQ81" s="182">
        <f t="shared" si="58"/>
        <v>-1.0999999999999979</v>
      </c>
    </row>
    <row r="82" spans="1:69">
      <c r="A82" s="8" t="s">
        <v>124</v>
      </c>
      <c r="B82" s="15">
        <f>'[3]23'!B84</f>
        <v>320</v>
      </c>
      <c r="C82" s="16">
        <f>'[3]23'!C84</f>
        <v>0</v>
      </c>
      <c r="D82" s="16">
        <f>'[3]23'!D84</f>
        <v>0</v>
      </c>
      <c r="E82" s="16">
        <f>'[3]23'!E84</f>
        <v>0</v>
      </c>
      <c r="F82" s="16">
        <f>'[3]23'!F84</f>
        <v>320</v>
      </c>
      <c r="G82" s="16">
        <f>'[3]23'!G84</f>
        <v>440</v>
      </c>
      <c r="H82" s="17">
        <f t="shared" si="59"/>
        <v>1080</v>
      </c>
      <c r="I82" s="15">
        <f>'[3]23'!J84</f>
        <v>270</v>
      </c>
      <c r="J82" s="16">
        <f>'[3]23'!K84</f>
        <v>0</v>
      </c>
      <c r="K82" s="16">
        <f>'[3]23'!L84</f>
        <v>0</v>
      </c>
      <c r="L82" s="16">
        <f>'[3]23'!M84</f>
        <v>0</v>
      </c>
      <c r="M82" s="16">
        <f>'[3]23'!N84</f>
        <v>0</v>
      </c>
      <c r="N82" s="16">
        <f>'[3]23'!O84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30.5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30.5</v>
      </c>
      <c r="AE82" s="8">
        <f t="shared" si="43"/>
        <v>26.4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26.4</v>
      </c>
      <c r="AL82" s="8">
        <f t="shared" si="35"/>
        <v>213.1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213.1</v>
      </c>
      <c r="AT82" s="8">
        <v>30.33</v>
      </c>
      <c r="AU82" s="8">
        <v>25.3</v>
      </c>
      <c r="AW82" s="219">
        <v>30.5</v>
      </c>
      <c r="AX82" s="219">
        <v>0</v>
      </c>
      <c r="AY82" s="219">
        <v>0</v>
      </c>
      <c r="AZ82" s="219">
        <v>0</v>
      </c>
      <c r="BA82" s="219">
        <v>0</v>
      </c>
      <c r="BB82" s="219">
        <v>0</v>
      </c>
      <c r="BC82" s="8">
        <f t="shared" si="51"/>
        <v>30.5</v>
      </c>
      <c r="BD82" s="219">
        <v>26.4</v>
      </c>
      <c r="BE82" s="219">
        <v>0</v>
      </c>
      <c r="BF82" s="219">
        <v>0</v>
      </c>
      <c r="BG82" s="219">
        <v>0</v>
      </c>
      <c r="BH82" s="219">
        <v>0</v>
      </c>
      <c r="BI82" s="219">
        <v>0</v>
      </c>
      <c r="BJ82" s="8">
        <f t="shared" si="52"/>
        <v>26.4</v>
      </c>
      <c r="BL82" s="8">
        <f t="shared" si="53"/>
        <v>30.33</v>
      </c>
      <c r="BM82" s="8">
        <f t="shared" si="54"/>
        <v>25.3</v>
      </c>
      <c r="BN82" s="8">
        <f t="shared" si="55"/>
        <v>30.5</v>
      </c>
      <c r="BO82" s="8">
        <f t="shared" si="56"/>
        <v>26.4</v>
      </c>
      <c r="BP82" s="182">
        <f t="shared" si="57"/>
        <v>-0.17000000000000171</v>
      </c>
      <c r="BQ82" s="182">
        <f t="shared" si="58"/>
        <v>-1.0999999999999979</v>
      </c>
    </row>
    <row r="83" spans="1:69">
      <c r="A83" s="8" t="s">
        <v>125</v>
      </c>
      <c r="B83" s="15">
        <f>'[3]23'!B85</f>
        <v>320</v>
      </c>
      <c r="C83" s="16">
        <f>'[3]23'!C85</f>
        <v>0</v>
      </c>
      <c r="D83" s="16">
        <f>'[3]23'!D85</f>
        <v>0</v>
      </c>
      <c r="E83" s="16">
        <f>'[3]23'!E85</f>
        <v>0</v>
      </c>
      <c r="F83" s="16">
        <f>'[3]23'!F85</f>
        <v>320</v>
      </c>
      <c r="G83" s="16">
        <f>'[3]23'!G85</f>
        <v>440</v>
      </c>
      <c r="H83" s="17">
        <f t="shared" si="59"/>
        <v>1080</v>
      </c>
      <c r="I83" s="15">
        <f>'[3]23'!J85</f>
        <v>270</v>
      </c>
      <c r="J83" s="16">
        <f>'[3]23'!K85</f>
        <v>0</v>
      </c>
      <c r="K83" s="16">
        <f>'[3]23'!L85</f>
        <v>0</v>
      </c>
      <c r="L83" s="16">
        <f>'[3]23'!M85</f>
        <v>0</v>
      </c>
      <c r="M83" s="16">
        <f>'[3]23'!N85</f>
        <v>0</v>
      </c>
      <c r="N83" s="16">
        <f>'[3]23'!O85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31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31</v>
      </c>
      <c r="AE83" s="8">
        <f t="shared" si="43"/>
        <v>26.34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26.34</v>
      </c>
      <c r="AL83" s="8">
        <f t="shared" si="35"/>
        <v>212.66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212.66</v>
      </c>
      <c r="AT83" s="8">
        <v>30.33</v>
      </c>
      <c r="AU83" s="8">
        <v>25.3</v>
      </c>
      <c r="AW83" s="219">
        <v>31</v>
      </c>
      <c r="AX83" s="219">
        <v>0</v>
      </c>
      <c r="AY83" s="219">
        <v>0</v>
      </c>
      <c r="AZ83" s="219">
        <v>0</v>
      </c>
      <c r="BA83" s="219">
        <v>0</v>
      </c>
      <c r="BB83" s="219">
        <v>0</v>
      </c>
      <c r="BC83" s="8">
        <f t="shared" si="51"/>
        <v>31</v>
      </c>
      <c r="BD83" s="219">
        <v>26.34</v>
      </c>
      <c r="BE83" s="219">
        <v>0</v>
      </c>
      <c r="BF83" s="219">
        <v>0</v>
      </c>
      <c r="BG83" s="219">
        <v>0</v>
      </c>
      <c r="BH83" s="219">
        <v>0</v>
      </c>
      <c r="BI83" s="219">
        <v>0</v>
      </c>
      <c r="BJ83" s="8">
        <f t="shared" si="52"/>
        <v>26.34</v>
      </c>
      <c r="BL83" s="8">
        <f t="shared" si="53"/>
        <v>30.33</v>
      </c>
      <c r="BM83" s="8">
        <f t="shared" si="54"/>
        <v>25.3</v>
      </c>
      <c r="BN83" s="8">
        <f t="shared" si="55"/>
        <v>31</v>
      </c>
      <c r="BO83" s="8">
        <f t="shared" si="56"/>
        <v>26.34</v>
      </c>
      <c r="BP83" s="182">
        <f t="shared" si="57"/>
        <v>-0.67000000000000171</v>
      </c>
      <c r="BQ83" s="182">
        <f t="shared" si="58"/>
        <v>-1.0399999999999991</v>
      </c>
    </row>
    <row r="84" spans="1:69">
      <c r="A84" s="8" t="s">
        <v>126</v>
      </c>
      <c r="B84" s="15">
        <f>'[3]23'!B86</f>
        <v>320</v>
      </c>
      <c r="C84" s="16">
        <f>'[3]23'!C86</f>
        <v>0</v>
      </c>
      <c r="D84" s="16">
        <f>'[3]23'!D86</f>
        <v>0</v>
      </c>
      <c r="E84" s="16">
        <f>'[3]23'!E86</f>
        <v>0</v>
      </c>
      <c r="F84" s="16">
        <f>'[3]23'!F86</f>
        <v>320</v>
      </c>
      <c r="G84" s="16">
        <f>'[3]23'!G86</f>
        <v>440</v>
      </c>
      <c r="H84" s="17">
        <f t="shared" si="59"/>
        <v>1080</v>
      </c>
      <c r="I84" s="15">
        <f>'[3]23'!J86</f>
        <v>270</v>
      </c>
      <c r="J84" s="16">
        <f>'[3]23'!K86</f>
        <v>0</v>
      </c>
      <c r="K84" s="16">
        <f>'[3]23'!L86</f>
        <v>0</v>
      </c>
      <c r="L84" s="16">
        <f>'[3]23'!M86</f>
        <v>0</v>
      </c>
      <c r="M84" s="16">
        <f>'[3]23'!N86</f>
        <v>0</v>
      </c>
      <c r="N84" s="16">
        <f>'[3]23'!O86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31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31</v>
      </c>
      <c r="AE84" s="8">
        <f t="shared" si="43"/>
        <v>26.34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26.34</v>
      </c>
      <c r="AL84" s="8">
        <f t="shared" si="35"/>
        <v>212.66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212.66</v>
      </c>
      <c r="AT84" s="8">
        <v>30.33</v>
      </c>
      <c r="AU84" s="8">
        <v>25.3</v>
      </c>
      <c r="AW84" s="219">
        <v>31</v>
      </c>
      <c r="AX84" s="219">
        <v>0</v>
      </c>
      <c r="AY84" s="219">
        <v>0</v>
      </c>
      <c r="AZ84" s="219">
        <v>0</v>
      </c>
      <c r="BA84" s="219">
        <v>0</v>
      </c>
      <c r="BB84" s="219">
        <v>0</v>
      </c>
      <c r="BC84" s="8">
        <f t="shared" si="51"/>
        <v>31</v>
      </c>
      <c r="BD84" s="219">
        <v>26.34</v>
      </c>
      <c r="BE84" s="219">
        <v>0</v>
      </c>
      <c r="BF84" s="219">
        <v>0</v>
      </c>
      <c r="BG84" s="219">
        <v>0</v>
      </c>
      <c r="BH84" s="219">
        <v>0</v>
      </c>
      <c r="BI84" s="219">
        <v>0</v>
      </c>
      <c r="BJ84" s="8">
        <f t="shared" si="52"/>
        <v>26.34</v>
      </c>
      <c r="BL84" s="8">
        <f t="shared" si="53"/>
        <v>30.33</v>
      </c>
      <c r="BM84" s="8">
        <f t="shared" si="54"/>
        <v>25.3</v>
      </c>
      <c r="BN84" s="8">
        <f t="shared" si="55"/>
        <v>31</v>
      </c>
      <c r="BO84" s="8">
        <f t="shared" si="56"/>
        <v>26.34</v>
      </c>
      <c r="BP84" s="182">
        <f t="shared" si="57"/>
        <v>-0.67000000000000171</v>
      </c>
      <c r="BQ84" s="182">
        <f t="shared" si="58"/>
        <v>-1.0399999999999991</v>
      </c>
    </row>
    <row r="85" spans="1:69">
      <c r="A85" s="8" t="s">
        <v>127</v>
      </c>
      <c r="B85" s="15">
        <f>'[3]23'!B87</f>
        <v>320</v>
      </c>
      <c r="C85" s="16">
        <f>'[3]23'!C87</f>
        <v>0</v>
      </c>
      <c r="D85" s="16">
        <f>'[3]23'!D87</f>
        <v>0</v>
      </c>
      <c r="E85" s="16">
        <f>'[3]23'!E87</f>
        <v>0</v>
      </c>
      <c r="F85" s="16">
        <f>'[3]23'!F87</f>
        <v>320</v>
      </c>
      <c r="G85" s="16">
        <f>'[3]23'!G87</f>
        <v>440</v>
      </c>
      <c r="H85" s="17">
        <f t="shared" si="59"/>
        <v>1080</v>
      </c>
      <c r="I85" s="15">
        <f>'[3]23'!J87</f>
        <v>270</v>
      </c>
      <c r="J85" s="16">
        <f>'[3]23'!K87</f>
        <v>0</v>
      </c>
      <c r="K85" s="16">
        <f>'[3]23'!L87</f>
        <v>0</v>
      </c>
      <c r="L85" s="16">
        <f>'[3]23'!M87</f>
        <v>0</v>
      </c>
      <c r="M85" s="16">
        <f>'[3]23'!N87</f>
        <v>0</v>
      </c>
      <c r="N85" s="16">
        <f>'[3]23'!O87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31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31</v>
      </c>
      <c r="AE85" s="8">
        <f t="shared" si="43"/>
        <v>26.34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26.34</v>
      </c>
      <c r="AL85" s="8">
        <f t="shared" si="35"/>
        <v>212.66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212.66</v>
      </c>
      <c r="AT85" s="8">
        <v>30.33</v>
      </c>
      <c r="AU85" s="8">
        <v>25.3</v>
      </c>
      <c r="AW85" s="219">
        <v>31</v>
      </c>
      <c r="AX85" s="219">
        <v>0</v>
      </c>
      <c r="AY85" s="219">
        <v>0</v>
      </c>
      <c r="AZ85" s="219">
        <v>0</v>
      </c>
      <c r="BA85" s="219">
        <v>0</v>
      </c>
      <c r="BB85" s="219">
        <v>0</v>
      </c>
      <c r="BC85" s="8">
        <f t="shared" si="51"/>
        <v>31</v>
      </c>
      <c r="BD85" s="219">
        <v>26.34</v>
      </c>
      <c r="BE85" s="219">
        <v>0</v>
      </c>
      <c r="BF85" s="219">
        <v>0</v>
      </c>
      <c r="BG85" s="219">
        <v>0</v>
      </c>
      <c r="BH85" s="219">
        <v>0</v>
      </c>
      <c r="BI85" s="219">
        <v>0</v>
      </c>
      <c r="BJ85" s="8">
        <f t="shared" si="52"/>
        <v>26.34</v>
      </c>
      <c r="BL85" s="8">
        <f t="shared" si="53"/>
        <v>30.33</v>
      </c>
      <c r="BM85" s="8">
        <f t="shared" si="54"/>
        <v>25.3</v>
      </c>
      <c r="BN85" s="8">
        <f t="shared" si="55"/>
        <v>31</v>
      </c>
      <c r="BO85" s="8">
        <f t="shared" si="56"/>
        <v>26.34</v>
      </c>
      <c r="BP85" s="182">
        <f t="shared" si="57"/>
        <v>-0.67000000000000171</v>
      </c>
      <c r="BQ85" s="182">
        <f t="shared" si="58"/>
        <v>-1.0399999999999991</v>
      </c>
    </row>
    <row r="86" spans="1:69">
      <c r="A86" s="8" t="s">
        <v>128</v>
      </c>
      <c r="B86" s="15">
        <f>'[3]23'!B88</f>
        <v>320</v>
      </c>
      <c r="C86" s="16">
        <f>'[3]23'!C88</f>
        <v>0</v>
      </c>
      <c r="D86" s="16">
        <f>'[3]23'!D88</f>
        <v>0</v>
      </c>
      <c r="E86" s="16">
        <f>'[3]23'!E88</f>
        <v>0</v>
      </c>
      <c r="F86" s="16">
        <f>'[3]23'!F88</f>
        <v>320</v>
      </c>
      <c r="G86" s="16">
        <f>'[3]23'!G88</f>
        <v>440</v>
      </c>
      <c r="H86" s="17">
        <f t="shared" si="59"/>
        <v>1080</v>
      </c>
      <c r="I86" s="15">
        <f>'[3]23'!J88</f>
        <v>270</v>
      </c>
      <c r="J86" s="16">
        <f>'[3]23'!K88</f>
        <v>0</v>
      </c>
      <c r="K86" s="16">
        <f>'[3]23'!L88</f>
        <v>0</v>
      </c>
      <c r="L86" s="16">
        <f>'[3]23'!M88</f>
        <v>0</v>
      </c>
      <c r="M86" s="16">
        <f>'[3]23'!N88</f>
        <v>0</v>
      </c>
      <c r="N86" s="16">
        <f>'[3]23'!O88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31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31</v>
      </c>
      <c r="AE86" s="8">
        <f t="shared" si="43"/>
        <v>26.34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26.34</v>
      </c>
      <c r="AL86" s="8">
        <f t="shared" si="35"/>
        <v>212.66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212.66</v>
      </c>
      <c r="AT86" s="8">
        <v>30.33</v>
      </c>
      <c r="AU86" s="8">
        <v>25.3</v>
      </c>
      <c r="AW86" s="219">
        <v>31</v>
      </c>
      <c r="AX86" s="219">
        <v>0</v>
      </c>
      <c r="AY86" s="219">
        <v>0</v>
      </c>
      <c r="AZ86" s="219">
        <v>0</v>
      </c>
      <c r="BA86" s="219">
        <v>0</v>
      </c>
      <c r="BB86" s="219">
        <v>0</v>
      </c>
      <c r="BC86" s="8">
        <f t="shared" si="51"/>
        <v>31</v>
      </c>
      <c r="BD86" s="219">
        <v>26.34</v>
      </c>
      <c r="BE86" s="219">
        <v>0</v>
      </c>
      <c r="BF86" s="219">
        <v>0</v>
      </c>
      <c r="BG86" s="219">
        <v>0</v>
      </c>
      <c r="BH86" s="219">
        <v>0</v>
      </c>
      <c r="BI86" s="219">
        <v>0</v>
      </c>
      <c r="BJ86" s="8">
        <f t="shared" si="52"/>
        <v>26.34</v>
      </c>
      <c r="BL86" s="8">
        <f t="shared" si="53"/>
        <v>30.33</v>
      </c>
      <c r="BM86" s="8">
        <f t="shared" si="54"/>
        <v>25.3</v>
      </c>
      <c r="BN86" s="8">
        <f t="shared" si="55"/>
        <v>31</v>
      </c>
      <c r="BO86" s="8">
        <f t="shared" si="56"/>
        <v>26.34</v>
      </c>
      <c r="BP86" s="182">
        <f t="shared" si="57"/>
        <v>-0.67000000000000171</v>
      </c>
      <c r="BQ86" s="182">
        <f t="shared" si="58"/>
        <v>-1.0399999999999991</v>
      </c>
    </row>
    <row r="87" spans="1:69">
      <c r="A87" s="8" t="s">
        <v>129</v>
      </c>
      <c r="B87" s="15">
        <f>'[3]23'!B89</f>
        <v>320</v>
      </c>
      <c r="C87" s="16">
        <f>'[3]23'!C89</f>
        <v>0</v>
      </c>
      <c r="D87" s="16">
        <f>'[3]23'!D89</f>
        <v>0</v>
      </c>
      <c r="E87" s="16">
        <f>'[3]23'!E89</f>
        <v>0</v>
      </c>
      <c r="F87" s="16">
        <f>'[3]23'!F89</f>
        <v>320</v>
      </c>
      <c r="G87" s="16">
        <f>'[3]23'!G89</f>
        <v>440</v>
      </c>
      <c r="H87" s="17">
        <f t="shared" si="59"/>
        <v>1080</v>
      </c>
      <c r="I87" s="15">
        <f>'[3]23'!J89</f>
        <v>270</v>
      </c>
      <c r="J87" s="16">
        <f>'[3]23'!K89</f>
        <v>0</v>
      </c>
      <c r="K87" s="16">
        <f>'[3]23'!L89</f>
        <v>0</v>
      </c>
      <c r="L87" s="16">
        <f>'[3]23'!M89</f>
        <v>0</v>
      </c>
      <c r="M87" s="16">
        <f>'[3]23'!N89</f>
        <v>0</v>
      </c>
      <c r="N87" s="16">
        <f>'[3]23'!O89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31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31</v>
      </c>
      <c r="AE87" s="8">
        <f t="shared" si="43"/>
        <v>26.34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26.34</v>
      </c>
      <c r="AL87" s="8">
        <f t="shared" si="35"/>
        <v>212.66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212.66</v>
      </c>
      <c r="AT87" s="8">
        <v>30.33</v>
      </c>
      <c r="AU87" s="8">
        <v>25.3</v>
      </c>
      <c r="AW87" s="219">
        <v>31</v>
      </c>
      <c r="AX87" s="219">
        <v>0</v>
      </c>
      <c r="AY87" s="219">
        <v>0</v>
      </c>
      <c r="AZ87" s="219">
        <v>0</v>
      </c>
      <c r="BA87" s="219">
        <v>0</v>
      </c>
      <c r="BB87" s="219">
        <v>0</v>
      </c>
      <c r="BC87" s="8">
        <f t="shared" si="51"/>
        <v>31</v>
      </c>
      <c r="BD87" s="219">
        <v>26.34</v>
      </c>
      <c r="BE87" s="219">
        <v>0</v>
      </c>
      <c r="BF87" s="219">
        <v>0</v>
      </c>
      <c r="BG87" s="219">
        <v>0</v>
      </c>
      <c r="BH87" s="219">
        <v>0</v>
      </c>
      <c r="BI87" s="219">
        <v>0</v>
      </c>
      <c r="BJ87" s="8">
        <f t="shared" si="52"/>
        <v>26.34</v>
      </c>
      <c r="BL87" s="8">
        <f t="shared" si="53"/>
        <v>30.33</v>
      </c>
      <c r="BM87" s="8">
        <f t="shared" si="54"/>
        <v>25.3</v>
      </c>
      <c r="BN87" s="8">
        <f t="shared" si="55"/>
        <v>31</v>
      </c>
      <c r="BO87" s="8">
        <f t="shared" si="56"/>
        <v>26.34</v>
      </c>
      <c r="BP87" s="182">
        <f t="shared" si="57"/>
        <v>-0.67000000000000171</v>
      </c>
      <c r="BQ87" s="182">
        <f t="shared" si="58"/>
        <v>-1.0399999999999991</v>
      </c>
    </row>
    <row r="88" spans="1:69">
      <c r="A88" s="8" t="s">
        <v>130</v>
      </c>
      <c r="B88" s="15">
        <f>'[3]23'!B90</f>
        <v>320</v>
      </c>
      <c r="C88" s="16">
        <f>'[3]23'!C90</f>
        <v>0</v>
      </c>
      <c r="D88" s="16">
        <f>'[3]23'!D90</f>
        <v>0</v>
      </c>
      <c r="E88" s="16">
        <f>'[3]23'!E90</f>
        <v>0</v>
      </c>
      <c r="F88" s="16">
        <f>'[3]23'!F90</f>
        <v>320</v>
      </c>
      <c r="G88" s="16">
        <f>'[3]23'!G90</f>
        <v>440</v>
      </c>
      <c r="H88" s="17">
        <f t="shared" si="59"/>
        <v>1080</v>
      </c>
      <c r="I88" s="15">
        <f>'[3]23'!J90</f>
        <v>270</v>
      </c>
      <c r="J88" s="16">
        <f>'[3]23'!K90</f>
        <v>0</v>
      </c>
      <c r="K88" s="16">
        <f>'[3]23'!L90</f>
        <v>0</v>
      </c>
      <c r="L88" s="16">
        <f>'[3]23'!M90</f>
        <v>0</v>
      </c>
      <c r="M88" s="16">
        <f>'[3]23'!N90</f>
        <v>0</v>
      </c>
      <c r="N88" s="16">
        <f>'[3]23'!O90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31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31</v>
      </c>
      <c r="AE88" s="8">
        <f t="shared" si="43"/>
        <v>26.34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26.34</v>
      </c>
      <c r="AL88" s="8">
        <f t="shared" si="35"/>
        <v>212.66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212.66</v>
      </c>
      <c r="AW88" s="219">
        <v>31</v>
      </c>
      <c r="AX88" s="219">
        <v>0</v>
      </c>
      <c r="AY88" s="219">
        <v>0</v>
      </c>
      <c r="AZ88" s="219">
        <v>0</v>
      </c>
      <c r="BA88" s="219">
        <v>0</v>
      </c>
      <c r="BB88" s="219">
        <v>0</v>
      </c>
      <c r="BC88" s="8">
        <f t="shared" si="51"/>
        <v>31</v>
      </c>
      <c r="BD88" s="219">
        <v>26.34</v>
      </c>
      <c r="BE88" s="219">
        <v>0</v>
      </c>
      <c r="BF88" s="219">
        <v>0</v>
      </c>
      <c r="BG88" s="219">
        <v>0</v>
      </c>
      <c r="BH88" s="219">
        <v>0</v>
      </c>
      <c r="BI88" s="219">
        <v>0</v>
      </c>
      <c r="BJ88" s="8">
        <f t="shared" si="52"/>
        <v>26.34</v>
      </c>
      <c r="BL88" s="8">
        <f t="shared" si="53"/>
        <v>0</v>
      </c>
      <c r="BM88" s="8">
        <f t="shared" si="54"/>
        <v>0</v>
      </c>
      <c r="BN88" s="8">
        <f t="shared" si="55"/>
        <v>31</v>
      </c>
      <c r="BO88" s="8">
        <f t="shared" si="56"/>
        <v>26.34</v>
      </c>
      <c r="BP88" s="182">
        <f t="shared" si="57"/>
        <v>-31</v>
      </c>
      <c r="BQ88" s="182">
        <f t="shared" si="58"/>
        <v>-26.34</v>
      </c>
    </row>
    <row r="89" spans="1:69">
      <c r="A89" s="8" t="s">
        <v>131</v>
      </c>
      <c r="B89" s="15">
        <f>'[3]23'!B91</f>
        <v>320</v>
      </c>
      <c r="C89" s="16">
        <f>'[3]23'!C91</f>
        <v>0</v>
      </c>
      <c r="D89" s="16">
        <f>'[3]23'!D91</f>
        <v>0</v>
      </c>
      <c r="E89" s="16">
        <f>'[3]23'!E91</f>
        <v>0</v>
      </c>
      <c r="F89" s="16">
        <f>'[3]23'!F91</f>
        <v>320</v>
      </c>
      <c r="G89" s="16">
        <f>'[3]23'!G91</f>
        <v>440</v>
      </c>
      <c r="H89" s="17">
        <f t="shared" si="59"/>
        <v>1080</v>
      </c>
      <c r="I89" s="15">
        <f>'[3]23'!J91</f>
        <v>270</v>
      </c>
      <c r="J89" s="16">
        <f>'[3]23'!K91</f>
        <v>0</v>
      </c>
      <c r="K89" s="16">
        <f>'[3]23'!L91</f>
        <v>0</v>
      </c>
      <c r="L89" s="16">
        <f>'[3]23'!M91</f>
        <v>0</v>
      </c>
      <c r="M89" s="16">
        <f>'[3]23'!N91</f>
        <v>0</v>
      </c>
      <c r="N89" s="16">
        <f>'[3]23'!O91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31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31</v>
      </c>
      <c r="AE89" s="8">
        <f t="shared" si="43"/>
        <v>26.34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26.34</v>
      </c>
      <c r="AL89" s="8">
        <f t="shared" si="35"/>
        <v>212.66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212.66</v>
      </c>
      <c r="AW89" s="219">
        <v>31</v>
      </c>
      <c r="AX89" s="219">
        <v>0</v>
      </c>
      <c r="AY89" s="219">
        <v>0</v>
      </c>
      <c r="AZ89" s="219">
        <v>0</v>
      </c>
      <c r="BA89" s="219">
        <v>0</v>
      </c>
      <c r="BB89" s="219">
        <v>0</v>
      </c>
      <c r="BC89" s="8">
        <f t="shared" si="51"/>
        <v>31</v>
      </c>
      <c r="BD89" s="219">
        <v>26.34</v>
      </c>
      <c r="BE89" s="219">
        <v>0</v>
      </c>
      <c r="BF89" s="219">
        <v>0</v>
      </c>
      <c r="BG89" s="219">
        <v>0</v>
      </c>
      <c r="BH89" s="219">
        <v>0</v>
      </c>
      <c r="BI89" s="219">
        <v>0</v>
      </c>
      <c r="BJ89" s="8">
        <f t="shared" si="52"/>
        <v>26.34</v>
      </c>
      <c r="BL89" s="8">
        <f t="shared" si="53"/>
        <v>0</v>
      </c>
      <c r="BM89" s="8">
        <f t="shared" si="54"/>
        <v>0</v>
      </c>
      <c r="BN89" s="8">
        <f t="shared" si="55"/>
        <v>31</v>
      </c>
      <c r="BO89" s="8">
        <f t="shared" si="56"/>
        <v>26.34</v>
      </c>
      <c r="BP89" s="182">
        <f t="shared" si="57"/>
        <v>-31</v>
      </c>
      <c r="BQ89" s="182">
        <f t="shared" si="58"/>
        <v>-26.34</v>
      </c>
    </row>
    <row r="90" spans="1:69">
      <c r="A90" s="8" t="s">
        <v>132</v>
      </c>
      <c r="B90" s="15">
        <f>'[3]23'!B92</f>
        <v>320</v>
      </c>
      <c r="C90" s="16">
        <f>'[3]23'!C92</f>
        <v>0</v>
      </c>
      <c r="D90" s="16">
        <f>'[3]23'!D92</f>
        <v>0</v>
      </c>
      <c r="E90" s="16">
        <f>'[3]23'!E92</f>
        <v>0</v>
      </c>
      <c r="F90" s="16">
        <f>'[3]23'!F92</f>
        <v>320</v>
      </c>
      <c r="G90" s="16">
        <f>'[3]23'!G92</f>
        <v>440</v>
      </c>
      <c r="H90" s="17">
        <f t="shared" si="59"/>
        <v>1080</v>
      </c>
      <c r="I90" s="15">
        <f>'[3]23'!J92</f>
        <v>270</v>
      </c>
      <c r="J90" s="16">
        <f>'[3]23'!K92</f>
        <v>0</v>
      </c>
      <c r="K90" s="16">
        <f>'[3]23'!L92</f>
        <v>0</v>
      </c>
      <c r="L90" s="16">
        <f>'[3]23'!M92</f>
        <v>0</v>
      </c>
      <c r="M90" s="16">
        <f>'[3]23'!N92</f>
        <v>0</v>
      </c>
      <c r="N90" s="16">
        <f>'[3]23'!O92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31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31</v>
      </c>
      <c r="AE90" s="8">
        <f t="shared" si="43"/>
        <v>26.34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26.34</v>
      </c>
      <c r="AL90" s="8">
        <f t="shared" si="35"/>
        <v>212.66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212.66</v>
      </c>
      <c r="AW90" s="219">
        <v>31</v>
      </c>
      <c r="AX90" s="219">
        <v>0</v>
      </c>
      <c r="AY90" s="219">
        <v>0</v>
      </c>
      <c r="AZ90" s="219">
        <v>0</v>
      </c>
      <c r="BA90" s="219">
        <v>0</v>
      </c>
      <c r="BB90" s="219">
        <v>0</v>
      </c>
      <c r="BC90" s="8">
        <f t="shared" si="51"/>
        <v>31</v>
      </c>
      <c r="BD90" s="219">
        <v>26.34</v>
      </c>
      <c r="BE90" s="219">
        <v>0</v>
      </c>
      <c r="BF90" s="219">
        <v>0</v>
      </c>
      <c r="BG90" s="219">
        <v>0</v>
      </c>
      <c r="BH90" s="219">
        <v>0</v>
      </c>
      <c r="BI90" s="219">
        <v>0</v>
      </c>
      <c r="BJ90" s="8">
        <f t="shared" si="52"/>
        <v>26.34</v>
      </c>
      <c r="BL90" s="8">
        <f t="shared" si="53"/>
        <v>0</v>
      </c>
      <c r="BM90" s="8">
        <f t="shared" si="54"/>
        <v>0</v>
      </c>
      <c r="BN90" s="8">
        <f t="shared" si="55"/>
        <v>31</v>
      </c>
      <c r="BO90" s="8">
        <f t="shared" si="56"/>
        <v>26.34</v>
      </c>
      <c r="BP90" s="182">
        <f t="shared" si="57"/>
        <v>-31</v>
      </c>
      <c r="BQ90" s="182">
        <f t="shared" si="58"/>
        <v>-26.34</v>
      </c>
    </row>
    <row r="91" spans="1:69">
      <c r="A91" s="8" t="s">
        <v>133</v>
      </c>
      <c r="B91" s="15">
        <f>'[3]23'!B93</f>
        <v>320</v>
      </c>
      <c r="C91" s="16">
        <f>'[3]23'!C93</f>
        <v>0</v>
      </c>
      <c r="D91" s="16">
        <f>'[3]23'!D93</f>
        <v>0</v>
      </c>
      <c r="E91" s="16">
        <f>'[3]23'!E93</f>
        <v>0</v>
      </c>
      <c r="F91" s="16">
        <f>'[3]23'!F93</f>
        <v>320</v>
      </c>
      <c r="G91" s="16">
        <f>'[3]23'!G93</f>
        <v>440</v>
      </c>
      <c r="H91" s="17">
        <f t="shared" si="59"/>
        <v>1080</v>
      </c>
      <c r="I91" s="15">
        <f>'[3]23'!J93</f>
        <v>270</v>
      </c>
      <c r="J91" s="16">
        <f>'[3]23'!K93</f>
        <v>0</v>
      </c>
      <c r="K91" s="16">
        <f>'[3]23'!L93</f>
        <v>0</v>
      </c>
      <c r="L91" s="16">
        <f>'[3]23'!M93</f>
        <v>0</v>
      </c>
      <c r="M91" s="16">
        <f>'[3]23'!N93</f>
        <v>0</v>
      </c>
      <c r="N91" s="16">
        <f>'[3]23'!O93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31.5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31.5</v>
      </c>
      <c r="AE91" s="8">
        <f t="shared" si="43"/>
        <v>26.27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26.27</v>
      </c>
      <c r="AL91" s="8">
        <f t="shared" si="35"/>
        <v>212.23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212.23</v>
      </c>
      <c r="AW91" s="219">
        <v>31.5</v>
      </c>
      <c r="AX91" s="219">
        <v>0</v>
      </c>
      <c r="AY91" s="219">
        <v>0</v>
      </c>
      <c r="AZ91" s="219">
        <v>0</v>
      </c>
      <c r="BA91" s="219">
        <v>0</v>
      </c>
      <c r="BB91" s="219">
        <v>0</v>
      </c>
      <c r="BC91" s="8">
        <f t="shared" si="51"/>
        <v>31.5</v>
      </c>
      <c r="BD91" s="219">
        <v>26.27</v>
      </c>
      <c r="BE91" s="219">
        <v>0</v>
      </c>
      <c r="BF91" s="219">
        <v>0</v>
      </c>
      <c r="BG91" s="219">
        <v>0</v>
      </c>
      <c r="BH91" s="219">
        <v>0</v>
      </c>
      <c r="BI91" s="219">
        <v>0</v>
      </c>
      <c r="BJ91" s="8">
        <f t="shared" si="52"/>
        <v>26.27</v>
      </c>
      <c r="BL91" s="8">
        <f t="shared" si="53"/>
        <v>0</v>
      </c>
      <c r="BM91" s="8">
        <f t="shared" si="54"/>
        <v>0</v>
      </c>
      <c r="BN91" s="8">
        <f t="shared" si="55"/>
        <v>31.5</v>
      </c>
      <c r="BO91" s="8">
        <f t="shared" si="56"/>
        <v>26.27</v>
      </c>
      <c r="BP91" s="182">
        <f t="shared" si="57"/>
        <v>-31.5</v>
      </c>
      <c r="BQ91" s="182">
        <f t="shared" si="58"/>
        <v>-26.27</v>
      </c>
    </row>
    <row r="92" spans="1:69">
      <c r="A92" s="8" t="s">
        <v>134</v>
      </c>
      <c r="B92" s="15">
        <f>'[3]23'!B94</f>
        <v>320</v>
      </c>
      <c r="C92" s="16">
        <f>'[3]23'!C94</f>
        <v>0</v>
      </c>
      <c r="D92" s="16">
        <f>'[3]23'!D94</f>
        <v>0</v>
      </c>
      <c r="E92" s="16">
        <f>'[3]23'!E94</f>
        <v>0</v>
      </c>
      <c r="F92" s="16">
        <f>'[3]23'!F94</f>
        <v>320</v>
      </c>
      <c r="G92" s="16">
        <f>'[3]23'!G94</f>
        <v>440</v>
      </c>
      <c r="H92" s="17">
        <f t="shared" si="59"/>
        <v>1080</v>
      </c>
      <c r="I92" s="15">
        <f>'[3]23'!J94</f>
        <v>270</v>
      </c>
      <c r="J92" s="16">
        <f>'[3]23'!K94</f>
        <v>0</v>
      </c>
      <c r="K92" s="16">
        <f>'[3]23'!L94</f>
        <v>0</v>
      </c>
      <c r="L92" s="16">
        <f>'[3]23'!M94</f>
        <v>0</v>
      </c>
      <c r="M92" s="16">
        <f>'[3]23'!N94</f>
        <v>0</v>
      </c>
      <c r="N92" s="16">
        <f>'[3]23'!O94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31.5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31.5</v>
      </c>
      <c r="AE92" s="8">
        <f t="shared" si="43"/>
        <v>26.27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26.27</v>
      </c>
      <c r="AL92" s="8">
        <f t="shared" si="35"/>
        <v>212.23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212.23</v>
      </c>
      <c r="AW92" s="219">
        <v>31.5</v>
      </c>
      <c r="AX92" s="219">
        <v>0</v>
      </c>
      <c r="AY92" s="219">
        <v>0</v>
      </c>
      <c r="AZ92" s="219">
        <v>0</v>
      </c>
      <c r="BA92" s="219">
        <v>0</v>
      </c>
      <c r="BB92" s="219">
        <v>0</v>
      </c>
      <c r="BC92" s="8">
        <f t="shared" si="51"/>
        <v>31.5</v>
      </c>
      <c r="BD92" s="219">
        <v>26.27</v>
      </c>
      <c r="BE92" s="219">
        <v>0</v>
      </c>
      <c r="BF92" s="219">
        <v>0</v>
      </c>
      <c r="BG92" s="219">
        <v>0</v>
      </c>
      <c r="BH92" s="219">
        <v>0</v>
      </c>
      <c r="BI92" s="219">
        <v>0</v>
      </c>
      <c r="BJ92" s="8">
        <f t="shared" si="52"/>
        <v>26.27</v>
      </c>
      <c r="BL92" s="8">
        <f t="shared" si="53"/>
        <v>0</v>
      </c>
      <c r="BM92" s="8">
        <f t="shared" si="54"/>
        <v>0</v>
      </c>
      <c r="BN92" s="8">
        <f t="shared" si="55"/>
        <v>31.5</v>
      </c>
      <c r="BO92" s="8">
        <f t="shared" si="56"/>
        <v>26.27</v>
      </c>
      <c r="BP92" s="182">
        <f t="shared" si="57"/>
        <v>-31.5</v>
      </c>
      <c r="BQ92" s="182">
        <f t="shared" si="58"/>
        <v>-26.27</v>
      </c>
    </row>
    <row r="93" spans="1:69">
      <c r="A93" s="8" t="s">
        <v>135</v>
      </c>
      <c r="B93" s="15">
        <f>'[3]23'!B95</f>
        <v>320</v>
      </c>
      <c r="C93" s="16">
        <f>'[3]23'!C95</f>
        <v>0</v>
      </c>
      <c r="D93" s="16">
        <f>'[3]23'!D95</f>
        <v>0</v>
      </c>
      <c r="E93" s="16">
        <f>'[3]23'!E95</f>
        <v>0</v>
      </c>
      <c r="F93" s="16">
        <f>'[3]23'!F95</f>
        <v>320</v>
      </c>
      <c r="G93" s="16">
        <f>'[3]23'!G95</f>
        <v>440</v>
      </c>
      <c r="H93" s="17">
        <f t="shared" si="59"/>
        <v>1080</v>
      </c>
      <c r="I93" s="15">
        <f>'[3]23'!J95</f>
        <v>270</v>
      </c>
      <c r="J93" s="16">
        <f>'[3]23'!K95</f>
        <v>0</v>
      </c>
      <c r="K93" s="16">
        <f>'[3]23'!L95</f>
        <v>0</v>
      </c>
      <c r="L93" s="16">
        <f>'[3]23'!M95</f>
        <v>0</v>
      </c>
      <c r="M93" s="16">
        <f>'[3]23'!N95</f>
        <v>0</v>
      </c>
      <c r="N93" s="16">
        <f>'[3]23'!O95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31.5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31.5</v>
      </c>
      <c r="AE93" s="8">
        <f t="shared" si="43"/>
        <v>26.27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26.27</v>
      </c>
      <c r="AL93" s="8">
        <f t="shared" si="35"/>
        <v>212.23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212.23</v>
      </c>
      <c r="AW93" s="219">
        <v>31.5</v>
      </c>
      <c r="AX93" s="219">
        <v>0</v>
      </c>
      <c r="AY93" s="219">
        <v>0</v>
      </c>
      <c r="AZ93" s="219">
        <v>0</v>
      </c>
      <c r="BA93" s="219">
        <v>0</v>
      </c>
      <c r="BB93" s="219">
        <v>0</v>
      </c>
      <c r="BC93" s="8">
        <f t="shared" si="51"/>
        <v>31.5</v>
      </c>
      <c r="BD93" s="219">
        <v>26.27</v>
      </c>
      <c r="BE93" s="219">
        <v>0</v>
      </c>
      <c r="BF93" s="219">
        <v>0</v>
      </c>
      <c r="BG93" s="219">
        <v>0</v>
      </c>
      <c r="BH93" s="219">
        <v>0</v>
      </c>
      <c r="BI93" s="219">
        <v>0</v>
      </c>
      <c r="BJ93" s="8">
        <f t="shared" si="52"/>
        <v>26.27</v>
      </c>
      <c r="BL93" s="8">
        <f t="shared" si="53"/>
        <v>0</v>
      </c>
      <c r="BM93" s="8">
        <f t="shared" si="54"/>
        <v>0</v>
      </c>
      <c r="BN93" s="8">
        <f t="shared" si="55"/>
        <v>31.5</v>
      </c>
      <c r="BO93" s="8">
        <f t="shared" si="56"/>
        <v>26.27</v>
      </c>
      <c r="BP93" s="182">
        <f t="shared" si="57"/>
        <v>-31.5</v>
      </c>
      <c r="BQ93" s="182">
        <f t="shared" si="58"/>
        <v>-26.27</v>
      </c>
    </row>
    <row r="94" spans="1:69">
      <c r="A94" s="8" t="s">
        <v>136</v>
      </c>
      <c r="B94" s="15">
        <f>'[3]23'!B96</f>
        <v>320</v>
      </c>
      <c r="C94" s="16">
        <f>'[3]23'!C96</f>
        <v>0</v>
      </c>
      <c r="D94" s="16">
        <f>'[3]23'!D96</f>
        <v>0</v>
      </c>
      <c r="E94" s="16">
        <f>'[3]23'!E96</f>
        <v>0</v>
      </c>
      <c r="F94" s="16">
        <f>'[3]23'!F96</f>
        <v>320</v>
      </c>
      <c r="G94" s="16">
        <f>'[3]23'!G96</f>
        <v>440</v>
      </c>
      <c r="H94" s="17">
        <f t="shared" si="59"/>
        <v>1080</v>
      </c>
      <c r="I94" s="15">
        <f>'[3]23'!J96</f>
        <v>270</v>
      </c>
      <c r="J94" s="16">
        <f>'[3]23'!K96</f>
        <v>0</v>
      </c>
      <c r="K94" s="16">
        <f>'[3]23'!L96</f>
        <v>0</v>
      </c>
      <c r="L94" s="16">
        <f>'[3]23'!M96</f>
        <v>0</v>
      </c>
      <c r="M94" s="16">
        <f>'[3]23'!N96</f>
        <v>0</v>
      </c>
      <c r="N94" s="16">
        <f>'[3]23'!O96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31.5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31.5</v>
      </c>
      <c r="AE94" s="8">
        <f t="shared" si="43"/>
        <v>26.27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26.27</v>
      </c>
      <c r="AL94" s="8">
        <f t="shared" si="35"/>
        <v>212.23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212.23</v>
      </c>
      <c r="AW94" s="219">
        <v>31.5</v>
      </c>
      <c r="AX94" s="219">
        <v>0</v>
      </c>
      <c r="AY94" s="219">
        <v>0</v>
      </c>
      <c r="AZ94" s="219">
        <v>0</v>
      </c>
      <c r="BA94" s="219">
        <v>0</v>
      </c>
      <c r="BB94" s="219">
        <v>0</v>
      </c>
      <c r="BC94" s="8">
        <f t="shared" si="51"/>
        <v>31.5</v>
      </c>
      <c r="BD94" s="219">
        <v>26.27</v>
      </c>
      <c r="BE94" s="219">
        <v>0</v>
      </c>
      <c r="BF94" s="219">
        <v>0</v>
      </c>
      <c r="BG94" s="219">
        <v>0</v>
      </c>
      <c r="BH94" s="219">
        <v>0</v>
      </c>
      <c r="BI94" s="219">
        <v>0</v>
      </c>
      <c r="BJ94" s="8">
        <f t="shared" si="52"/>
        <v>26.27</v>
      </c>
      <c r="BL94" s="8">
        <f t="shared" si="53"/>
        <v>0</v>
      </c>
      <c r="BM94" s="8">
        <f t="shared" si="54"/>
        <v>0</v>
      </c>
      <c r="BN94" s="8">
        <f t="shared" si="55"/>
        <v>31.5</v>
      </c>
      <c r="BO94" s="8">
        <f t="shared" si="56"/>
        <v>26.27</v>
      </c>
      <c r="BP94" s="182">
        <f t="shared" si="57"/>
        <v>-31.5</v>
      </c>
      <c r="BQ94" s="182">
        <f t="shared" si="58"/>
        <v>-26.27</v>
      </c>
    </row>
    <row r="95" spans="1:69">
      <c r="A95" s="8" t="s">
        <v>137</v>
      </c>
      <c r="B95" s="15">
        <f>'[3]23'!B97</f>
        <v>320</v>
      </c>
      <c r="C95" s="16">
        <f>'[3]23'!C97</f>
        <v>0</v>
      </c>
      <c r="D95" s="16">
        <f>'[3]23'!D97</f>
        <v>0</v>
      </c>
      <c r="E95" s="16">
        <f>'[3]23'!E97</f>
        <v>0</v>
      </c>
      <c r="F95" s="16">
        <f>'[3]23'!F97</f>
        <v>320</v>
      </c>
      <c r="G95" s="16">
        <f>'[3]23'!G97</f>
        <v>440</v>
      </c>
      <c r="H95" s="17">
        <f t="shared" si="59"/>
        <v>1080</v>
      </c>
      <c r="I95" s="15">
        <f>'[3]23'!J97</f>
        <v>270</v>
      </c>
      <c r="J95" s="16">
        <f>'[3]23'!K97</f>
        <v>0</v>
      </c>
      <c r="K95" s="16">
        <f>'[3]23'!L97</f>
        <v>0</v>
      </c>
      <c r="L95" s="16">
        <f>'[3]23'!M97</f>
        <v>0</v>
      </c>
      <c r="M95" s="16">
        <f>'[3]23'!N97</f>
        <v>0</v>
      </c>
      <c r="N95" s="16">
        <f>'[3]23'!O97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31.5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31.5</v>
      </c>
      <c r="AE95" s="8">
        <f t="shared" si="43"/>
        <v>26.27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26.27</v>
      </c>
      <c r="AL95" s="8">
        <f t="shared" si="35"/>
        <v>212.23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212.23</v>
      </c>
      <c r="AW95" s="219">
        <v>31.5</v>
      </c>
      <c r="AX95" s="219">
        <v>0</v>
      </c>
      <c r="AY95" s="219">
        <v>0</v>
      </c>
      <c r="AZ95" s="219">
        <v>0</v>
      </c>
      <c r="BA95" s="219">
        <v>0</v>
      </c>
      <c r="BB95" s="219">
        <v>0</v>
      </c>
      <c r="BC95" s="8">
        <f t="shared" si="51"/>
        <v>31.5</v>
      </c>
      <c r="BD95" s="219">
        <v>26.27</v>
      </c>
      <c r="BE95" s="219">
        <v>0</v>
      </c>
      <c r="BF95" s="219">
        <v>0</v>
      </c>
      <c r="BG95" s="219">
        <v>0</v>
      </c>
      <c r="BH95" s="219">
        <v>0</v>
      </c>
      <c r="BI95" s="219">
        <v>0</v>
      </c>
      <c r="BJ95" s="8">
        <f t="shared" si="52"/>
        <v>26.27</v>
      </c>
      <c r="BL95" s="8">
        <f t="shared" si="53"/>
        <v>0</v>
      </c>
      <c r="BM95" s="8">
        <f t="shared" si="54"/>
        <v>0</v>
      </c>
      <c r="BN95" s="8">
        <f t="shared" si="55"/>
        <v>31.5</v>
      </c>
      <c r="BO95" s="8">
        <f t="shared" si="56"/>
        <v>26.27</v>
      </c>
      <c r="BP95" s="182">
        <f t="shared" si="57"/>
        <v>-31.5</v>
      </c>
      <c r="BQ95" s="182">
        <f t="shared" si="58"/>
        <v>-26.27</v>
      </c>
    </row>
    <row r="96" spans="1:69">
      <c r="A96" s="8" t="s">
        <v>138</v>
      </c>
      <c r="B96" s="15">
        <f>'[3]23'!B98</f>
        <v>320</v>
      </c>
      <c r="C96" s="16">
        <f>'[3]23'!C98</f>
        <v>0</v>
      </c>
      <c r="D96" s="16">
        <f>'[3]23'!D98</f>
        <v>0</v>
      </c>
      <c r="E96" s="16">
        <f>'[3]23'!E98</f>
        <v>0</v>
      </c>
      <c r="F96" s="16">
        <f>'[3]23'!F98</f>
        <v>320</v>
      </c>
      <c r="G96" s="16">
        <f>'[3]23'!G98</f>
        <v>440</v>
      </c>
      <c r="H96" s="17">
        <f t="shared" si="59"/>
        <v>1080</v>
      </c>
      <c r="I96" s="15">
        <f>'[3]23'!J98</f>
        <v>270</v>
      </c>
      <c r="J96" s="16">
        <f>'[3]23'!K98</f>
        <v>0</v>
      </c>
      <c r="K96" s="16">
        <f>'[3]23'!L98</f>
        <v>0</v>
      </c>
      <c r="L96" s="16">
        <f>'[3]23'!M98</f>
        <v>0</v>
      </c>
      <c r="M96" s="16">
        <f>'[3]23'!N98</f>
        <v>0</v>
      </c>
      <c r="N96" s="16">
        <f>'[3]23'!O98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31.5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31.5</v>
      </c>
      <c r="AE96" s="8">
        <f t="shared" si="43"/>
        <v>26.27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26.27</v>
      </c>
      <c r="AL96" s="8">
        <f t="shared" si="35"/>
        <v>212.23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212.23</v>
      </c>
      <c r="AW96" s="219">
        <v>31.5</v>
      </c>
      <c r="AX96" s="219">
        <v>0</v>
      </c>
      <c r="AY96" s="219">
        <v>0</v>
      </c>
      <c r="AZ96" s="219">
        <v>0</v>
      </c>
      <c r="BA96" s="219">
        <v>0</v>
      </c>
      <c r="BB96" s="219">
        <v>0</v>
      </c>
      <c r="BC96" s="8">
        <f t="shared" si="51"/>
        <v>31.5</v>
      </c>
      <c r="BD96" s="219">
        <v>26.27</v>
      </c>
      <c r="BE96" s="219">
        <v>0</v>
      </c>
      <c r="BF96" s="219">
        <v>0</v>
      </c>
      <c r="BG96" s="219">
        <v>0</v>
      </c>
      <c r="BH96" s="219">
        <v>0</v>
      </c>
      <c r="BI96" s="219">
        <v>0</v>
      </c>
      <c r="BJ96" s="8">
        <f t="shared" si="52"/>
        <v>26.27</v>
      </c>
      <c r="BL96" s="8">
        <f t="shared" si="53"/>
        <v>0</v>
      </c>
      <c r="BM96" s="8">
        <f t="shared" si="54"/>
        <v>0</v>
      </c>
      <c r="BN96" s="8">
        <f t="shared" si="55"/>
        <v>31.5</v>
      </c>
      <c r="BO96" s="8">
        <f t="shared" si="56"/>
        <v>26.27</v>
      </c>
      <c r="BP96" s="182">
        <f t="shared" si="57"/>
        <v>-31.5</v>
      </c>
      <c r="BQ96" s="182">
        <f t="shared" si="58"/>
        <v>-26.27</v>
      </c>
    </row>
    <row r="97" spans="1:69">
      <c r="A97" s="8" t="s">
        <v>139</v>
      </c>
      <c r="B97" s="15">
        <f>'[3]23'!B99</f>
        <v>320</v>
      </c>
      <c r="C97" s="16">
        <f>'[3]23'!C99</f>
        <v>0</v>
      </c>
      <c r="D97" s="16">
        <f>'[3]23'!D99</f>
        <v>0</v>
      </c>
      <c r="E97" s="16">
        <f>'[3]23'!E99</f>
        <v>0</v>
      </c>
      <c r="F97" s="16">
        <f>'[3]23'!F99</f>
        <v>320</v>
      </c>
      <c r="G97" s="16">
        <f>'[3]23'!G99</f>
        <v>440</v>
      </c>
      <c r="H97" s="17">
        <f t="shared" si="59"/>
        <v>1080</v>
      </c>
      <c r="I97" s="15">
        <f>'[3]23'!J99</f>
        <v>270</v>
      </c>
      <c r="J97" s="16">
        <f>'[3]23'!K99</f>
        <v>0</v>
      </c>
      <c r="K97" s="16">
        <f>'[3]23'!L99</f>
        <v>0</v>
      </c>
      <c r="L97" s="16">
        <f>'[3]23'!M99</f>
        <v>0</v>
      </c>
      <c r="M97" s="16">
        <f>'[3]23'!N99</f>
        <v>0</v>
      </c>
      <c r="N97" s="16">
        <f>'[3]23'!O99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31.5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31.5</v>
      </c>
      <c r="AE97" s="8">
        <f t="shared" si="43"/>
        <v>26.27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26.27</v>
      </c>
      <c r="AL97" s="8">
        <f t="shared" si="35"/>
        <v>212.23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212.23</v>
      </c>
      <c r="AW97" s="219">
        <v>31.5</v>
      </c>
      <c r="AX97" s="219">
        <v>0</v>
      </c>
      <c r="AY97" s="219">
        <v>0</v>
      </c>
      <c r="AZ97" s="219">
        <v>0</v>
      </c>
      <c r="BA97" s="219">
        <v>0</v>
      </c>
      <c r="BB97" s="219">
        <v>0</v>
      </c>
      <c r="BC97" s="8">
        <f t="shared" si="51"/>
        <v>31.5</v>
      </c>
      <c r="BD97" s="219">
        <v>26.27</v>
      </c>
      <c r="BE97" s="219">
        <v>0</v>
      </c>
      <c r="BF97" s="219">
        <v>0</v>
      </c>
      <c r="BG97" s="219">
        <v>0</v>
      </c>
      <c r="BH97" s="219">
        <v>0</v>
      </c>
      <c r="BI97" s="219">
        <v>0</v>
      </c>
      <c r="BJ97" s="8">
        <f t="shared" si="52"/>
        <v>26.27</v>
      </c>
      <c r="BL97" s="8">
        <f t="shared" si="53"/>
        <v>0</v>
      </c>
      <c r="BM97" s="8">
        <f t="shared" si="54"/>
        <v>0</v>
      </c>
      <c r="BN97" s="8">
        <f t="shared" si="55"/>
        <v>31.5</v>
      </c>
      <c r="BO97" s="8">
        <f t="shared" si="56"/>
        <v>26.27</v>
      </c>
      <c r="BP97" s="182">
        <f t="shared" si="57"/>
        <v>-31.5</v>
      </c>
      <c r="BQ97" s="182">
        <f t="shared" si="58"/>
        <v>-26.27</v>
      </c>
    </row>
    <row r="98" spans="1:69">
      <c r="A98" s="8" t="s">
        <v>140</v>
      </c>
      <c r="B98" s="15">
        <f>'[3]23'!B100</f>
        <v>320</v>
      </c>
      <c r="C98" s="16">
        <f>'[3]23'!C100</f>
        <v>0</v>
      </c>
      <c r="D98" s="16">
        <f>'[3]23'!D100</f>
        <v>0</v>
      </c>
      <c r="E98" s="16">
        <f>'[3]23'!E100</f>
        <v>0</v>
      </c>
      <c r="F98" s="16">
        <f>'[3]23'!F100</f>
        <v>320</v>
      </c>
      <c r="G98" s="16">
        <f>'[3]23'!G100</f>
        <v>440</v>
      </c>
      <c r="H98" s="17">
        <f t="shared" si="59"/>
        <v>1080</v>
      </c>
      <c r="I98" s="15">
        <f>'[3]23'!J100</f>
        <v>270</v>
      </c>
      <c r="J98" s="16">
        <f>'[3]23'!K100</f>
        <v>0</v>
      </c>
      <c r="K98" s="16">
        <f>'[3]23'!L100</f>
        <v>0</v>
      </c>
      <c r="L98" s="16">
        <f>'[3]23'!M100</f>
        <v>0</v>
      </c>
      <c r="M98" s="16">
        <f>'[3]23'!N100</f>
        <v>0</v>
      </c>
      <c r="N98" s="16">
        <f>'[3]23'!O100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31.5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31.5</v>
      </c>
      <c r="AE98" s="8">
        <f t="shared" si="43"/>
        <v>26.27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26.27</v>
      </c>
      <c r="AL98" s="8">
        <f t="shared" si="35"/>
        <v>212.23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212.23</v>
      </c>
      <c r="AW98" s="219">
        <v>31.5</v>
      </c>
      <c r="AX98" s="219">
        <v>0</v>
      </c>
      <c r="AY98" s="219">
        <v>0</v>
      </c>
      <c r="AZ98" s="219">
        <v>0</v>
      </c>
      <c r="BA98" s="219">
        <v>0</v>
      </c>
      <c r="BB98" s="219">
        <v>0</v>
      </c>
      <c r="BC98" s="8">
        <f t="shared" si="51"/>
        <v>31.5</v>
      </c>
      <c r="BD98" s="219">
        <v>26.27</v>
      </c>
      <c r="BE98" s="219">
        <v>0</v>
      </c>
      <c r="BF98" s="219">
        <v>0</v>
      </c>
      <c r="BG98" s="219">
        <v>0</v>
      </c>
      <c r="BH98" s="219">
        <v>0</v>
      </c>
      <c r="BI98" s="219">
        <v>0</v>
      </c>
      <c r="BJ98" s="8">
        <f t="shared" si="52"/>
        <v>26.27</v>
      </c>
      <c r="BL98" s="8">
        <f t="shared" si="53"/>
        <v>0</v>
      </c>
      <c r="BM98" s="8">
        <f t="shared" si="54"/>
        <v>0</v>
      </c>
      <c r="BN98" s="8">
        <f t="shared" si="55"/>
        <v>31.5</v>
      </c>
      <c r="BO98" s="8">
        <f t="shared" si="56"/>
        <v>26.27</v>
      </c>
      <c r="BP98" s="182">
        <f t="shared" si="57"/>
        <v>-31.5</v>
      </c>
      <c r="BQ98" s="182">
        <f t="shared" si="58"/>
        <v>-26.27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7.64</v>
      </c>
      <c r="G99" s="15">
        <f t="shared" si="62"/>
        <v>10.48</v>
      </c>
      <c r="H99" s="15">
        <f t="shared" si="62"/>
        <v>25.8</v>
      </c>
      <c r="I99" s="15">
        <f t="shared" si="62"/>
        <v>6.48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</v>
      </c>
      <c r="P99" s="15">
        <f t="shared" si="62"/>
        <v>2.4E-2</v>
      </c>
      <c r="Q99" s="15">
        <f t="shared" si="62"/>
        <v>6.48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</v>
      </c>
      <c r="X99" s="15">
        <f t="shared" si="62"/>
        <v>0.748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0.748</v>
      </c>
      <c r="AE99" s="15">
        <f t="shared" si="62"/>
        <v>0.63280000000000058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0.63280000000000058</v>
      </c>
      <c r="AL99" s="15">
        <f t="shared" si="62"/>
        <v>5.099199999999998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5.099199999999998</v>
      </c>
      <c r="AS99" s="15">
        <f t="shared" si="62"/>
        <v>0</v>
      </c>
      <c r="AT99" s="15">
        <f t="shared" si="62"/>
        <v>0.63683249999999891</v>
      </c>
      <c r="AU99" s="15">
        <f t="shared" si="62"/>
        <v>0.53943500000000022</v>
      </c>
      <c r="AV99" s="15">
        <f t="shared" si="62"/>
        <v>0</v>
      </c>
      <c r="AW99" s="15">
        <f t="shared" si="62"/>
        <v>0.748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0.748</v>
      </c>
      <c r="BD99" s="15">
        <f t="shared" si="62"/>
        <v>0.63280000000000058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0.63280000000000058</v>
      </c>
      <c r="BK99" s="15"/>
      <c r="BL99" s="15">
        <f t="shared" si="63"/>
        <v>0.63683249999999891</v>
      </c>
      <c r="BM99" s="15">
        <f t="shared" si="63"/>
        <v>0.53943500000000022</v>
      </c>
      <c r="BN99" s="15">
        <f t="shared" si="63"/>
        <v>0.748</v>
      </c>
      <c r="BO99" s="15">
        <f t="shared" si="63"/>
        <v>0.63280000000000058</v>
      </c>
      <c r="BP99" s="15">
        <f t="shared" si="63"/>
        <v>-0.11116749999999999</v>
      </c>
      <c r="BQ99" s="15">
        <f t="shared" si="63"/>
        <v>-9.3364999999999934E-2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45039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45039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0</v>
      </c>
      <c r="E3">
        <f>PPCL!N3</f>
        <v>0</v>
      </c>
      <c r="F3">
        <f>B3+C3</f>
        <v>150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150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150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150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150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150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150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150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150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150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150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150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150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150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150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150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150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150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150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150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150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150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150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150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150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150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150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150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150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150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150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150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150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150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150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150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150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150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150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150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150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150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150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150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150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150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150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150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150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150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150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150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150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150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150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150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150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150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150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150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150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150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150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150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150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150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150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150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150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150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150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150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150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150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150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150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150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150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150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150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150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150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150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150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150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150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150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150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150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150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150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150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150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150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150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150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150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150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150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150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150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150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150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150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150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150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150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150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150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150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150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150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150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150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150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150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150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150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150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150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150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150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150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3.6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3.6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170</v>
      </c>
      <c r="C3">
        <f>PPCL!E3</f>
        <v>0</v>
      </c>
      <c r="D3">
        <f>PPCL!O3</f>
        <v>0</v>
      </c>
      <c r="E3">
        <f>PPCL!P3</f>
        <v>0</v>
      </c>
      <c r="F3">
        <f>B3+C3</f>
        <v>170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170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170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170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170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170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170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170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170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170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170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170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170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170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170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170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170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170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170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170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170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170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170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170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170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170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170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170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170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170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170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170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170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170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170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170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170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170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170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170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170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170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170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170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170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170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170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170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170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170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170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170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170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170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170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170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170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170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170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170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170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170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170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170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170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170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170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170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170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170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170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170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170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170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170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170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170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170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170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170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170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170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170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170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170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170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170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170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170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170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170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170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170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170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170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170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170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170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170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170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170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170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170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170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170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170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170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170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170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170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170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170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170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170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170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170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170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170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170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170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170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170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170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170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170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170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170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170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170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170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170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170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170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170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170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170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170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170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170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170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170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170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170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170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170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170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170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170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170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170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170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170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170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170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170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170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170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170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170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170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170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170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170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170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170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170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170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170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170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170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170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170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170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170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170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170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170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170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170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170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170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170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170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170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170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170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170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170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170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170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170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4.08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4.08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36.6</v>
      </c>
      <c r="E3">
        <f>GT!N3</f>
        <v>0</v>
      </c>
      <c r="F3">
        <f>B3+C3</f>
        <v>84</v>
      </c>
      <c r="G3">
        <f>D3+E3-X3</f>
        <v>36.6</v>
      </c>
      <c r="H3" s="154"/>
      <c r="I3">
        <f>BRPL_EOD!AC3+BRPL_EOD!AD3</f>
        <v>14.95</v>
      </c>
      <c r="J3">
        <f>BYPL_EOD!AC3+BYPL_EOD!AD3</f>
        <v>8</v>
      </c>
      <c r="K3">
        <f>MES_EOD!AC3+MES_EOD!AD3</f>
        <v>0</v>
      </c>
      <c r="L3">
        <f>NDMC_EOD!AC3+NDMC_EOD!AD3</f>
        <v>1.83</v>
      </c>
      <c r="M3">
        <f>TPDDL_EOD!AC3+TPDDL_EOD!AD3</f>
        <v>10.68</v>
      </c>
      <c r="N3">
        <f t="shared" ref="N3:N66" si="0">SUM(I3:M3)</f>
        <v>35.46</v>
      </c>
      <c r="O3" s="154">
        <f t="shared" ref="O3:O66" si="1">G3-N3</f>
        <v>1.1400000000000006</v>
      </c>
      <c r="P3">
        <v>15.43062605752961</v>
      </c>
      <c r="Q3">
        <v>8.2571912013536384</v>
      </c>
      <c r="R3">
        <v>0</v>
      </c>
      <c r="S3">
        <v>1.8888324873096447</v>
      </c>
      <c r="T3">
        <v>11.023350253807106</v>
      </c>
      <c r="U3" s="156">
        <f t="shared" ref="U3:U66" si="2">SUM(P3:T3)</f>
        <v>36.6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84</v>
      </c>
      <c r="G4">
        <f t="shared" ref="G4:G67" si="5">D4+E4-X4</f>
        <v>36.6</v>
      </c>
      <c r="H4" s="154"/>
      <c r="I4">
        <f>BRPL_EOD!AC4+BRPL_EOD!AD4</f>
        <v>14.95</v>
      </c>
      <c r="J4">
        <f>BYPL_EOD!AC4+BYPL_EOD!AD4</f>
        <v>8</v>
      </c>
      <c r="K4">
        <f>MES_EOD!AC4+MES_EOD!AD4</f>
        <v>0</v>
      </c>
      <c r="L4">
        <f>NDMC_EOD!AC4+NDMC_EOD!AD4</f>
        <v>1.83</v>
      </c>
      <c r="M4">
        <f>TPDDL_EOD!AC4+TPDDL_EOD!AD4</f>
        <v>10.68</v>
      </c>
      <c r="N4">
        <f t="shared" si="0"/>
        <v>35.46</v>
      </c>
      <c r="O4" s="154">
        <f t="shared" si="1"/>
        <v>1.1400000000000006</v>
      </c>
      <c r="P4">
        <v>15.43062605752961</v>
      </c>
      <c r="Q4">
        <v>8.2571912013536384</v>
      </c>
      <c r="R4">
        <v>0</v>
      </c>
      <c r="S4">
        <v>1.8888324873096447</v>
      </c>
      <c r="T4">
        <v>11.023350253807106</v>
      </c>
      <c r="U4" s="156">
        <f t="shared" si="2"/>
        <v>36.6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36.6</v>
      </c>
      <c r="E5">
        <f>GT!N5</f>
        <v>0</v>
      </c>
      <c r="F5">
        <f t="shared" si="4"/>
        <v>84</v>
      </c>
      <c r="G5">
        <f t="shared" si="5"/>
        <v>36.6</v>
      </c>
      <c r="H5" s="154"/>
      <c r="I5">
        <f>BRPL_EOD!AC5+BRPL_EOD!AD5</f>
        <v>14.95</v>
      </c>
      <c r="J5">
        <f>BYPL_EOD!AC5+BYPL_EOD!AD5</f>
        <v>8</v>
      </c>
      <c r="K5">
        <f>MES_EOD!AC5+MES_EOD!AD5</f>
        <v>0</v>
      </c>
      <c r="L5">
        <f>NDMC_EOD!AC5+NDMC_EOD!AD5</f>
        <v>1.83</v>
      </c>
      <c r="M5">
        <f>TPDDL_EOD!AC5+TPDDL_EOD!AD5</f>
        <v>10.68</v>
      </c>
      <c r="N5">
        <f t="shared" si="0"/>
        <v>35.46</v>
      </c>
      <c r="O5" s="154">
        <f t="shared" si="1"/>
        <v>1.1400000000000006</v>
      </c>
      <c r="P5">
        <v>15.43062605752961</v>
      </c>
      <c r="Q5">
        <v>8.2571912013536384</v>
      </c>
      <c r="R5">
        <v>0</v>
      </c>
      <c r="S5">
        <v>1.8888324873096447</v>
      </c>
      <c r="T5">
        <v>11.023350253807106</v>
      </c>
      <c r="U5" s="156">
        <f t="shared" si="2"/>
        <v>36.6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36.6</v>
      </c>
      <c r="E6">
        <f>GT!N6</f>
        <v>0</v>
      </c>
      <c r="F6">
        <f t="shared" si="4"/>
        <v>84</v>
      </c>
      <c r="G6">
        <f t="shared" si="5"/>
        <v>36.6</v>
      </c>
      <c r="H6" s="154"/>
      <c r="I6">
        <f>BRPL_EOD!AC6+BRPL_EOD!AD6</f>
        <v>14.95</v>
      </c>
      <c r="J6">
        <f>BYPL_EOD!AC6+BYPL_EOD!AD6</f>
        <v>8</v>
      </c>
      <c r="K6">
        <f>MES_EOD!AC6+MES_EOD!AD6</f>
        <v>0</v>
      </c>
      <c r="L6">
        <f>NDMC_EOD!AC6+NDMC_EOD!AD6</f>
        <v>1.83</v>
      </c>
      <c r="M6">
        <f>TPDDL_EOD!AC6+TPDDL_EOD!AD6</f>
        <v>10.68</v>
      </c>
      <c r="N6">
        <f t="shared" si="0"/>
        <v>35.46</v>
      </c>
      <c r="O6" s="154">
        <f t="shared" si="1"/>
        <v>1.1400000000000006</v>
      </c>
      <c r="P6">
        <v>15.43062605752961</v>
      </c>
      <c r="Q6">
        <v>8.2571912013536384</v>
      </c>
      <c r="R6">
        <v>0</v>
      </c>
      <c r="S6">
        <v>1.8888324873096447</v>
      </c>
      <c r="T6">
        <v>11.023350253807106</v>
      </c>
      <c r="U6" s="156">
        <f t="shared" si="2"/>
        <v>36.6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36.6</v>
      </c>
      <c r="E7">
        <f>GT!N7</f>
        <v>0</v>
      </c>
      <c r="F7">
        <f t="shared" si="4"/>
        <v>84</v>
      </c>
      <c r="G7">
        <f t="shared" si="5"/>
        <v>36.6</v>
      </c>
      <c r="H7" s="154"/>
      <c r="I7">
        <f>BRPL_EOD!AC7+BRPL_EOD!AD7</f>
        <v>14.95</v>
      </c>
      <c r="J7">
        <f>BYPL_EOD!AC7+BYPL_EOD!AD7</f>
        <v>8</v>
      </c>
      <c r="K7">
        <f>MES_EOD!AC7+MES_EOD!AD7</f>
        <v>0</v>
      </c>
      <c r="L7">
        <f>NDMC_EOD!AC7+NDMC_EOD!AD7</f>
        <v>1.83</v>
      </c>
      <c r="M7">
        <f>TPDDL_EOD!AC7+TPDDL_EOD!AD7</f>
        <v>10.68</v>
      </c>
      <c r="N7">
        <f t="shared" si="0"/>
        <v>35.46</v>
      </c>
      <c r="O7" s="154">
        <f t="shared" si="1"/>
        <v>1.1400000000000006</v>
      </c>
      <c r="P7">
        <v>15.43062605752961</v>
      </c>
      <c r="Q7">
        <v>8.2571912013536384</v>
      </c>
      <c r="R7">
        <v>0</v>
      </c>
      <c r="S7">
        <v>1.8888324873096447</v>
      </c>
      <c r="T7">
        <v>11.023350253807106</v>
      </c>
      <c r="U7" s="156">
        <f t="shared" si="2"/>
        <v>36.6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36.6</v>
      </c>
      <c r="E8">
        <f>GT!N8</f>
        <v>0</v>
      </c>
      <c r="F8">
        <f t="shared" si="4"/>
        <v>84</v>
      </c>
      <c r="G8">
        <f t="shared" si="5"/>
        <v>36.6</v>
      </c>
      <c r="H8" s="154"/>
      <c r="I8">
        <f>BRPL_EOD!AC8+BRPL_EOD!AD8</f>
        <v>14.95</v>
      </c>
      <c r="J8">
        <f>BYPL_EOD!AC8+BYPL_EOD!AD8</f>
        <v>8</v>
      </c>
      <c r="K8">
        <f>MES_EOD!AC8+MES_EOD!AD8</f>
        <v>0</v>
      </c>
      <c r="L8">
        <f>NDMC_EOD!AC8+NDMC_EOD!AD8</f>
        <v>1.83</v>
      </c>
      <c r="M8">
        <f>TPDDL_EOD!AC8+TPDDL_EOD!AD8</f>
        <v>10.68</v>
      </c>
      <c r="N8">
        <f t="shared" si="0"/>
        <v>35.46</v>
      </c>
      <c r="O8" s="154">
        <f t="shared" si="1"/>
        <v>1.1400000000000006</v>
      </c>
      <c r="P8">
        <v>15.43062605752961</v>
      </c>
      <c r="Q8">
        <v>8.2571912013536384</v>
      </c>
      <c r="R8">
        <v>0</v>
      </c>
      <c r="S8">
        <v>1.8888324873096447</v>
      </c>
      <c r="T8">
        <v>11.023350253807106</v>
      </c>
      <c r="U8" s="156">
        <f t="shared" si="2"/>
        <v>36.6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36.6</v>
      </c>
      <c r="E9">
        <f>GT!N9</f>
        <v>0</v>
      </c>
      <c r="F9">
        <f t="shared" si="4"/>
        <v>84</v>
      </c>
      <c r="G9">
        <f t="shared" si="5"/>
        <v>36.6</v>
      </c>
      <c r="H9" s="154"/>
      <c r="I9">
        <f>BRPL_EOD!AC9+BRPL_EOD!AD9</f>
        <v>14.95</v>
      </c>
      <c r="J9">
        <f>BYPL_EOD!AC9+BYPL_EOD!AD9</f>
        <v>8</v>
      </c>
      <c r="K9">
        <f>MES_EOD!AC9+MES_EOD!AD9</f>
        <v>0</v>
      </c>
      <c r="L9">
        <f>NDMC_EOD!AC9+NDMC_EOD!AD9</f>
        <v>1.83</v>
      </c>
      <c r="M9">
        <f>TPDDL_EOD!AC9+TPDDL_EOD!AD9</f>
        <v>10.68</v>
      </c>
      <c r="N9">
        <f t="shared" si="0"/>
        <v>35.46</v>
      </c>
      <c r="O9" s="154">
        <f t="shared" si="1"/>
        <v>1.1400000000000006</v>
      </c>
      <c r="P9">
        <v>15.43062605752961</v>
      </c>
      <c r="Q9">
        <v>8.2571912013536384</v>
      </c>
      <c r="R9">
        <v>0</v>
      </c>
      <c r="S9">
        <v>1.8888324873096447</v>
      </c>
      <c r="T9">
        <v>11.023350253807106</v>
      </c>
      <c r="U9" s="156">
        <f t="shared" si="2"/>
        <v>36.6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84</v>
      </c>
      <c r="G10">
        <f t="shared" si="5"/>
        <v>36.6</v>
      </c>
      <c r="H10" s="154"/>
      <c r="I10">
        <f>BRPL_EOD!AC10+BRPL_EOD!AD10</f>
        <v>14.95</v>
      </c>
      <c r="J10">
        <f>BYPL_EOD!AC10+BYPL_EOD!AD10</f>
        <v>8</v>
      </c>
      <c r="K10">
        <f>MES_EOD!AC10+MES_EOD!AD10</f>
        <v>0</v>
      </c>
      <c r="L10">
        <f>NDMC_EOD!AC10+NDMC_EOD!AD10</f>
        <v>1.83</v>
      </c>
      <c r="M10">
        <f>TPDDL_EOD!AC10+TPDDL_EOD!AD10</f>
        <v>10.68</v>
      </c>
      <c r="N10">
        <f t="shared" si="0"/>
        <v>35.46</v>
      </c>
      <c r="O10" s="154">
        <f t="shared" si="1"/>
        <v>1.1400000000000006</v>
      </c>
      <c r="P10">
        <v>15.43062605752961</v>
      </c>
      <c r="Q10">
        <v>8.2571912013536384</v>
      </c>
      <c r="R10">
        <v>0</v>
      </c>
      <c r="S10">
        <v>1.8888324873096447</v>
      </c>
      <c r="T10">
        <v>11.023350253807106</v>
      </c>
      <c r="U10" s="156">
        <f t="shared" si="2"/>
        <v>36.6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36.6</v>
      </c>
      <c r="E11">
        <f>GT!N11</f>
        <v>0</v>
      </c>
      <c r="F11">
        <f t="shared" si="4"/>
        <v>84</v>
      </c>
      <c r="G11">
        <f t="shared" si="5"/>
        <v>36.6</v>
      </c>
      <c r="H11" s="154"/>
      <c r="I11">
        <f>BRPL_EOD!AC11+BRPL_EOD!AD11</f>
        <v>9.9</v>
      </c>
      <c r="J11">
        <f>BYPL_EOD!AC11+BYPL_EOD!AD11</f>
        <v>18.55</v>
      </c>
      <c r="K11">
        <f>MES_EOD!AC11+MES_EOD!AD11</f>
        <v>0</v>
      </c>
      <c r="L11">
        <f>NDMC_EOD!AC11+NDMC_EOD!AD11</f>
        <v>1.21</v>
      </c>
      <c r="M11">
        <f>TPDDL_EOD!AC11+TPDDL_EOD!AD11</f>
        <v>7.07</v>
      </c>
      <c r="N11">
        <f t="shared" si="0"/>
        <v>36.730000000000004</v>
      </c>
      <c r="O11" s="154">
        <f t="shared" si="1"/>
        <v>-0.13000000000000256</v>
      </c>
      <c r="P11">
        <v>9.86496052273346</v>
      </c>
      <c r="Q11">
        <v>18.484345221889463</v>
      </c>
      <c r="R11">
        <v>0</v>
      </c>
      <c r="S11">
        <v>1.2057173972229784</v>
      </c>
      <c r="T11">
        <v>7.0449768581540972</v>
      </c>
      <c r="U11" s="156">
        <f t="shared" si="2"/>
        <v>36.6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36.6</v>
      </c>
      <c r="E12">
        <f>GT!N12</f>
        <v>0</v>
      </c>
      <c r="F12">
        <f t="shared" si="4"/>
        <v>84</v>
      </c>
      <c r="G12">
        <f t="shared" si="5"/>
        <v>36.6</v>
      </c>
      <c r="H12" s="154"/>
      <c r="I12">
        <f>BRPL_EOD!AC12+BRPL_EOD!AD12</f>
        <v>9.9</v>
      </c>
      <c r="J12">
        <f>BYPL_EOD!AC12+BYPL_EOD!AD12</f>
        <v>18.55</v>
      </c>
      <c r="K12">
        <f>MES_EOD!AC12+MES_EOD!AD12</f>
        <v>0</v>
      </c>
      <c r="L12">
        <f>NDMC_EOD!AC12+NDMC_EOD!AD12</f>
        <v>1.21</v>
      </c>
      <c r="M12">
        <f>TPDDL_EOD!AC12+TPDDL_EOD!AD12</f>
        <v>7.07</v>
      </c>
      <c r="N12">
        <f t="shared" si="0"/>
        <v>36.730000000000004</v>
      </c>
      <c r="O12" s="154">
        <f t="shared" si="1"/>
        <v>-0.13000000000000256</v>
      </c>
      <c r="P12">
        <v>9.86496052273346</v>
      </c>
      <c r="Q12">
        <v>18.484345221889463</v>
      </c>
      <c r="R12">
        <v>0</v>
      </c>
      <c r="S12">
        <v>1.2057173972229784</v>
      </c>
      <c r="T12">
        <v>7.0449768581540972</v>
      </c>
      <c r="U12" s="156">
        <f t="shared" si="2"/>
        <v>36.6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36.6</v>
      </c>
      <c r="E13">
        <f>GT!N13</f>
        <v>0</v>
      </c>
      <c r="F13">
        <f t="shared" si="4"/>
        <v>84</v>
      </c>
      <c r="G13">
        <f t="shared" si="5"/>
        <v>36.6</v>
      </c>
      <c r="H13" s="154"/>
      <c r="I13">
        <f>BRPL_EOD!AC13+BRPL_EOD!AD13</f>
        <v>8.85</v>
      </c>
      <c r="J13">
        <f>BYPL_EOD!AC13+BYPL_EOD!AD13</f>
        <v>19.54</v>
      </c>
      <c r="K13">
        <f>MES_EOD!AC13+MES_EOD!AD13</f>
        <v>0</v>
      </c>
      <c r="L13">
        <f>NDMC_EOD!AC13+NDMC_EOD!AD13</f>
        <v>1.05</v>
      </c>
      <c r="M13">
        <f>TPDDL_EOD!AC13+TPDDL_EOD!AD13</f>
        <v>6.32</v>
      </c>
      <c r="N13">
        <f t="shared" si="0"/>
        <v>35.760000000000005</v>
      </c>
      <c r="O13" s="154">
        <f t="shared" si="1"/>
        <v>0.83999999999999631</v>
      </c>
      <c r="P13">
        <v>9.3081670315799716</v>
      </c>
      <c r="Q13">
        <v>19.54</v>
      </c>
      <c r="R13">
        <v>0</v>
      </c>
      <c r="S13">
        <v>1.1045436765237655</v>
      </c>
      <c r="T13">
        <v>6.6472892918962598</v>
      </c>
      <c r="U13" s="156">
        <f t="shared" si="2"/>
        <v>36.599999999999994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36.6</v>
      </c>
      <c r="E14">
        <f>GT!N14</f>
        <v>0</v>
      </c>
      <c r="F14">
        <f t="shared" si="4"/>
        <v>84</v>
      </c>
      <c r="G14">
        <f t="shared" si="5"/>
        <v>36.6</v>
      </c>
      <c r="H14" s="154"/>
      <c r="I14">
        <f>BRPL_EOD!AC14+BRPL_EOD!AD14</f>
        <v>8.85</v>
      </c>
      <c r="J14">
        <f>BYPL_EOD!AC14+BYPL_EOD!AD14</f>
        <v>19.54</v>
      </c>
      <c r="K14">
        <f>MES_EOD!AC14+MES_EOD!AD14</f>
        <v>0</v>
      </c>
      <c r="L14">
        <f>NDMC_EOD!AC14+NDMC_EOD!AD14</f>
        <v>1.05</v>
      </c>
      <c r="M14">
        <f>TPDDL_EOD!AC14+TPDDL_EOD!AD14</f>
        <v>6.32</v>
      </c>
      <c r="N14">
        <f t="shared" si="0"/>
        <v>35.760000000000005</v>
      </c>
      <c r="O14" s="154">
        <f t="shared" si="1"/>
        <v>0.83999999999999631</v>
      </c>
      <c r="P14">
        <v>9.3081670315799716</v>
      </c>
      <c r="Q14">
        <v>19.54</v>
      </c>
      <c r="R14">
        <v>0</v>
      </c>
      <c r="S14">
        <v>1.1045436765237655</v>
      </c>
      <c r="T14">
        <v>6.6472892918962598</v>
      </c>
      <c r="U14" s="156">
        <f t="shared" si="2"/>
        <v>36.599999999999994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84</v>
      </c>
      <c r="G15">
        <f t="shared" si="5"/>
        <v>36.6</v>
      </c>
      <c r="H15" s="154"/>
      <c r="I15">
        <f>BRPL_EOD!AC15+BRPL_EOD!AD15</f>
        <v>14.95</v>
      </c>
      <c r="J15">
        <f>BYPL_EOD!AC15+BYPL_EOD!AD15</f>
        <v>8</v>
      </c>
      <c r="K15">
        <f>MES_EOD!AC15+MES_EOD!AD15</f>
        <v>0</v>
      </c>
      <c r="L15">
        <f>NDMC_EOD!AC15+NDMC_EOD!AD15</f>
        <v>1.78</v>
      </c>
      <c r="M15">
        <f>TPDDL_EOD!AC15+TPDDL_EOD!AD15</f>
        <v>10.68</v>
      </c>
      <c r="N15">
        <f t="shared" si="0"/>
        <v>35.409999999999997</v>
      </c>
      <c r="O15" s="154">
        <f t="shared" si="1"/>
        <v>1.1900000000000048</v>
      </c>
      <c r="P15">
        <v>15.45241457215476</v>
      </c>
      <c r="Q15">
        <v>8.2688506071731158</v>
      </c>
      <c r="R15">
        <v>0</v>
      </c>
      <c r="S15">
        <v>1.8398192600960184</v>
      </c>
      <c r="T15">
        <v>11.038915560576109</v>
      </c>
      <c r="U15" s="156">
        <f t="shared" si="2"/>
        <v>36.6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84</v>
      </c>
      <c r="G16">
        <f t="shared" si="5"/>
        <v>36.6</v>
      </c>
      <c r="H16" s="154"/>
      <c r="I16">
        <f>BRPL_EOD!AC16+BRPL_EOD!AD16</f>
        <v>14.95</v>
      </c>
      <c r="J16">
        <f>BYPL_EOD!AC16+BYPL_EOD!AD16</f>
        <v>8</v>
      </c>
      <c r="K16">
        <f>MES_EOD!AC16+MES_EOD!AD16</f>
        <v>0</v>
      </c>
      <c r="L16">
        <f>NDMC_EOD!AC16+NDMC_EOD!AD16</f>
        <v>1.78</v>
      </c>
      <c r="M16">
        <f>TPDDL_EOD!AC16+TPDDL_EOD!AD16</f>
        <v>10.68</v>
      </c>
      <c r="N16">
        <f t="shared" si="0"/>
        <v>35.409999999999997</v>
      </c>
      <c r="O16" s="154">
        <f t="shared" si="1"/>
        <v>1.1900000000000048</v>
      </c>
      <c r="P16">
        <v>15.45241457215476</v>
      </c>
      <c r="Q16">
        <v>8.2688506071731158</v>
      </c>
      <c r="R16">
        <v>0</v>
      </c>
      <c r="S16">
        <v>1.8398192600960184</v>
      </c>
      <c r="T16">
        <v>11.038915560576109</v>
      </c>
      <c r="U16" s="156">
        <f t="shared" si="2"/>
        <v>36.6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84</v>
      </c>
      <c r="G17">
        <f t="shared" si="5"/>
        <v>36.6</v>
      </c>
      <c r="H17" s="154"/>
      <c r="I17">
        <f>BRPL_EOD!AC17+BRPL_EOD!AD17</f>
        <v>14.95</v>
      </c>
      <c r="J17">
        <f>BYPL_EOD!AC17+BYPL_EOD!AD17</f>
        <v>8</v>
      </c>
      <c r="K17">
        <f>MES_EOD!AC17+MES_EOD!AD17</f>
        <v>0</v>
      </c>
      <c r="L17">
        <f>NDMC_EOD!AC17+NDMC_EOD!AD17</f>
        <v>1.78</v>
      </c>
      <c r="M17">
        <f>TPDDL_EOD!AC17+TPDDL_EOD!AD17</f>
        <v>10.68</v>
      </c>
      <c r="N17">
        <f t="shared" si="0"/>
        <v>35.409999999999997</v>
      </c>
      <c r="O17" s="154">
        <f t="shared" si="1"/>
        <v>1.1900000000000048</v>
      </c>
      <c r="P17">
        <v>15.45241457215476</v>
      </c>
      <c r="Q17">
        <v>8.2688506071731158</v>
      </c>
      <c r="R17">
        <v>0</v>
      </c>
      <c r="S17">
        <v>1.8398192600960184</v>
      </c>
      <c r="T17">
        <v>11.038915560576109</v>
      </c>
      <c r="U17" s="156">
        <f t="shared" si="2"/>
        <v>36.6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84</v>
      </c>
      <c r="G18">
        <f t="shared" si="5"/>
        <v>36.6</v>
      </c>
      <c r="H18" s="154"/>
      <c r="I18">
        <f>BRPL_EOD!AC18+BRPL_EOD!AD18</f>
        <v>14.95</v>
      </c>
      <c r="J18">
        <f>BYPL_EOD!AC18+BYPL_EOD!AD18</f>
        <v>8</v>
      </c>
      <c r="K18">
        <f>MES_EOD!AC18+MES_EOD!AD18</f>
        <v>0</v>
      </c>
      <c r="L18">
        <f>NDMC_EOD!AC18+NDMC_EOD!AD18</f>
        <v>1.78</v>
      </c>
      <c r="M18">
        <f>TPDDL_EOD!AC18+TPDDL_EOD!AD18</f>
        <v>10.68</v>
      </c>
      <c r="N18">
        <f t="shared" si="0"/>
        <v>35.409999999999997</v>
      </c>
      <c r="O18" s="154">
        <f t="shared" si="1"/>
        <v>1.1900000000000048</v>
      </c>
      <c r="P18">
        <v>15.45241457215476</v>
      </c>
      <c r="Q18">
        <v>8.2688506071731158</v>
      </c>
      <c r="R18">
        <v>0</v>
      </c>
      <c r="S18">
        <v>1.8398192600960184</v>
      </c>
      <c r="T18">
        <v>11.038915560576109</v>
      </c>
      <c r="U18" s="156">
        <f t="shared" si="2"/>
        <v>36.6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84</v>
      </c>
      <c r="G19">
        <f t="shared" si="5"/>
        <v>36.6</v>
      </c>
      <c r="H19" s="154"/>
      <c r="I19">
        <f>BRPL_EOD!AC19+BRPL_EOD!AD19</f>
        <v>14.95</v>
      </c>
      <c r="J19">
        <f>BYPL_EOD!AC19+BYPL_EOD!AD19</f>
        <v>8</v>
      </c>
      <c r="K19">
        <f>MES_EOD!AC19+MES_EOD!AD19</f>
        <v>0</v>
      </c>
      <c r="L19">
        <f>NDMC_EOD!AC19+NDMC_EOD!AD19</f>
        <v>1.78</v>
      </c>
      <c r="M19">
        <f>TPDDL_EOD!AC19+TPDDL_EOD!AD19</f>
        <v>10.68</v>
      </c>
      <c r="N19">
        <f t="shared" si="0"/>
        <v>35.409999999999997</v>
      </c>
      <c r="O19" s="154">
        <f t="shared" si="1"/>
        <v>1.1900000000000048</v>
      </c>
      <c r="P19">
        <v>15.45241457215476</v>
      </c>
      <c r="Q19">
        <v>8.2688506071731158</v>
      </c>
      <c r="R19">
        <v>0</v>
      </c>
      <c r="S19">
        <v>1.8398192600960184</v>
      </c>
      <c r="T19">
        <v>11.038915560576109</v>
      </c>
      <c r="U19" s="156">
        <f t="shared" si="2"/>
        <v>36.6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54"/>
      <c r="I20">
        <f>BRPL_EOD!AC20+BRPL_EOD!AD20</f>
        <v>14.95</v>
      </c>
      <c r="J20">
        <f>BYPL_EOD!AC20+BYPL_EOD!AD20</f>
        <v>8</v>
      </c>
      <c r="K20">
        <f>MES_EOD!AC20+MES_EOD!AD20</f>
        <v>0</v>
      </c>
      <c r="L20">
        <f>NDMC_EOD!AC20+NDMC_EOD!AD20</f>
        <v>1.78</v>
      </c>
      <c r="M20">
        <f>TPDDL_EOD!AC20+TPDDL_EOD!AD20</f>
        <v>10.68</v>
      </c>
      <c r="N20">
        <f t="shared" si="0"/>
        <v>35.409999999999997</v>
      </c>
      <c r="O20" s="154">
        <f t="shared" si="1"/>
        <v>1.1900000000000048</v>
      </c>
      <c r="P20">
        <v>15.45241457215476</v>
      </c>
      <c r="Q20">
        <v>8.2688506071731158</v>
      </c>
      <c r="R20">
        <v>0</v>
      </c>
      <c r="S20">
        <v>1.8398192600960184</v>
      </c>
      <c r="T20">
        <v>11.038915560576109</v>
      </c>
      <c r="U20" s="156">
        <f t="shared" si="2"/>
        <v>36.6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54"/>
      <c r="I21">
        <f>BRPL_EOD!AC21+BRPL_EOD!AD21</f>
        <v>14.95</v>
      </c>
      <c r="J21">
        <f>BYPL_EOD!AC21+BYPL_EOD!AD21</f>
        <v>8</v>
      </c>
      <c r="K21">
        <f>MES_EOD!AC21+MES_EOD!AD21</f>
        <v>0</v>
      </c>
      <c r="L21">
        <f>NDMC_EOD!AC21+NDMC_EOD!AD21</f>
        <v>1.78</v>
      </c>
      <c r="M21">
        <f>TPDDL_EOD!AC21+TPDDL_EOD!AD21</f>
        <v>10.68</v>
      </c>
      <c r="N21">
        <f t="shared" si="0"/>
        <v>35.409999999999997</v>
      </c>
      <c r="O21" s="154">
        <f t="shared" si="1"/>
        <v>1.1900000000000048</v>
      </c>
      <c r="P21">
        <v>15.45241457215476</v>
      </c>
      <c r="Q21">
        <v>8.2688506071731158</v>
      </c>
      <c r="R21">
        <v>0</v>
      </c>
      <c r="S21">
        <v>1.8398192600960184</v>
      </c>
      <c r="T21">
        <v>11.038915560576109</v>
      </c>
      <c r="U21" s="156">
        <f t="shared" si="2"/>
        <v>36.6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14.95</v>
      </c>
      <c r="J22">
        <f>BYPL_EOD!AC22+BYPL_EOD!AD22</f>
        <v>8</v>
      </c>
      <c r="K22">
        <f>MES_EOD!AC22+MES_EOD!AD22</f>
        <v>0</v>
      </c>
      <c r="L22">
        <f>NDMC_EOD!AC22+NDMC_EOD!AD22</f>
        <v>1.78</v>
      </c>
      <c r="M22">
        <f>TPDDL_EOD!AC22+TPDDL_EOD!AD22</f>
        <v>10.68</v>
      </c>
      <c r="N22">
        <f t="shared" si="0"/>
        <v>35.409999999999997</v>
      </c>
      <c r="O22" s="154">
        <f t="shared" si="1"/>
        <v>1.1900000000000048</v>
      </c>
      <c r="P22">
        <v>15.45241457215476</v>
      </c>
      <c r="Q22">
        <v>8.2688506071731158</v>
      </c>
      <c r="R22">
        <v>0</v>
      </c>
      <c r="S22">
        <v>1.8398192600960184</v>
      </c>
      <c r="T22">
        <v>11.038915560576109</v>
      </c>
      <c r="U22" s="156">
        <f t="shared" si="2"/>
        <v>36.6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14.95</v>
      </c>
      <c r="J23">
        <f>BYPL_EOD!AC23+BYPL_EOD!AD23</f>
        <v>8</v>
      </c>
      <c r="K23">
        <f>MES_EOD!AC23+MES_EOD!AD23</f>
        <v>0</v>
      </c>
      <c r="L23">
        <f>NDMC_EOD!AC23+NDMC_EOD!AD23</f>
        <v>1.78</v>
      </c>
      <c r="M23">
        <f>TPDDL_EOD!AC23+TPDDL_EOD!AD23</f>
        <v>10.68</v>
      </c>
      <c r="N23">
        <f t="shared" si="0"/>
        <v>35.409999999999997</v>
      </c>
      <c r="O23" s="154">
        <f t="shared" si="1"/>
        <v>1.1900000000000048</v>
      </c>
      <c r="P23">
        <v>15.45241457215476</v>
      </c>
      <c r="Q23">
        <v>8.2688506071731158</v>
      </c>
      <c r="R23">
        <v>0</v>
      </c>
      <c r="S23">
        <v>1.8398192600960184</v>
      </c>
      <c r="T23">
        <v>11.038915560576109</v>
      </c>
      <c r="U23" s="156">
        <f t="shared" si="2"/>
        <v>36.6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14.95</v>
      </c>
      <c r="J24">
        <f>BYPL_EOD!AC24+BYPL_EOD!AD24</f>
        <v>8</v>
      </c>
      <c r="K24">
        <f>MES_EOD!AC24+MES_EOD!AD24</f>
        <v>0</v>
      </c>
      <c r="L24">
        <f>NDMC_EOD!AC24+NDMC_EOD!AD24</f>
        <v>1.78</v>
      </c>
      <c r="M24">
        <f>TPDDL_EOD!AC24+TPDDL_EOD!AD24</f>
        <v>10.68</v>
      </c>
      <c r="N24">
        <f t="shared" si="0"/>
        <v>35.409999999999997</v>
      </c>
      <c r="O24" s="154">
        <f t="shared" si="1"/>
        <v>1.1900000000000048</v>
      </c>
      <c r="P24">
        <v>15.45241457215476</v>
      </c>
      <c r="Q24">
        <v>8.2688506071731158</v>
      </c>
      <c r="R24">
        <v>0</v>
      </c>
      <c r="S24">
        <v>1.8398192600960184</v>
      </c>
      <c r="T24">
        <v>11.038915560576109</v>
      </c>
      <c r="U24" s="156">
        <f t="shared" si="2"/>
        <v>36.6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14.95</v>
      </c>
      <c r="J25">
        <f>BYPL_EOD!AC25+BYPL_EOD!AD25</f>
        <v>8</v>
      </c>
      <c r="K25">
        <f>MES_EOD!AC25+MES_EOD!AD25</f>
        <v>0</v>
      </c>
      <c r="L25">
        <f>NDMC_EOD!AC25+NDMC_EOD!AD25</f>
        <v>1.83</v>
      </c>
      <c r="M25">
        <f>TPDDL_EOD!AC25+TPDDL_EOD!AD25</f>
        <v>10.68</v>
      </c>
      <c r="N25">
        <f t="shared" si="0"/>
        <v>35.46</v>
      </c>
      <c r="O25" s="154">
        <f t="shared" si="1"/>
        <v>1.1400000000000006</v>
      </c>
      <c r="P25">
        <v>15.43062605752961</v>
      </c>
      <c r="Q25">
        <v>8.2571912013536384</v>
      </c>
      <c r="R25">
        <v>0</v>
      </c>
      <c r="S25">
        <v>1.8888324873096447</v>
      </c>
      <c r="T25">
        <v>11.023350253807106</v>
      </c>
      <c r="U25" s="156">
        <f t="shared" si="2"/>
        <v>36.6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14.95</v>
      </c>
      <c r="J26">
        <f>BYPL_EOD!AC26+BYPL_EOD!AD26</f>
        <v>8</v>
      </c>
      <c r="K26">
        <f>MES_EOD!AC26+MES_EOD!AD26</f>
        <v>0</v>
      </c>
      <c r="L26">
        <f>NDMC_EOD!AC26+NDMC_EOD!AD26</f>
        <v>1.83</v>
      </c>
      <c r="M26">
        <f>TPDDL_EOD!AC26+TPDDL_EOD!AD26</f>
        <v>10.68</v>
      </c>
      <c r="N26">
        <f t="shared" si="0"/>
        <v>35.46</v>
      </c>
      <c r="O26" s="154">
        <f t="shared" si="1"/>
        <v>1.1400000000000006</v>
      </c>
      <c r="P26">
        <v>15.43062605752961</v>
      </c>
      <c r="Q26">
        <v>8.2571912013536384</v>
      </c>
      <c r="R26">
        <v>0</v>
      </c>
      <c r="S26">
        <v>1.8888324873096447</v>
      </c>
      <c r="T26">
        <v>11.023350253807106</v>
      </c>
      <c r="U26" s="156">
        <f t="shared" si="2"/>
        <v>36.6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54"/>
      <c r="I27">
        <f>BRPL_EOD!AC27+BRPL_EOD!AD27</f>
        <v>14.95</v>
      </c>
      <c r="J27">
        <f>BYPL_EOD!AC27+BYPL_EOD!AD27</f>
        <v>8</v>
      </c>
      <c r="K27">
        <f>MES_EOD!AC27+MES_EOD!AD27</f>
        <v>0</v>
      </c>
      <c r="L27">
        <f>NDMC_EOD!AC27+NDMC_EOD!AD27</f>
        <v>1.83</v>
      </c>
      <c r="M27">
        <f>TPDDL_EOD!AC27+TPDDL_EOD!AD27</f>
        <v>10.68</v>
      </c>
      <c r="N27">
        <f t="shared" si="0"/>
        <v>35.46</v>
      </c>
      <c r="O27" s="154">
        <f t="shared" si="1"/>
        <v>1.1400000000000006</v>
      </c>
      <c r="P27">
        <v>15.43062605752961</v>
      </c>
      <c r="Q27">
        <v>8.2571912013536384</v>
      </c>
      <c r="R27">
        <v>0</v>
      </c>
      <c r="S27">
        <v>1.8888324873096447</v>
      </c>
      <c r="T27">
        <v>11.023350253807106</v>
      </c>
      <c r="U27" s="156">
        <f t="shared" si="2"/>
        <v>36.6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14.95</v>
      </c>
      <c r="J28">
        <f>BYPL_EOD!AC28+BYPL_EOD!AD28</f>
        <v>8</v>
      </c>
      <c r="K28">
        <f>MES_EOD!AC28+MES_EOD!AD28</f>
        <v>0</v>
      </c>
      <c r="L28">
        <f>NDMC_EOD!AC28+NDMC_EOD!AD28</f>
        <v>1.83</v>
      </c>
      <c r="M28">
        <f>TPDDL_EOD!AC28+TPDDL_EOD!AD28</f>
        <v>10.68</v>
      </c>
      <c r="N28">
        <f t="shared" si="0"/>
        <v>35.46</v>
      </c>
      <c r="O28" s="154">
        <f t="shared" si="1"/>
        <v>1.1400000000000006</v>
      </c>
      <c r="P28">
        <v>15.43062605752961</v>
      </c>
      <c r="Q28">
        <v>8.2571912013536384</v>
      </c>
      <c r="R28">
        <v>0</v>
      </c>
      <c r="S28">
        <v>1.8888324873096447</v>
      </c>
      <c r="T28">
        <v>11.023350253807106</v>
      </c>
      <c r="U28" s="156">
        <f t="shared" si="2"/>
        <v>36.6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54"/>
      <c r="I29">
        <f>BRPL_EOD!AC29+BRPL_EOD!AD29</f>
        <v>14.95</v>
      </c>
      <c r="J29">
        <f>BYPL_EOD!AC29+BYPL_EOD!AD29</f>
        <v>8</v>
      </c>
      <c r="K29">
        <f>MES_EOD!AC29+MES_EOD!AD29</f>
        <v>0</v>
      </c>
      <c r="L29">
        <f>NDMC_EOD!AC29+NDMC_EOD!AD29</f>
        <v>1.78</v>
      </c>
      <c r="M29">
        <f>TPDDL_EOD!AC29+TPDDL_EOD!AD29</f>
        <v>10.68</v>
      </c>
      <c r="N29">
        <f t="shared" si="0"/>
        <v>35.409999999999997</v>
      </c>
      <c r="O29" s="154">
        <f t="shared" si="1"/>
        <v>1.1900000000000048</v>
      </c>
      <c r="P29">
        <v>15.45241457215476</v>
      </c>
      <c r="Q29">
        <v>8.2688506071731158</v>
      </c>
      <c r="R29">
        <v>0</v>
      </c>
      <c r="S29">
        <v>1.8398192600960184</v>
      </c>
      <c r="T29">
        <v>11.038915560576109</v>
      </c>
      <c r="U29" s="156">
        <f t="shared" si="2"/>
        <v>36.6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14.95</v>
      </c>
      <c r="J30">
        <f>BYPL_EOD!AC30+BYPL_EOD!AD30</f>
        <v>8</v>
      </c>
      <c r="K30">
        <f>MES_EOD!AC30+MES_EOD!AD30</f>
        <v>0</v>
      </c>
      <c r="L30">
        <f>NDMC_EOD!AC30+NDMC_EOD!AD30</f>
        <v>1.78</v>
      </c>
      <c r="M30">
        <f>TPDDL_EOD!AC30+TPDDL_EOD!AD30</f>
        <v>10.68</v>
      </c>
      <c r="N30">
        <f t="shared" si="0"/>
        <v>35.409999999999997</v>
      </c>
      <c r="O30" s="154">
        <f t="shared" si="1"/>
        <v>1.1900000000000048</v>
      </c>
      <c r="P30">
        <v>15.45241457215476</v>
      </c>
      <c r="Q30">
        <v>8.2688506071731158</v>
      </c>
      <c r="R30">
        <v>0</v>
      </c>
      <c r="S30">
        <v>1.8398192600960184</v>
      </c>
      <c r="T30">
        <v>11.038915560576109</v>
      </c>
      <c r="U30" s="156">
        <f t="shared" si="2"/>
        <v>36.6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35.6</v>
      </c>
      <c r="E31">
        <f>GT!N31</f>
        <v>0</v>
      </c>
      <c r="F31">
        <f t="shared" si="4"/>
        <v>84</v>
      </c>
      <c r="G31">
        <f t="shared" si="5"/>
        <v>35.6</v>
      </c>
      <c r="H31" s="154"/>
      <c r="I31">
        <f>BRPL_EOD!AC31+BRPL_EOD!AD31</f>
        <v>14.95</v>
      </c>
      <c r="J31">
        <f>BYPL_EOD!AC31+BYPL_EOD!AD31</f>
        <v>8</v>
      </c>
      <c r="K31">
        <f>MES_EOD!AC31+MES_EOD!AD31</f>
        <v>0</v>
      </c>
      <c r="L31">
        <f>NDMC_EOD!AC31+NDMC_EOD!AD31</f>
        <v>1.78</v>
      </c>
      <c r="M31">
        <f>TPDDL_EOD!AC31+TPDDL_EOD!AD31</f>
        <v>10.68</v>
      </c>
      <c r="N31">
        <f t="shared" si="0"/>
        <v>35.409999999999997</v>
      </c>
      <c r="O31" s="154">
        <f t="shared" si="1"/>
        <v>0.19000000000000483</v>
      </c>
      <c r="P31">
        <v>15.030217452696979</v>
      </c>
      <c r="Q31">
        <v>8.0429257271957084</v>
      </c>
      <c r="R31">
        <v>0</v>
      </c>
      <c r="S31">
        <v>1.7895509743010451</v>
      </c>
      <c r="T31">
        <v>10.73730584580627</v>
      </c>
      <c r="U31" s="156">
        <f t="shared" si="2"/>
        <v>35.6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35.6</v>
      </c>
      <c r="E32">
        <f>GT!N32</f>
        <v>0</v>
      </c>
      <c r="F32">
        <f t="shared" si="4"/>
        <v>84</v>
      </c>
      <c r="G32">
        <f t="shared" si="5"/>
        <v>35.6</v>
      </c>
      <c r="H32" s="154"/>
      <c r="I32">
        <f>BRPL_EOD!AC32+BRPL_EOD!AD32</f>
        <v>14.95</v>
      </c>
      <c r="J32">
        <f>BYPL_EOD!AC32+BYPL_EOD!AD32</f>
        <v>8</v>
      </c>
      <c r="K32">
        <f>MES_EOD!AC32+MES_EOD!AD32</f>
        <v>0</v>
      </c>
      <c r="L32">
        <f>NDMC_EOD!AC32+NDMC_EOD!AD32</f>
        <v>1.78</v>
      </c>
      <c r="M32">
        <f>TPDDL_EOD!AC32+TPDDL_EOD!AD32</f>
        <v>10.68</v>
      </c>
      <c r="N32">
        <f t="shared" si="0"/>
        <v>35.409999999999997</v>
      </c>
      <c r="O32" s="154">
        <f t="shared" si="1"/>
        <v>0.19000000000000483</v>
      </c>
      <c r="P32">
        <v>15.030217452696979</v>
      </c>
      <c r="Q32">
        <v>8.0429257271957084</v>
      </c>
      <c r="R32">
        <v>0</v>
      </c>
      <c r="S32">
        <v>1.7895509743010451</v>
      </c>
      <c r="T32">
        <v>10.73730584580627</v>
      </c>
      <c r="U32" s="156">
        <f t="shared" si="2"/>
        <v>35.6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35.6</v>
      </c>
      <c r="E33">
        <f>GT!N33</f>
        <v>0</v>
      </c>
      <c r="F33">
        <f t="shared" si="4"/>
        <v>84</v>
      </c>
      <c r="G33">
        <f t="shared" si="5"/>
        <v>35.6</v>
      </c>
      <c r="H33" s="154"/>
      <c r="I33">
        <f>BRPL_EOD!AC33+BRPL_EOD!AD33</f>
        <v>14.95</v>
      </c>
      <c r="J33">
        <f>BYPL_EOD!AC33+BYPL_EOD!AD33</f>
        <v>8</v>
      </c>
      <c r="K33">
        <f>MES_EOD!AC33+MES_EOD!AD33</f>
        <v>0</v>
      </c>
      <c r="L33">
        <f>NDMC_EOD!AC33+NDMC_EOD!AD33</f>
        <v>1.78</v>
      </c>
      <c r="M33">
        <f>TPDDL_EOD!AC33+TPDDL_EOD!AD33</f>
        <v>10.68</v>
      </c>
      <c r="N33">
        <f t="shared" si="0"/>
        <v>35.409999999999997</v>
      </c>
      <c r="O33" s="154">
        <f t="shared" si="1"/>
        <v>0.19000000000000483</v>
      </c>
      <c r="P33">
        <v>15.030217452696979</v>
      </c>
      <c r="Q33">
        <v>8.0429257271957084</v>
      </c>
      <c r="R33">
        <v>0</v>
      </c>
      <c r="S33">
        <v>1.7895509743010451</v>
      </c>
      <c r="T33">
        <v>10.73730584580627</v>
      </c>
      <c r="U33" s="156">
        <f t="shared" si="2"/>
        <v>35.6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35.6</v>
      </c>
      <c r="E34">
        <f>GT!N34</f>
        <v>0</v>
      </c>
      <c r="F34">
        <f t="shared" si="4"/>
        <v>84</v>
      </c>
      <c r="G34">
        <f t="shared" si="5"/>
        <v>35.6</v>
      </c>
      <c r="H34" s="154"/>
      <c r="I34">
        <f>BRPL_EOD!AC34+BRPL_EOD!AD34</f>
        <v>14.95</v>
      </c>
      <c r="J34">
        <f>BYPL_EOD!AC34+BYPL_EOD!AD34</f>
        <v>8</v>
      </c>
      <c r="K34">
        <f>MES_EOD!AC34+MES_EOD!AD34</f>
        <v>0</v>
      </c>
      <c r="L34">
        <f>NDMC_EOD!AC34+NDMC_EOD!AD34</f>
        <v>1.78</v>
      </c>
      <c r="M34">
        <f>TPDDL_EOD!AC34+TPDDL_EOD!AD34</f>
        <v>10.68</v>
      </c>
      <c r="N34">
        <f t="shared" si="0"/>
        <v>35.409999999999997</v>
      </c>
      <c r="O34" s="154">
        <f t="shared" si="1"/>
        <v>0.19000000000000483</v>
      </c>
      <c r="P34">
        <v>15.030217452696979</v>
      </c>
      <c r="Q34">
        <v>8.0429257271957084</v>
      </c>
      <c r="R34">
        <v>0</v>
      </c>
      <c r="S34">
        <v>1.7895509743010451</v>
      </c>
      <c r="T34">
        <v>10.73730584580627</v>
      </c>
      <c r="U34" s="156">
        <f t="shared" si="2"/>
        <v>35.6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35.6</v>
      </c>
      <c r="E35">
        <f>GT!N35</f>
        <v>0</v>
      </c>
      <c r="F35">
        <f t="shared" si="4"/>
        <v>84</v>
      </c>
      <c r="G35">
        <f t="shared" si="5"/>
        <v>35.6</v>
      </c>
      <c r="H35" s="154"/>
      <c r="I35">
        <f>BRPL_EOD!AC35+BRPL_EOD!AD35</f>
        <v>14.95</v>
      </c>
      <c r="J35">
        <f>BYPL_EOD!AC35+BYPL_EOD!AD35</f>
        <v>8</v>
      </c>
      <c r="K35">
        <f>MES_EOD!AC35+MES_EOD!AD35</f>
        <v>0</v>
      </c>
      <c r="L35">
        <f>NDMC_EOD!AC35+NDMC_EOD!AD35</f>
        <v>1.78</v>
      </c>
      <c r="M35">
        <f>TPDDL_EOD!AC35+TPDDL_EOD!AD35</f>
        <v>10.68</v>
      </c>
      <c r="N35">
        <f t="shared" si="0"/>
        <v>35.409999999999997</v>
      </c>
      <c r="O35" s="154">
        <f t="shared" si="1"/>
        <v>0.19000000000000483</v>
      </c>
      <c r="P35">
        <v>15.030217452696979</v>
      </c>
      <c r="Q35">
        <v>8.0429257271957084</v>
      </c>
      <c r="R35">
        <v>0</v>
      </c>
      <c r="S35">
        <v>1.7895509743010451</v>
      </c>
      <c r="T35">
        <v>10.73730584580627</v>
      </c>
      <c r="U35" s="156">
        <f t="shared" si="2"/>
        <v>35.6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35.6</v>
      </c>
      <c r="E36">
        <f>GT!N36</f>
        <v>0</v>
      </c>
      <c r="F36">
        <f t="shared" si="4"/>
        <v>84</v>
      </c>
      <c r="G36">
        <f t="shared" si="5"/>
        <v>35.6</v>
      </c>
      <c r="H36" s="154"/>
      <c r="I36">
        <f>BRPL_EOD!AC36+BRPL_EOD!AD36</f>
        <v>14.95</v>
      </c>
      <c r="J36">
        <f>BYPL_EOD!AC36+BYPL_EOD!AD36</f>
        <v>8</v>
      </c>
      <c r="K36">
        <f>MES_EOD!AC36+MES_EOD!AD36</f>
        <v>0</v>
      </c>
      <c r="L36">
        <f>NDMC_EOD!AC36+NDMC_EOD!AD36</f>
        <v>1.78</v>
      </c>
      <c r="M36">
        <f>TPDDL_EOD!AC36+TPDDL_EOD!AD36</f>
        <v>10.68</v>
      </c>
      <c r="N36">
        <f t="shared" si="0"/>
        <v>35.409999999999997</v>
      </c>
      <c r="O36" s="154">
        <f t="shared" si="1"/>
        <v>0.19000000000000483</v>
      </c>
      <c r="P36">
        <v>15.030217452696979</v>
      </c>
      <c r="Q36">
        <v>8.0429257271957084</v>
      </c>
      <c r="R36">
        <v>0</v>
      </c>
      <c r="S36">
        <v>1.7895509743010451</v>
      </c>
      <c r="T36">
        <v>10.73730584580627</v>
      </c>
      <c r="U36" s="156">
        <f t="shared" si="2"/>
        <v>35.6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35.6</v>
      </c>
      <c r="E37">
        <f>GT!N37</f>
        <v>0</v>
      </c>
      <c r="F37">
        <f t="shared" si="4"/>
        <v>84</v>
      </c>
      <c r="G37">
        <f t="shared" si="5"/>
        <v>35.6</v>
      </c>
      <c r="H37" s="154"/>
      <c r="I37">
        <f>BRPL_EOD!AC37+BRPL_EOD!AD37</f>
        <v>14.95</v>
      </c>
      <c r="J37">
        <f>BYPL_EOD!AC37+BYPL_EOD!AD37</f>
        <v>8</v>
      </c>
      <c r="K37">
        <f>MES_EOD!AC37+MES_EOD!AD37</f>
        <v>0</v>
      </c>
      <c r="L37">
        <f>NDMC_EOD!AC37+NDMC_EOD!AD37</f>
        <v>1.78</v>
      </c>
      <c r="M37">
        <f>TPDDL_EOD!AC37+TPDDL_EOD!AD37</f>
        <v>10.68</v>
      </c>
      <c r="N37">
        <f t="shared" si="0"/>
        <v>35.409999999999997</v>
      </c>
      <c r="O37" s="154">
        <f t="shared" si="1"/>
        <v>0.19000000000000483</v>
      </c>
      <c r="P37">
        <v>15.030217452696979</v>
      </c>
      <c r="Q37">
        <v>8.0429257271957084</v>
      </c>
      <c r="R37">
        <v>0</v>
      </c>
      <c r="S37">
        <v>1.7895509743010451</v>
      </c>
      <c r="T37">
        <v>10.73730584580627</v>
      </c>
      <c r="U37" s="156">
        <f t="shared" si="2"/>
        <v>35.6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35.6</v>
      </c>
      <c r="E38">
        <f>GT!N38</f>
        <v>0</v>
      </c>
      <c r="F38">
        <f t="shared" si="4"/>
        <v>84</v>
      </c>
      <c r="G38">
        <f t="shared" si="5"/>
        <v>35.6</v>
      </c>
      <c r="H38" s="154"/>
      <c r="I38">
        <f>BRPL_EOD!AC38+BRPL_EOD!AD38</f>
        <v>14.95</v>
      </c>
      <c r="J38">
        <f>BYPL_EOD!AC38+BYPL_EOD!AD38</f>
        <v>8</v>
      </c>
      <c r="K38">
        <f>MES_EOD!AC38+MES_EOD!AD38</f>
        <v>0</v>
      </c>
      <c r="L38">
        <f>NDMC_EOD!AC38+NDMC_EOD!AD38</f>
        <v>1.78</v>
      </c>
      <c r="M38">
        <f>TPDDL_EOD!AC38+TPDDL_EOD!AD38</f>
        <v>10.68</v>
      </c>
      <c r="N38">
        <f t="shared" si="0"/>
        <v>35.409999999999997</v>
      </c>
      <c r="O38" s="154">
        <f t="shared" si="1"/>
        <v>0.19000000000000483</v>
      </c>
      <c r="P38">
        <v>15.030217452696979</v>
      </c>
      <c r="Q38">
        <v>8.0429257271957084</v>
      </c>
      <c r="R38">
        <v>0</v>
      </c>
      <c r="S38">
        <v>1.7895509743010451</v>
      </c>
      <c r="T38">
        <v>10.73730584580627</v>
      </c>
      <c r="U38" s="156">
        <f t="shared" si="2"/>
        <v>35.6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35.6</v>
      </c>
      <c r="E39">
        <f>GT!N39</f>
        <v>0</v>
      </c>
      <c r="F39">
        <f t="shared" si="4"/>
        <v>84</v>
      </c>
      <c r="G39">
        <f t="shared" si="5"/>
        <v>35.6</v>
      </c>
      <c r="H39" s="154"/>
      <c r="I39">
        <f>BRPL_EOD!AC39+BRPL_EOD!AD39</f>
        <v>14.95</v>
      </c>
      <c r="J39">
        <f>BYPL_EOD!AC39+BYPL_EOD!AD39</f>
        <v>8</v>
      </c>
      <c r="K39">
        <f>MES_EOD!AC39+MES_EOD!AD39</f>
        <v>0</v>
      </c>
      <c r="L39">
        <f>NDMC_EOD!AC39+NDMC_EOD!AD39</f>
        <v>1.78</v>
      </c>
      <c r="M39">
        <f>TPDDL_EOD!AC39+TPDDL_EOD!AD39</f>
        <v>10.68</v>
      </c>
      <c r="N39">
        <f t="shared" si="0"/>
        <v>35.409999999999997</v>
      </c>
      <c r="O39" s="154">
        <f t="shared" si="1"/>
        <v>0.19000000000000483</v>
      </c>
      <c r="P39">
        <v>15.030217452696979</v>
      </c>
      <c r="Q39">
        <v>8.0429257271957084</v>
      </c>
      <c r="R39">
        <v>0</v>
      </c>
      <c r="S39">
        <v>1.7895509743010451</v>
      </c>
      <c r="T39">
        <v>10.73730584580627</v>
      </c>
      <c r="U39" s="156">
        <f t="shared" si="2"/>
        <v>35.6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35.6</v>
      </c>
      <c r="E40">
        <f>GT!N40</f>
        <v>0</v>
      </c>
      <c r="F40">
        <f t="shared" si="4"/>
        <v>84</v>
      </c>
      <c r="G40">
        <f t="shared" si="5"/>
        <v>35.6</v>
      </c>
      <c r="H40" s="154"/>
      <c r="I40">
        <f>BRPL_EOD!AC40+BRPL_EOD!AD40</f>
        <v>14.95</v>
      </c>
      <c r="J40">
        <f>BYPL_EOD!AC40+BYPL_EOD!AD40</f>
        <v>8</v>
      </c>
      <c r="K40">
        <f>MES_EOD!AC40+MES_EOD!AD40</f>
        <v>0</v>
      </c>
      <c r="L40">
        <f>NDMC_EOD!AC40+NDMC_EOD!AD40</f>
        <v>1.78</v>
      </c>
      <c r="M40">
        <f>TPDDL_EOD!AC40+TPDDL_EOD!AD40</f>
        <v>10.68</v>
      </c>
      <c r="N40">
        <f t="shared" si="0"/>
        <v>35.409999999999997</v>
      </c>
      <c r="O40" s="154">
        <f t="shared" si="1"/>
        <v>0.19000000000000483</v>
      </c>
      <c r="P40">
        <v>15.030217452696979</v>
      </c>
      <c r="Q40">
        <v>8.0429257271957084</v>
      </c>
      <c r="R40">
        <v>0</v>
      </c>
      <c r="S40">
        <v>1.7895509743010451</v>
      </c>
      <c r="T40">
        <v>10.73730584580627</v>
      </c>
      <c r="U40" s="156">
        <f t="shared" si="2"/>
        <v>35.6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35.6</v>
      </c>
      <c r="E41">
        <f>GT!N41</f>
        <v>0</v>
      </c>
      <c r="F41">
        <f t="shared" si="4"/>
        <v>84</v>
      </c>
      <c r="G41">
        <f t="shared" si="5"/>
        <v>35.6</v>
      </c>
      <c r="H41" s="154"/>
      <c r="I41">
        <f>BRPL_EOD!AC41+BRPL_EOD!AD41</f>
        <v>14.95</v>
      </c>
      <c r="J41">
        <f>BYPL_EOD!AC41+BYPL_EOD!AD41</f>
        <v>8</v>
      </c>
      <c r="K41">
        <f>MES_EOD!AC41+MES_EOD!AD41</f>
        <v>0</v>
      </c>
      <c r="L41">
        <f>NDMC_EOD!AC41+NDMC_EOD!AD41</f>
        <v>1.78</v>
      </c>
      <c r="M41">
        <f>TPDDL_EOD!AC41+TPDDL_EOD!AD41</f>
        <v>10.68</v>
      </c>
      <c r="N41">
        <f t="shared" si="0"/>
        <v>35.409999999999997</v>
      </c>
      <c r="O41" s="154">
        <f t="shared" si="1"/>
        <v>0.19000000000000483</v>
      </c>
      <c r="P41">
        <v>15.030217452696979</v>
      </c>
      <c r="Q41">
        <v>8.0429257271957084</v>
      </c>
      <c r="R41">
        <v>0</v>
      </c>
      <c r="S41">
        <v>1.7895509743010451</v>
      </c>
      <c r="T41">
        <v>10.73730584580627</v>
      </c>
      <c r="U41" s="156">
        <f t="shared" si="2"/>
        <v>35.6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34.6</v>
      </c>
      <c r="E42">
        <f>GT!N42</f>
        <v>0</v>
      </c>
      <c r="F42">
        <f t="shared" si="4"/>
        <v>84</v>
      </c>
      <c r="G42">
        <f t="shared" si="5"/>
        <v>34.6</v>
      </c>
      <c r="H42" s="154"/>
      <c r="I42">
        <f>BRPL_EOD!AC42+BRPL_EOD!AD42</f>
        <v>14.54</v>
      </c>
      <c r="J42">
        <f>BYPL_EOD!AC42+BYPL_EOD!AD42</f>
        <v>7.96</v>
      </c>
      <c r="K42">
        <f>MES_EOD!AC42+MES_EOD!AD42</f>
        <v>0</v>
      </c>
      <c r="L42">
        <f>NDMC_EOD!AC42+NDMC_EOD!AD42</f>
        <v>1.73</v>
      </c>
      <c r="M42">
        <f>TPDDL_EOD!AC42+TPDDL_EOD!AD42</f>
        <v>10.38</v>
      </c>
      <c r="N42">
        <f t="shared" si="0"/>
        <v>34.61</v>
      </c>
      <c r="O42" s="154">
        <f t="shared" si="1"/>
        <v>-9.9999999999980105E-3</v>
      </c>
      <c r="P42">
        <v>14.535798902051431</v>
      </c>
      <c r="Q42">
        <v>7.9577000866801511</v>
      </c>
      <c r="R42">
        <v>0</v>
      </c>
      <c r="S42">
        <v>1.7295001444669171</v>
      </c>
      <c r="T42">
        <v>10.377000866801504</v>
      </c>
      <c r="U42" s="156">
        <f t="shared" si="2"/>
        <v>34.6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34.6</v>
      </c>
      <c r="E43">
        <f>GT!N43</f>
        <v>0</v>
      </c>
      <c r="F43">
        <f t="shared" si="4"/>
        <v>84</v>
      </c>
      <c r="G43">
        <f t="shared" si="5"/>
        <v>34.6</v>
      </c>
      <c r="H43" s="154"/>
      <c r="I43">
        <f>BRPL_EOD!AC43+BRPL_EOD!AD43</f>
        <v>14.54</v>
      </c>
      <c r="J43">
        <f>BYPL_EOD!AC43+BYPL_EOD!AD43</f>
        <v>7.96</v>
      </c>
      <c r="K43">
        <f>MES_EOD!AC43+MES_EOD!AD43</f>
        <v>0</v>
      </c>
      <c r="L43">
        <f>NDMC_EOD!AC43+NDMC_EOD!AD43</f>
        <v>1.73</v>
      </c>
      <c r="M43">
        <f>TPDDL_EOD!AC43+TPDDL_EOD!AD43</f>
        <v>10.38</v>
      </c>
      <c r="N43">
        <f t="shared" si="0"/>
        <v>34.61</v>
      </c>
      <c r="O43" s="154">
        <f t="shared" si="1"/>
        <v>-9.9999999999980105E-3</v>
      </c>
      <c r="P43">
        <v>14.535798902051431</v>
      </c>
      <c r="Q43">
        <v>7.9577000866801511</v>
      </c>
      <c r="R43">
        <v>0</v>
      </c>
      <c r="S43">
        <v>1.7295001444669171</v>
      </c>
      <c r="T43">
        <v>10.377000866801504</v>
      </c>
      <c r="U43" s="156">
        <f t="shared" si="2"/>
        <v>34.6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34.6</v>
      </c>
      <c r="E44">
        <f>GT!N44</f>
        <v>0</v>
      </c>
      <c r="F44">
        <f t="shared" si="4"/>
        <v>84</v>
      </c>
      <c r="G44">
        <f t="shared" si="5"/>
        <v>34.6</v>
      </c>
      <c r="H44" s="154"/>
      <c r="I44">
        <f>BRPL_EOD!AC44+BRPL_EOD!AD44</f>
        <v>14.54</v>
      </c>
      <c r="J44">
        <f>BYPL_EOD!AC44+BYPL_EOD!AD44</f>
        <v>7.96</v>
      </c>
      <c r="K44">
        <f>MES_EOD!AC44+MES_EOD!AD44</f>
        <v>0</v>
      </c>
      <c r="L44">
        <f>NDMC_EOD!AC44+NDMC_EOD!AD44</f>
        <v>1.73</v>
      </c>
      <c r="M44">
        <f>TPDDL_EOD!AC44+TPDDL_EOD!AD44</f>
        <v>10.38</v>
      </c>
      <c r="N44">
        <f t="shared" si="0"/>
        <v>34.61</v>
      </c>
      <c r="O44" s="154">
        <f t="shared" si="1"/>
        <v>-9.9999999999980105E-3</v>
      </c>
      <c r="P44">
        <v>14.535798902051431</v>
      </c>
      <c r="Q44">
        <v>7.9577000866801511</v>
      </c>
      <c r="R44">
        <v>0</v>
      </c>
      <c r="S44">
        <v>1.7295001444669171</v>
      </c>
      <c r="T44">
        <v>10.377000866801504</v>
      </c>
      <c r="U44" s="156">
        <f t="shared" si="2"/>
        <v>34.6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35.6</v>
      </c>
      <c r="E45">
        <f>GT!N45</f>
        <v>0</v>
      </c>
      <c r="F45">
        <f t="shared" si="4"/>
        <v>84</v>
      </c>
      <c r="G45">
        <f t="shared" si="5"/>
        <v>35.6</v>
      </c>
      <c r="H45" s="154"/>
      <c r="I45">
        <f>BRPL_EOD!AC45+BRPL_EOD!AD45</f>
        <v>14.95</v>
      </c>
      <c r="J45">
        <f>BYPL_EOD!AC45+BYPL_EOD!AD45</f>
        <v>8</v>
      </c>
      <c r="K45">
        <f>MES_EOD!AC45+MES_EOD!AD45</f>
        <v>0</v>
      </c>
      <c r="L45">
        <f>NDMC_EOD!AC45+NDMC_EOD!AD45</f>
        <v>1.78</v>
      </c>
      <c r="M45">
        <f>TPDDL_EOD!AC45+TPDDL_EOD!AD45</f>
        <v>10.68</v>
      </c>
      <c r="N45">
        <f t="shared" si="0"/>
        <v>35.409999999999997</v>
      </c>
      <c r="O45" s="154">
        <f t="shared" si="1"/>
        <v>0.19000000000000483</v>
      </c>
      <c r="P45">
        <v>15.030217452696979</v>
      </c>
      <c r="Q45">
        <v>8.0429257271957084</v>
      </c>
      <c r="R45">
        <v>0</v>
      </c>
      <c r="S45">
        <v>1.7895509743010451</v>
      </c>
      <c r="T45">
        <v>10.73730584580627</v>
      </c>
      <c r="U45" s="156">
        <f t="shared" si="2"/>
        <v>35.6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35.6</v>
      </c>
      <c r="E46">
        <f>GT!N46</f>
        <v>0</v>
      </c>
      <c r="F46">
        <f t="shared" si="4"/>
        <v>84</v>
      </c>
      <c r="G46">
        <f t="shared" si="5"/>
        <v>35.6</v>
      </c>
      <c r="H46" s="154"/>
      <c r="I46">
        <f>BRPL_EOD!AC46+BRPL_EOD!AD46</f>
        <v>14.95</v>
      </c>
      <c r="J46">
        <f>BYPL_EOD!AC46+BYPL_EOD!AD46</f>
        <v>8</v>
      </c>
      <c r="K46">
        <f>MES_EOD!AC46+MES_EOD!AD46</f>
        <v>0</v>
      </c>
      <c r="L46">
        <f>NDMC_EOD!AC46+NDMC_EOD!AD46</f>
        <v>1.78</v>
      </c>
      <c r="M46">
        <f>TPDDL_EOD!AC46+TPDDL_EOD!AD46</f>
        <v>10.68</v>
      </c>
      <c r="N46">
        <f t="shared" si="0"/>
        <v>35.409999999999997</v>
      </c>
      <c r="O46" s="154">
        <f t="shared" si="1"/>
        <v>0.19000000000000483</v>
      </c>
      <c r="P46">
        <v>15.030217452696979</v>
      </c>
      <c r="Q46">
        <v>8.0429257271957084</v>
      </c>
      <c r="R46">
        <v>0</v>
      </c>
      <c r="S46">
        <v>1.7895509743010451</v>
      </c>
      <c r="T46">
        <v>10.73730584580627</v>
      </c>
      <c r="U46" s="156">
        <f t="shared" si="2"/>
        <v>35.6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35.6</v>
      </c>
      <c r="E47">
        <f>GT!N47</f>
        <v>0</v>
      </c>
      <c r="F47">
        <f t="shared" si="4"/>
        <v>84</v>
      </c>
      <c r="G47">
        <f t="shared" si="5"/>
        <v>35.6</v>
      </c>
      <c r="H47" s="154"/>
      <c r="I47">
        <f>BRPL_EOD!AC47+BRPL_EOD!AD47</f>
        <v>14.95</v>
      </c>
      <c r="J47">
        <f>BYPL_EOD!AC47+BYPL_EOD!AD47</f>
        <v>8</v>
      </c>
      <c r="K47">
        <f>MES_EOD!AC47+MES_EOD!AD47</f>
        <v>0</v>
      </c>
      <c r="L47">
        <f>NDMC_EOD!AC47+NDMC_EOD!AD47</f>
        <v>1.78</v>
      </c>
      <c r="M47">
        <f>TPDDL_EOD!AC47+TPDDL_EOD!AD47</f>
        <v>10.68</v>
      </c>
      <c r="N47">
        <f t="shared" si="0"/>
        <v>35.409999999999997</v>
      </c>
      <c r="O47" s="154">
        <f t="shared" si="1"/>
        <v>0.19000000000000483</v>
      </c>
      <c r="P47">
        <v>15.030217452696979</v>
      </c>
      <c r="Q47">
        <v>8.0429257271957084</v>
      </c>
      <c r="R47">
        <v>0</v>
      </c>
      <c r="S47">
        <v>1.7895509743010451</v>
      </c>
      <c r="T47">
        <v>10.73730584580627</v>
      </c>
      <c r="U47" s="156">
        <f t="shared" si="2"/>
        <v>35.6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35.6</v>
      </c>
      <c r="E48">
        <f>GT!N48</f>
        <v>0</v>
      </c>
      <c r="F48">
        <f t="shared" si="4"/>
        <v>84</v>
      </c>
      <c r="G48">
        <f t="shared" si="5"/>
        <v>35.6</v>
      </c>
      <c r="H48" s="154"/>
      <c r="I48">
        <f>BRPL_EOD!AC48+BRPL_EOD!AD48</f>
        <v>14.95</v>
      </c>
      <c r="J48">
        <f>BYPL_EOD!AC48+BYPL_EOD!AD48</f>
        <v>8</v>
      </c>
      <c r="K48">
        <f>MES_EOD!AC48+MES_EOD!AD48</f>
        <v>0</v>
      </c>
      <c r="L48">
        <f>NDMC_EOD!AC48+NDMC_EOD!AD48</f>
        <v>1.78</v>
      </c>
      <c r="M48">
        <f>TPDDL_EOD!AC48+TPDDL_EOD!AD48</f>
        <v>10.68</v>
      </c>
      <c r="N48">
        <f t="shared" si="0"/>
        <v>35.409999999999997</v>
      </c>
      <c r="O48" s="154">
        <f t="shared" si="1"/>
        <v>0.19000000000000483</v>
      </c>
      <c r="P48">
        <v>15.030217452696979</v>
      </c>
      <c r="Q48">
        <v>8.0429257271957084</v>
      </c>
      <c r="R48">
        <v>0</v>
      </c>
      <c r="S48">
        <v>1.7895509743010451</v>
      </c>
      <c r="T48">
        <v>10.73730584580627</v>
      </c>
      <c r="U48" s="156">
        <f t="shared" si="2"/>
        <v>35.6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35.6</v>
      </c>
      <c r="E49">
        <f>GT!N49</f>
        <v>0</v>
      </c>
      <c r="F49">
        <f t="shared" si="4"/>
        <v>84</v>
      </c>
      <c r="G49">
        <f t="shared" si="5"/>
        <v>35.6</v>
      </c>
      <c r="H49" s="154"/>
      <c r="I49">
        <f>BRPL_EOD!AC49+BRPL_EOD!AD49</f>
        <v>14.95</v>
      </c>
      <c r="J49">
        <f>BYPL_EOD!AC49+BYPL_EOD!AD49</f>
        <v>4</v>
      </c>
      <c r="K49">
        <f>MES_EOD!AC49+MES_EOD!AD49</f>
        <v>0</v>
      </c>
      <c r="L49">
        <f>NDMC_EOD!AC49+NDMC_EOD!AD49</f>
        <v>1.78</v>
      </c>
      <c r="M49">
        <f>TPDDL_EOD!AC49+TPDDL_EOD!AD49</f>
        <v>10.68</v>
      </c>
      <c r="N49">
        <f t="shared" si="0"/>
        <v>31.41</v>
      </c>
      <c r="O49" s="154">
        <f t="shared" si="1"/>
        <v>4.1900000000000013</v>
      </c>
      <c r="P49">
        <v>16.944285259471506</v>
      </c>
      <c r="Q49">
        <v>4.5335880292900352</v>
      </c>
      <c r="R49">
        <v>0</v>
      </c>
      <c r="S49">
        <v>2.0174466730340659</v>
      </c>
      <c r="T49">
        <v>12.104680038204393</v>
      </c>
      <c r="U49" s="156">
        <f t="shared" si="2"/>
        <v>35.6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35.6</v>
      </c>
      <c r="E50">
        <f>GT!N50</f>
        <v>0</v>
      </c>
      <c r="F50">
        <f t="shared" si="4"/>
        <v>84</v>
      </c>
      <c r="G50">
        <f t="shared" si="5"/>
        <v>35.6</v>
      </c>
      <c r="H50" s="154"/>
      <c r="I50">
        <f>BRPL_EOD!AC50+BRPL_EOD!AD50</f>
        <v>14.95</v>
      </c>
      <c r="J50">
        <f>BYPL_EOD!AC50+BYPL_EOD!AD50</f>
        <v>4</v>
      </c>
      <c r="K50">
        <f>MES_EOD!AC50+MES_EOD!AD50</f>
        <v>0</v>
      </c>
      <c r="L50">
        <f>NDMC_EOD!AC50+NDMC_EOD!AD50</f>
        <v>1.78</v>
      </c>
      <c r="M50">
        <f>TPDDL_EOD!AC50+TPDDL_EOD!AD50</f>
        <v>10.68</v>
      </c>
      <c r="N50">
        <f t="shared" si="0"/>
        <v>31.41</v>
      </c>
      <c r="O50" s="154">
        <f t="shared" si="1"/>
        <v>4.1900000000000013</v>
      </c>
      <c r="P50">
        <v>16.944285259471506</v>
      </c>
      <c r="Q50">
        <v>4.5335880292900352</v>
      </c>
      <c r="R50">
        <v>0</v>
      </c>
      <c r="S50">
        <v>2.0174466730340659</v>
      </c>
      <c r="T50">
        <v>12.104680038204393</v>
      </c>
      <c r="U50" s="156">
        <f t="shared" si="2"/>
        <v>35.6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35.6</v>
      </c>
      <c r="E51">
        <f>GT!N51</f>
        <v>0</v>
      </c>
      <c r="F51">
        <f t="shared" si="4"/>
        <v>84</v>
      </c>
      <c r="G51">
        <f t="shared" si="5"/>
        <v>35.6</v>
      </c>
      <c r="H51" s="154"/>
      <c r="I51">
        <f>BRPL_EOD!AC51+BRPL_EOD!AD51</f>
        <v>14.95</v>
      </c>
      <c r="J51">
        <f>BYPL_EOD!AC51+BYPL_EOD!AD51</f>
        <v>4</v>
      </c>
      <c r="K51">
        <f>MES_EOD!AC51+MES_EOD!AD51</f>
        <v>0</v>
      </c>
      <c r="L51">
        <f>NDMC_EOD!AC51+NDMC_EOD!AD51</f>
        <v>1.78</v>
      </c>
      <c r="M51">
        <f>TPDDL_EOD!AC51+TPDDL_EOD!AD51</f>
        <v>10.68</v>
      </c>
      <c r="N51">
        <f t="shared" si="0"/>
        <v>31.41</v>
      </c>
      <c r="O51" s="154">
        <f t="shared" si="1"/>
        <v>4.1900000000000013</v>
      </c>
      <c r="P51">
        <v>16.944285259471506</v>
      </c>
      <c r="Q51">
        <v>4.5335880292900352</v>
      </c>
      <c r="R51">
        <v>0</v>
      </c>
      <c r="S51">
        <v>2.0174466730340659</v>
      </c>
      <c r="T51">
        <v>12.104680038204393</v>
      </c>
      <c r="U51" s="156">
        <f t="shared" si="2"/>
        <v>35.6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35.6</v>
      </c>
      <c r="E52">
        <f>GT!N52</f>
        <v>0</v>
      </c>
      <c r="F52">
        <f t="shared" si="4"/>
        <v>84</v>
      </c>
      <c r="G52">
        <f t="shared" si="5"/>
        <v>35.6</v>
      </c>
      <c r="H52" s="154"/>
      <c r="I52">
        <f>BRPL_EOD!AC52+BRPL_EOD!AD52</f>
        <v>14.95</v>
      </c>
      <c r="J52">
        <f>BYPL_EOD!AC52+BYPL_EOD!AD52</f>
        <v>4</v>
      </c>
      <c r="K52">
        <f>MES_EOD!AC52+MES_EOD!AD52</f>
        <v>0</v>
      </c>
      <c r="L52">
        <f>NDMC_EOD!AC52+NDMC_EOD!AD52</f>
        <v>1.78</v>
      </c>
      <c r="M52">
        <f>TPDDL_EOD!AC52+TPDDL_EOD!AD52</f>
        <v>10.68</v>
      </c>
      <c r="N52">
        <f t="shared" si="0"/>
        <v>31.41</v>
      </c>
      <c r="O52" s="154">
        <f t="shared" si="1"/>
        <v>4.1900000000000013</v>
      </c>
      <c r="P52">
        <v>16.944285259471506</v>
      </c>
      <c r="Q52">
        <v>4.5335880292900352</v>
      </c>
      <c r="R52">
        <v>0</v>
      </c>
      <c r="S52">
        <v>2.0174466730340659</v>
      </c>
      <c r="T52">
        <v>12.104680038204393</v>
      </c>
      <c r="U52" s="156">
        <f t="shared" si="2"/>
        <v>35.6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35.6</v>
      </c>
      <c r="E53">
        <f>GT!N53</f>
        <v>0</v>
      </c>
      <c r="F53">
        <f t="shared" si="4"/>
        <v>84</v>
      </c>
      <c r="G53">
        <f t="shared" si="5"/>
        <v>35.6</v>
      </c>
      <c r="H53" s="154"/>
      <c r="I53">
        <f>BRPL_EOD!AC53+BRPL_EOD!AD53</f>
        <v>14.95</v>
      </c>
      <c r="J53">
        <f>BYPL_EOD!AC53+BYPL_EOD!AD53</f>
        <v>4</v>
      </c>
      <c r="K53">
        <f>MES_EOD!AC53+MES_EOD!AD53</f>
        <v>0</v>
      </c>
      <c r="L53">
        <f>NDMC_EOD!AC53+NDMC_EOD!AD53</f>
        <v>1.78</v>
      </c>
      <c r="M53">
        <f>TPDDL_EOD!AC53+TPDDL_EOD!AD53</f>
        <v>10.68</v>
      </c>
      <c r="N53">
        <f t="shared" si="0"/>
        <v>31.41</v>
      </c>
      <c r="O53" s="154">
        <f t="shared" si="1"/>
        <v>4.1900000000000013</v>
      </c>
      <c r="P53">
        <v>16.944285259471506</v>
      </c>
      <c r="Q53">
        <v>4.5335880292900352</v>
      </c>
      <c r="R53">
        <v>0</v>
      </c>
      <c r="S53">
        <v>2.0174466730340659</v>
      </c>
      <c r="T53">
        <v>12.104680038204393</v>
      </c>
      <c r="U53" s="156">
        <f t="shared" si="2"/>
        <v>35.6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35.6</v>
      </c>
      <c r="E54">
        <f>GT!N54</f>
        <v>0</v>
      </c>
      <c r="F54">
        <f t="shared" si="4"/>
        <v>84</v>
      </c>
      <c r="G54">
        <f t="shared" si="5"/>
        <v>35.6</v>
      </c>
      <c r="H54" s="154"/>
      <c r="I54">
        <f>BRPL_EOD!AC54+BRPL_EOD!AD54</f>
        <v>14.95</v>
      </c>
      <c r="J54">
        <f>BYPL_EOD!AC54+BYPL_EOD!AD54</f>
        <v>4</v>
      </c>
      <c r="K54">
        <f>MES_EOD!AC54+MES_EOD!AD54</f>
        <v>0</v>
      </c>
      <c r="L54">
        <f>NDMC_EOD!AC54+NDMC_EOD!AD54</f>
        <v>1.78</v>
      </c>
      <c r="M54">
        <f>TPDDL_EOD!AC54+TPDDL_EOD!AD54</f>
        <v>10.68</v>
      </c>
      <c r="N54">
        <f t="shared" si="0"/>
        <v>31.41</v>
      </c>
      <c r="O54" s="154">
        <f t="shared" si="1"/>
        <v>4.1900000000000013</v>
      </c>
      <c r="P54">
        <v>16.944285259471506</v>
      </c>
      <c r="Q54">
        <v>4.5335880292900352</v>
      </c>
      <c r="R54">
        <v>0</v>
      </c>
      <c r="S54">
        <v>2.0174466730340659</v>
      </c>
      <c r="T54">
        <v>12.104680038204393</v>
      </c>
      <c r="U54" s="156">
        <f t="shared" si="2"/>
        <v>35.6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35.6</v>
      </c>
      <c r="E55">
        <f>GT!N55</f>
        <v>0</v>
      </c>
      <c r="F55">
        <f t="shared" si="4"/>
        <v>84</v>
      </c>
      <c r="G55">
        <f t="shared" si="5"/>
        <v>35.6</v>
      </c>
      <c r="H55" s="154"/>
      <c r="I55">
        <f>BRPL_EOD!AC55+BRPL_EOD!AD55</f>
        <v>14.95</v>
      </c>
      <c r="J55">
        <f>BYPL_EOD!AC55+BYPL_EOD!AD55</f>
        <v>4</v>
      </c>
      <c r="K55">
        <f>MES_EOD!AC55+MES_EOD!AD55</f>
        <v>0</v>
      </c>
      <c r="L55">
        <f>NDMC_EOD!AC55+NDMC_EOD!AD55</f>
        <v>1.78</v>
      </c>
      <c r="M55">
        <f>TPDDL_EOD!AC55+TPDDL_EOD!AD55</f>
        <v>10.68</v>
      </c>
      <c r="N55">
        <f t="shared" si="0"/>
        <v>31.41</v>
      </c>
      <c r="O55" s="154">
        <f t="shared" si="1"/>
        <v>4.1900000000000013</v>
      </c>
      <c r="P55">
        <v>16.944285259471506</v>
      </c>
      <c r="Q55">
        <v>4.5335880292900352</v>
      </c>
      <c r="R55">
        <v>0</v>
      </c>
      <c r="S55">
        <v>2.0174466730340659</v>
      </c>
      <c r="T55">
        <v>12.104680038204393</v>
      </c>
      <c r="U55" s="156">
        <f t="shared" si="2"/>
        <v>35.6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35.6</v>
      </c>
      <c r="E56">
        <f>GT!N56</f>
        <v>0</v>
      </c>
      <c r="F56">
        <f t="shared" si="4"/>
        <v>84</v>
      </c>
      <c r="G56">
        <f t="shared" si="5"/>
        <v>35.6</v>
      </c>
      <c r="H56" s="154"/>
      <c r="I56">
        <f>BRPL_EOD!AC56+BRPL_EOD!AD56</f>
        <v>14.95</v>
      </c>
      <c r="J56">
        <f>BYPL_EOD!AC56+BYPL_EOD!AD56</f>
        <v>4</v>
      </c>
      <c r="K56">
        <f>MES_EOD!AC56+MES_EOD!AD56</f>
        <v>0</v>
      </c>
      <c r="L56">
        <f>NDMC_EOD!AC56+NDMC_EOD!AD56</f>
        <v>1.78</v>
      </c>
      <c r="M56">
        <f>TPDDL_EOD!AC56+TPDDL_EOD!AD56</f>
        <v>10.68</v>
      </c>
      <c r="N56">
        <f t="shared" si="0"/>
        <v>31.41</v>
      </c>
      <c r="O56" s="154">
        <f t="shared" si="1"/>
        <v>4.1900000000000013</v>
      </c>
      <c r="P56">
        <v>16.944285259471506</v>
      </c>
      <c r="Q56">
        <v>4.5335880292900352</v>
      </c>
      <c r="R56">
        <v>0</v>
      </c>
      <c r="S56">
        <v>2.0174466730340659</v>
      </c>
      <c r="T56">
        <v>12.104680038204393</v>
      </c>
      <c r="U56" s="156">
        <f t="shared" si="2"/>
        <v>35.6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34.6</v>
      </c>
      <c r="E57">
        <f>GT!N57</f>
        <v>0</v>
      </c>
      <c r="F57">
        <f t="shared" si="4"/>
        <v>84</v>
      </c>
      <c r="G57">
        <f t="shared" si="5"/>
        <v>34.6</v>
      </c>
      <c r="H57" s="154"/>
      <c r="I57">
        <f>BRPL_EOD!AC57+BRPL_EOD!AD57</f>
        <v>14.95</v>
      </c>
      <c r="J57">
        <f>BYPL_EOD!AC57+BYPL_EOD!AD57</f>
        <v>4</v>
      </c>
      <c r="K57">
        <f>MES_EOD!AC57+MES_EOD!AD57</f>
        <v>0</v>
      </c>
      <c r="L57">
        <f>NDMC_EOD!AC57+NDMC_EOD!AD57</f>
        <v>1.78</v>
      </c>
      <c r="M57">
        <f>TPDDL_EOD!AC57+TPDDL_EOD!AD57</f>
        <v>10.68</v>
      </c>
      <c r="N57">
        <f t="shared" si="0"/>
        <v>31.41</v>
      </c>
      <c r="O57" s="154">
        <f t="shared" si="1"/>
        <v>3.1900000000000013</v>
      </c>
      <c r="P57">
        <v>16.468322190385226</v>
      </c>
      <c r="Q57">
        <v>4.4062400509391919</v>
      </c>
      <c r="R57">
        <v>0</v>
      </c>
      <c r="S57">
        <v>1.9607768226679403</v>
      </c>
      <c r="T57">
        <v>11.76466093600764</v>
      </c>
      <c r="U57" s="156">
        <f t="shared" si="2"/>
        <v>34.6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33.6</v>
      </c>
      <c r="E58">
        <f>GT!N58</f>
        <v>0</v>
      </c>
      <c r="F58">
        <f t="shared" si="4"/>
        <v>84</v>
      </c>
      <c r="G58">
        <f t="shared" si="5"/>
        <v>33.6</v>
      </c>
      <c r="H58" s="154"/>
      <c r="I58">
        <f>BRPL_EOD!AC58+BRPL_EOD!AD58</f>
        <v>14.54</v>
      </c>
      <c r="J58">
        <f>BYPL_EOD!AC58+BYPL_EOD!AD58</f>
        <v>4</v>
      </c>
      <c r="K58">
        <f>MES_EOD!AC58+MES_EOD!AD58</f>
        <v>0</v>
      </c>
      <c r="L58">
        <f>NDMC_EOD!AC58+NDMC_EOD!AD58</f>
        <v>1.73</v>
      </c>
      <c r="M58">
        <f>TPDDL_EOD!AC58+TPDDL_EOD!AD58</f>
        <v>10.38</v>
      </c>
      <c r="N58">
        <f t="shared" si="0"/>
        <v>30.65</v>
      </c>
      <c r="O58" s="154">
        <f t="shared" si="1"/>
        <v>2.9500000000000028</v>
      </c>
      <c r="P58">
        <v>15.939445350734095</v>
      </c>
      <c r="Q58">
        <v>4.3849918433931485</v>
      </c>
      <c r="R58">
        <v>0</v>
      </c>
      <c r="S58">
        <v>1.8965089722675368</v>
      </c>
      <c r="T58">
        <v>11.379053833605223</v>
      </c>
      <c r="U58" s="156">
        <f t="shared" si="2"/>
        <v>33.6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33.6</v>
      </c>
      <c r="E59">
        <f>GT!N59</f>
        <v>0</v>
      </c>
      <c r="F59">
        <f t="shared" si="4"/>
        <v>84</v>
      </c>
      <c r="G59">
        <f t="shared" si="5"/>
        <v>33.6</v>
      </c>
      <c r="H59" s="154"/>
      <c r="I59">
        <f>BRPL_EOD!AC59+BRPL_EOD!AD59</f>
        <v>14.54</v>
      </c>
      <c r="J59">
        <f>BYPL_EOD!AC59+BYPL_EOD!AD59</f>
        <v>4</v>
      </c>
      <c r="K59">
        <f>MES_EOD!AC59+MES_EOD!AD59</f>
        <v>0</v>
      </c>
      <c r="L59">
        <f>NDMC_EOD!AC59+NDMC_EOD!AD59</f>
        <v>1.73</v>
      </c>
      <c r="M59">
        <f>TPDDL_EOD!AC59+TPDDL_EOD!AD59</f>
        <v>10.38</v>
      </c>
      <c r="N59">
        <f t="shared" si="0"/>
        <v>30.65</v>
      </c>
      <c r="O59" s="154">
        <f t="shared" si="1"/>
        <v>2.9500000000000028</v>
      </c>
      <c r="P59">
        <v>15.939445350734095</v>
      </c>
      <c r="Q59">
        <v>4.3849918433931485</v>
      </c>
      <c r="R59">
        <v>0</v>
      </c>
      <c r="S59">
        <v>1.8965089722675368</v>
      </c>
      <c r="T59">
        <v>11.379053833605223</v>
      </c>
      <c r="U59" s="156">
        <f t="shared" si="2"/>
        <v>33.6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33.6</v>
      </c>
      <c r="E60">
        <f>GT!N60</f>
        <v>0</v>
      </c>
      <c r="F60">
        <f t="shared" si="4"/>
        <v>84</v>
      </c>
      <c r="G60">
        <f t="shared" si="5"/>
        <v>33.6</v>
      </c>
      <c r="H60" s="154"/>
      <c r="I60">
        <f>BRPL_EOD!AC60+BRPL_EOD!AD60</f>
        <v>14.12</v>
      </c>
      <c r="J60">
        <f>BYPL_EOD!AC60+BYPL_EOD!AD60</f>
        <v>4</v>
      </c>
      <c r="K60">
        <f>MES_EOD!AC60+MES_EOD!AD60</f>
        <v>0</v>
      </c>
      <c r="L60">
        <f>NDMC_EOD!AC60+NDMC_EOD!AD60</f>
        <v>1.68</v>
      </c>
      <c r="M60">
        <f>TPDDL_EOD!AC60+TPDDL_EOD!AD60</f>
        <v>10.09</v>
      </c>
      <c r="N60">
        <f t="shared" si="0"/>
        <v>29.889999999999997</v>
      </c>
      <c r="O60" s="154">
        <f t="shared" si="1"/>
        <v>3.7100000000000044</v>
      </c>
      <c r="P60">
        <v>15.872599531615926</v>
      </c>
      <c r="Q60">
        <v>4.4964871194379397</v>
      </c>
      <c r="R60">
        <v>0</v>
      </c>
      <c r="S60">
        <v>1.8885245901639347</v>
      </c>
      <c r="T60">
        <v>11.342388758782203</v>
      </c>
      <c r="U60" s="156">
        <f t="shared" si="2"/>
        <v>33.600000000000009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33.6</v>
      </c>
      <c r="E61">
        <f>GT!N61</f>
        <v>0</v>
      </c>
      <c r="F61">
        <f t="shared" si="4"/>
        <v>84</v>
      </c>
      <c r="G61">
        <f t="shared" si="5"/>
        <v>33.6</v>
      </c>
      <c r="H61" s="154"/>
      <c r="I61">
        <f>BRPL_EOD!AC61+BRPL_EOD!AD61</f>
        <v>14.12</v>
      </c>
      <c r="J61">
        <f>BYPL_EOD!AC61+BYPL_EOD!AD61</f>
        <v>4</v>
      </c>
      <c r="K61">
        <f>MES_EOD!AC61+MES_EOD!AD61</f>
        <v>0</v>
      </c>
      <c r="L61">
        <f>NDMC_EOD!AC61+NDMC_EOD!AD61</f>
        <v>1.68</v>
      </c>
      <c r="M61">
        <f>TPDDL_EOD!AC61+TPDDL_EOD!AD61</f>
        <v>10.09</v>
      </c>
      <c r="N61">
        <f t="shared" si="0"/>
        <v>29.889999999999997</v>
      </c>
      <c r="O61" s="154">
        <f t="shared" si="1"/>
        <v>3.7100000000000044</v>
      </c>
      <c r="P61">
        <v>15.872599531615926</v>
      </c>
      <c r="Q61">
        <v>4.4964871194379397</v>
      </c>
      <c r="R61">
        <v>0</v>
      </c>
      <c r="S61">
        <v>1.8885245901639347</v>
      </c>
      <c r="T61">
        <v>11.342388758782203</v>
      </c>
      <c r="U61" s="156">
        <f t="shared" si="2"/>
        <v>33.600000000000009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33.6</v>
      </c>
      <c r="E62">
        <f>GT!N62</f>
        <v>0</v>
      </c>
      <c r="F62">
        <f t="shared" si="4"/>
        <v>84</v>
      </c>
      <c r="G62">
        <f t="shared" si="5"/>
        <v>33.6</v>
      </c>
      <c r="H62" s="154"/>
      <c r="I62">
        <f>BRPL_EOD!AC62+BRPL_EOD!AD62</f>
        <v>14.12</v>
      </c>
      <c r="J62">
        <f>BYPL_EOD!AC62+BYPL_EOD!AD62</f>
        <v>4</v>
      </c>
      <c r="K62">
        <f>MES_EOD!AC62+MES_EOD!AD62</f>
        <v>0</v>
      </c>
      <c r="L62">
        <f>NDMC_EOD!AC62+NDMC_EOD!AD62</f>
        <v>1.68</v>
      </c>
      <c r="M62">
        <f>TPDDL_EOD!AC62+TPDDL_EOD!AD62</f>
        <v>10.09</v>
      </c>
      <c r="N62">
        <f t="shared" si="0"/>
        <v>29.889999999999997</v>
      </c>
      <c r="O62" s="154">
        <f t="shared" si="1"/>
        <v>3.7100000000000044</v>
      </c>
      <c r="P62">
        <v>15.872599531615926</v>
      </c>
      <c r="Q62">
        <v>4.4964871194379397</v>
      </c>
      <c r="R62">
        <v>0</v>
      </c>
      <c r="S62">
        <v>1.8885245901639347</v>
      </c>
      <c r="T62">
        <v>11.342388758782203</v>
      </c>
      <c r="U62" s="156">
        <f t="shared" si="2"/>
        <v>33.600000000000009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33.6</v>
      </c>
      <c r="E63">
        <f>GT!N63</f>
        <v>0</v>
      </c>
      <c r="F63">
        <f t="shared" si="4"/>
        <v>84</v>
      </c>
      <c r="G63">
        <f t="shared" si="5"/>
        <v>33.6</v>
      </c>
      <c r="H63" s="154"/>
      <c r="I63">
        <f>BRPL_EOD!AC63+BRPL_EOD!AD63</f>
        <v>14.12</v>
      </c>
      <c r="J63">
        <f>BYPL_EOD!AC63+BYPL_EOD!AD63</f>
        <v>4</v>
      </c>
      <c r="K63">
        <f>MES_EOD!AC63+MES_EOD!AD63</f>
        <v>0</v>
      </c>
      <c r="L63">
        <f>NDMC_EOD!AC63+NDMC_EOD!AD63</f>
        <v>1.68</v>
      </c>
      <c r="M63">
        <f>TPDDL_EOD!AC63+TPDDL_EOD!AD63</f>
        <v>10.09</v>
      </c>
      <c r="N63">
        <f t="shared" si="0"/>
        <v>29.889999999999997</v>
      </c>
      <c r="O63" s="154">
        <f t="shared" si="1"/>
        <v>3.7100000000000044</v>
      </c>
      <c r="P63">
        <v>15.872599531615926</v>
      </c>
      <c r="Q63">
        <v>4.4964871194379397</v>
      </c>
      <c r="R63">
        <v>0</v>
      </c>
      <c r="S63">
        <v>1.8885245901639347</v>
      </c>
      <c r="T63">
        <v>11.342388758782203</v>
      </c>
      <c r="U63" s="156">
        <f t="shared" si="2"/>
        <v>33.600000000000009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34.6</v>
      </c>
      <c r="E64">
        <f>GT!N64</f>
        <v>0</v>
      </c>
      <c r="F64">
        <f t="shared" si="4"/>
        <v>84</v>
      </c>
      <c r="G64">
        <f t="shared" si="5"/>
        <v>34.6</v>
      </c>
      <c r="H64" s="154"/>
      <c r="I64">
        <f>BRPL_EOD!AC64+BRPL_EOD!AD64</f>
        <v>14.12</v>
      </c>
      <c r="J64">
        <f>BYPL_EOD!AC64+BYPL_EOD!AD64</f>
        <v>4</v>
      </c>
      <c r="K64">
        <f>MES_EOD!AC64+MES_EOD!AD64</f>
        <v>0</v>
      </c>
      <c r="L64">
        <f>NDMC_EOD!AC64+NDMC_EOD!AD64</f>
        <v>1.68</v>
      </c>
      <c r="M64">
        <f>TPDDL_EOD!AC64+TPDDL_EOD!AD64</f>
        <v>10.09</v>
      </c>
      <c r="N64">
        <f t="shared" si="0"/>
        <v>29.889999999999997</v>
      </c>
      <c r="O64" s="154">
        <f t="shared" si="1"/>
        <v>4.7100000000000044</v>
      </c>
      <c r="P64">
        <v>16.344998327199733</v>
      </c>
      <c r="Q64">
        <v>4.6303111408497832</v>
      </c>
      <c r="R64">
        <v>0</v>
      </c>
      <c r="S64">
        <v>1.9447306791569088</v>
      </c>
      <c r="T64">
        <v>11.679959852793578</v>
      </c>
      <c r="U64" s="156">
        <f t="shared" si="2"/>
        <v>34.6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34.6</v>
      </c>
      <c r="E65">
        <f>GT!N65</f>
        <v>0</v>
      </c>
      <c r="F65">
        <f t="shared" si="4"/>
        <v>84</v>
      </c>
      <c r="G65">
        <f t="shared" si="5"/>
        <v>34.6</v>
      </c>
      <c r="H65" s="154"/>
      <c r="I65">
        <f>BRPL_EOD!AC65+BRPL_EOD!AD65</f>
        <v>14.12</v>
      </c>
      <c r="J65">
        <f>BYPL_EOD!AC65+BYPL_EOD!AD65</f>
        <v>4</v>
      </c>
      <c r="K65">
        <f>MES_EOD!AC65+MES_EOD!AD65</f>
        <v>0</v>
      </c>
      <c r="L65">
        <f>NDMC_EOD!AC65+NDMC_EOD!AD65</f>
        <v>1.68</v>
      </c>
      <c r="M65">
        <f>TPDDL_EOD!AC65+TPDDL_EOD!AD65</f>
        <v>10.09</v>
      </c>
      <c r="N65">
        <f t="shared" si="0"/>
        <v>29.889999999999997</v>
      </c>
      <c r="O65" s="154">
        <f t="shared" si="1"/>
        <v>4.7100000000000044</v>
      </c>
      <c r="P65">
        <v>16.344998327199733</v>
      </c>
      <c r="Q65">
        <v>4.6303111408497832</v>
      </c>
      <c r="R65">
        <v>0</v>
      </c>
      <c r="S65">
        <v>1.9447306791569088</v>
      </c>
      <c r="T65">
        <v>11.679959852793578</v>
      </c>
      <c r="U65" s="156">
        <f t="shared" si="2"/>
        <v>34.6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34.6</v>
      </c>
      <c r="E66">
        <f>GT!N66</f>
        <v>0</v>
      </c>
      <c r="F66">
        <f t="shared" si="4"/>
        <v>84</v>
      </c>
      <c r="G66">
        <f t="shared" si="5"/>
        <v>34.6</v>
      </c>
      <c r="H66" s="154"/>
      <c r="I66">
        <f>BRPL_EOD!AC66+BRPL_EOD!AD66</f>
        <v>14.12</v>
      </c>
      <c r="J66">
        <f>BYPL_EOD!AC66+BYPL_EOD!AD66</f>
        <v>4</v>
      </c>
      <c r="K66">
        <f>MES_EOD!AC66+MES_EOD!AD66</f>
        <v>0</v>
      </c>
      <c r="L66">
        <f>NDMC_EOD!AC66+NDMC_EOD!AD66</f>
        <v>1.68</v>
      </c>
      <c r="M66">
        <f>TPDDL_EOD!AC66+TPDDL_EOD!AD66</f>
        <v>10.09</v>
      </c>
      <c r="N66">
        <f t="shared" si="0"/>
        <v>29.889999999999997</v>
      </c>
      <c r="O66" s="154">
        <f t="shared" si="1"/>
        <v>4.7100000000000044</v>
      </c>
      <c r="P66">
        <v>16.344998327199733</v>
      </c>
      <c r="Q66">
        <v>4.6303111408497832</v>
      </c>
      <c r="R66">
        <v>0</v>
      </c>
      <c r="S66">
        <v>1.9447306791569088</v>
      </c>
      <c r="T66">
        <v>11.679959852793578</v>
      </c>
      <c r="U66" s="156">
        <f t="shared" si="2"/>
        <v>34.6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34.6</v>
      </c>
      <c r="E67">
        <f>GT!N67</f>
        <v>0</v>
      </c>
      <c r="F67">
        <f t="shared" si="4"/>
        <v>84</v>
      </c>
      <c r="G67">
        <f t="shared" si="5"/>
        <v>34.6</v>
      </c>
      <c r="H67" s="154"/>
      <c r="I67">
        <f>BRPL_EOD!AC67+BRPL_EOD!AD67</f>
        <v>14.54</v>
      </c>
      <c r="J67">
        <f>BYPL_EOD!AC67+BYPL_EOD!AD67</f>
        <v>4</v>
      </c>
      <c r="K67">
        <f>MES_EOD!AC67+MES_EOD!AD67</f>
        <v>0</v>
      </c>
      <c r="L67">
        <f>NDMC_EOD!AC67+NDMC_EOD!AD67</f>
        <v>1.73</v>
      </c>
      <c r="M67">
        <f>TPDDL_EOD!AC67+TPDDL_EOD!AD67</f>
        <v>10.38</v>
      </c>
      <c r="N67">
        <f t="shared" ref="N67:N98" si="6">SUM(I67:M67)</f>
        <v>30.65</v>
      </c>
      <c r="O67" s="154">
        <f t="shared" ref="O67:O98" si="7">G67-N67</f>
        <v>3.9500000000000028</v>
      </c>
      <c r="P67">
        <v>16.41383360522023</v>
      </c>
      <c r="Q67">
        <v>4.5154975530179451</v>
      </c>
      <c r="R67">
        <v>0</v>
      </c>
      <c r="S67">
        <v>1.9529526916802611</v>
      </c>
      <c r="T67">
        <v>11.717716150081568</v>
      </c>
      <c r="U67" s="156">
        <f t="shared" ref="U67:U98" si="8">SUM(P67:T67)</f>
        <v>34.6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34.6</v>
      </c>
      <c r="E68">
        <f>GT!N68</f>
        <v>0</v>
      </c>
      <c r="F68">
        <f t="shared" ref="F68:F98" si="10">B68+C68</f>
        <v>84</v>
      </c>
      <c r="G68">
        <f t="shared" ref="G68:G98" si="11">D68+E68-X68</f>
        <v>34.6</v>
      </c>
      <c r="H68" s="154"/>
      <c r="I68">
        <f>BRPL_EOD!AC68+BRPL_EOD!AD68</f>
        <v>14.54</v>
      </c>
      <c r="J68">
        <f>BYPL_EOD!AC68+BYPL_EOD!AD68</f>
        <v>4</v>
      </c>
      <c r="K68">
        <f>MES_EOD!AC68+MES_EOD!AD68</f>
        <v>0</v>
      </c>
      <c r="L68">
        <f>NDMC_EOD!AC68+NDMC_EOD!AD68</f>
        <v>1.73</v>
      </c>
      <c r="M68">
        <f>TPDDL_EOD!AC68+TPDDL_EOD!AD68</f>
        <v>10.38</v>
      </c>
      <c r="N68">
        <f t="shared" si="6"/>
        <v>30.65</v>
      </c>
      <c r="O68" s="154">
        <f t="shared" si="7"/>
        <v>3.9500000000000028</v>
      </c>
      <c r="P68">
        <v>16.41383360522023</v>
      </c>
      <c r="Q68">
        <v>4.5154975530179451</v>
      </c>
      <c r="R68">
        <v>0</v>
      </c>
      <c r="S68">
        <v>1.9529526916802611</v>
      </c>
      <c r="T68">
        <v>11.717716150081568</v>
      </c>
      <c r="U68" s="156">
        <f t="shared" si="8"/>
        <v>34.6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34.6</v>
      </c>
      <c r="E69">
        <f>GT!N69</f>
        <v>0</v>
      </c>
      <c r="F69">
        <f t="shared" si="10"/>
        <v>84</v>
      </c>
      <c r="G69">
        <f t="shared" si="11"/>
        <v>34.6</v>
      </c>
      <c r="H69" s="154"/>
      <c r="I69">
        <f>BRPL_EOD!AC69+BRPL_EOD!AD69</f>
        <v>14.54</v>
      </c>
      <c r="J69">
        <f>BYPL_EOD!AC69+BYPL_EOD!AD69</f>
        <v>4</v>
      </c>
      <c r="K69">
        <f>MES_EOD!AC69+MES_EOD!AD69</f>
        <v>0</v>
      </c>
      <c r="L69">
        <f>NDMC_EOD!AC69+NDMC_EOD!AD69</f>
        <v>1.73</v>
      </c>
      <c r="M69">
        <f>TPDDL_EOD!AC69+TPDDL_EOD!AD69</f>
        <v>10.38</v>
      </c>
      <c r="N69">
        <f t="shared" si="6"/>
        <v>30.65</v>
      </c>
      <c r="O69" s="154">
        <f t="shared" si="7"/>
        <v>3.9500000000000028</v>
      </c>
      <c r="P69">
        <v>16.41383360522023</v>
      </c>
      <c r="Q69">
        <v>4.5154975530179451</v>
      </c>
      <c r="R69">
        <v>0</v>
      </c>
      <c r="S69">
        <v>1.9529526916802611</v>
      </c>
      <c r="T69">
        <v>11.717716150081568</v>
      </c>
      <c r="U69" s="156">
        <f t="shared" si="8"/>
        <v>34.6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34.6</v>
      </c>
      <c r="E70">
        <f>GT!N70</f>
        <v>0</v>
      </c>
      <c r="F70">
        <f t="shared" si="10"/>
        <v>84</v>
      </c>
      <c r="G70">
        <f t="shared" si="11"/>
        <v>34.6</v>
      </c>
      <c r="H70" s="154"/>
      <c r="I70">
        <f>BRPL_EOD!AC70+BRPL_EOD!AD70</f>
        <v>14.54</v>
      </c>
      <c r="J70">
        <f>BYPL_EOD!AC70+BYPL_EOD!AD70</f>
        <v>4</v>
      </c>
      <c r="K70">
        <f>MES_EOD!AC70+MES_EOD!AD70</f>
        <v>0</v>
      </c>
      <c r="L70">
        <f>NDMC_EOD!AC70+NDMC_EOD!AD70</f>
        <v>1.73</v>
      </c>
      <c r="M70">
        <f>TPDDL_EOD!AC70+TPDDL_EOD!AD70</f>
        <v>10.38</v>
      </c>
      <c r="N70">
        <f t="shared" si="6"/>
        <v>30.65</v>
      </c>
      <c r="O70" s="154">
        <f t="shared" si="7"/>
        <v>3.9500000000000028</v>
      </c>
      <c r="P70">
        <v>16.41383360522023</v>
      </c>
      <c r="Q70">
        <v>4.5154975530179451</v>
      </c>
      <c r="R70">
        <v>0</v>
      </c>
      <c r="S70">
        <v>1.9529526916802611</v>
      </c>
      <c r="T70">
        <v>11.717716150081568</v>
      </c>
      <c r="U70" s="156">
        <f t="shared" si="8"/>
        <v>34.6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35.6</v>
      </c>
      <c r="E71">
        <f>GT!N71</f>
        <v>0</v>
      </c>
      <c r="F71">
        <f t="shared" si="10"/>
        <v>84</v>
      </c>
      <c r="G71">
        <f t="shared" si="11"/>
        <v>35.6</v>
      </c>
      <c r="H71" s="154"/>
      <c r="I71">
        <f>BRPL_EOD!AC71+BRPL_EOD!AD71</f>
        <v>14.54</v>
      </c>
      <c r="J71">
        <f>BYPL_EOD!AC71+BYPL_EOD!AD71</f>
        <v>4</v>
      </c>
      <c r="K71">
        <f>MES_EOD!AC71+MES_EOD!AD71</f>
        <v>0</v>
      </c>
      <c r="L71">
        <f>NDMC_EOD!AC71+NDMC_EOD!AD71</f>
        <v>1.73</v>
      </c>
      <c r="M71">
        <f>TPDDL_EOD!AC71+TPDDL_EOD!AD71</f>
        <v>10.38</v>
      </c>
      <c r="N71">
        <f t="shared" si="6"/>
        <v>30.65</v>
      </c>
      <c r="O71" s="154">
        <f t="shared" si="7"/>
        <v>4.9500000000000028</v>
      </c>
      <c r="P71">
        <v>16.888221859706363</v>
      </c>
      <c r="Q71">
        <v>4.6460032626427408</v>
      </c>
      <c r="R71">
        <v>0</v>
      </c>
      <c r="S71">
        <v>2.0093964110929856</v>
      </c>
      <c r="T71">
        <v>12.056378466557915</v>
      </c>
      <c r="U71" s="156">
        <f t="shared" si="8"/>
        <v>35.6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35.6</v>
      </c>
      <c r="E72">
        <f>GT!N72</f>
        <v>0</v>
      </c>
      <c r="F72">
        <f t="shared" si="10"/>
        <v>84</v>
      </c>
      <c r="G72">
        <f t="shared" si="11"/>
        <v>35.6</v>
      </c>
      <c r="H72" s="154"/>
      <c r="I72">
        <f>BRPL_EOD!AC72+BRPL_EOD!AD72</f>
        <v>14.54</v>
      </c>
      <c r="J72">
        <f>BYPL_EOD!AC72+BYPL_EOD!AD72</f>
        <v>4</v>
      </c>
      <c r="K72">
        <f>MES_EOD!AC72+MES_EOD!AD72</f>
        <v>0</v>
      </c>
      <c r="L72">
        <f>NDMC_EOD!AC72+NDMC_EOD!AD72</f>
        <v>1.73</v>
      </c>
      <c r="M72">
        <f>TPDDL_EOD!AC72+TPDDL_EOD!AD72</f>
        <v>10.38</v>
      </c>
      <c r="N72">
        <f t="shared" si="6"/>
        <v>30.65</v>
      </c>
      <c r="O72" s="154">
        <f t="shared" si="7"/>
        <v>4.9500000000000028</v>
      </c>
      <c r="P72">
        <v>16.888221859706363</v>
      </c>
      <c r="Q72">
        <v>4.6460032626427408</v>
      </c>
      <c r="R72">
        <v>0</v>
      </c>
      <c r="S72">
        <v>2.0093964110929856</v>
      </c>
      <c r="T72">
        <v>12.056378466557915</v>
      </c>
      <c r="U72" s="156">
        <f t="shared" si="8"/>
        <v>35.6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35.6</v>
      </c>
      <c r="E73">
        <f>GT!N73</f>
        <v>0</v>
      </c>
      <c r="F73">
        <f t="shared" si="10"/>
        <v>84</v>
      </c>
      <c r="G73">
        <f t="shared" si="11"/>
        <v>35.6</v>
      </c>
      <c r="H73" s="154"/>
      <c r="I73">
        <f>BRPL_EOD!AC73+BRPL_EOD!AD73</f>
        <v>14.95</v>
      </c>
      <c r="J73">
        <f>BYPL_EOD!AC73+BYPL_EOD!AD73</f>
        <v>4</v>
      </c>
      <c r="K73">
        <f>MES_EOD!AC73+MES_EOD!AD73</f>
        <v>0</v>
      </c>
      <c r="L73">
        <f>NDMC_EOD!AC73+NDMC_EOD!AD73</f>
        <v>1.78</v>
      </c>
      <c r="M73">
        <f>TPDDL_EOD!AC73+TPDDL_EOD!AD73</f>
        <v>10.68</v>
      </c>
      <c r="N73">
        <f t="shared" si="6"/>
        <v>31.41</v>
      </c>
      <c r="O73" s="154">
        <f t="shared" si="7"/>
        <v>4.1900000000000013</v>
      </c>
      <c r="P73">
        <v>16.944285259471506</v>
      </c>
      <c r="Q73">
        <v>4.5335880292900352</v>
      </c>
      <c r="R73">
        <v>0</v>
      </c>
      <c r="S73">
        <v>2.0174466730340659</v>
      </c>
      <c r="T73">
        <v>12.104680038204393</v>
      </c>
      <c r="U73" s="156">
        <f t="shared" si="8"/>
        <v>35.6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35.6</v>
      </c>
      <c r="E74">
        <f>GT!N74</f>
        <v>0</v>
      </c>
      <c r="F74">
        <f t="shared" si="10"/>
        <v>84</v>
      </c>
      <c r="G74">
        <f t="shared" si="11"/>
        <v>35.6</v>
      </c>
      <c r="H74" s="154"/>
      <c r="I74">
        <f>BRPL_EOD!AC74+BRPL_EOD!AD74</f>
        <v>14.95</v>
      </c>
      <c r="J74">
        <f>BYPL_EOD!AC74+BYPL_EOD!AD74</f>
        <v>4</v>
      </c>
      <c r="K74">
        <f>MES_EOD!AC74+MES_EOD!AD74</f>
        <v>0</v>
      </c>
      <c r="L74">
        <f>NDMC_EOD!AC74+NDMC_EOD!AD74</f>
        <v>1.78</v>
      </c>
      <c r="M74">
        <f>TPDDL_EOD!AC74+TPDDL_EOD!AD74</f>
        <v>10.68</v>
      </c>
      <c r="N74">
        <f t="shared" si="6"/>
        <v>31.41</v>
      </c>
      <c r="O74" s="154">
        <f t="shared" si="7"/>
        <v>4.1900000000000013</v>
      </c>
      <c r="P74">
        <v>16.944285259471506</v>
      </c>
      <c r="Q74">
        <v>4.5335880292900352</v>
      </c>
      <c r="R74">
        <v>0</v>
      </c>
      <c r="S74">
        <v>2.0174466730340659</v>
      </c>
      <c r="T74">
        <v>12.104680038204393</v>
      </c>
      <c r="U74" s="156">
        <f t="shared" si="8"/>
        <v>35.6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35.6</v>
      </c>
      <c r="E75">
        <f>GT!N75</f>
        <v>0</v>
      </c>
      <c r="F75">
        <f t="shared" si="10"/>
        <v>84</v>
      </c>
      <c r="G75">
        <f t="shared" si="11"/>
        <v>35.6</v>
      </c>
      <c r="H75" s="154"/>
      <c r="I75">
        <f>BRPL_EOD!AC75+BRPL_EOD!AD75</f>
        <v>14.63</v>
      </c>
      <c r="J75">
        <f>BYPL_EOD!AC75+BYPL_EOD!AD75</f>
        <v>8.81</v>
      </c>
      <c r="K75">
        <f>MES_EOD!AC75+MES_EOD!AD75</f>
        <v>0</v>
      </c>
      <c r="L75">
        <f>NDMC_EOD!AC75+NDMC_EOD!AD75</f>
        <v>1.74</v>
      </c>
      <c r="M75">
        <f>TPDDL_EOD!AC75+TPDDL_EOD!AD75</f>
        <v>10.45</v>
      </c>
      <c r="N75">
        <f t="shared" si="6"/>
        <v>35.629999999999995</v>
      </c>
      <c r="O75" s="154">
        <f t="shared" si="7"/>
        <v>-2.9999999999994031E-2</v>
      </c>
      <c r="P75">
        <v>14.617681728880161</v>
      </c>
      <c r="Q75">
        <v>8.8025820937412309</v>
      </c>
      <c r="R75">
        <v>0</v>
      </c>
      <c r="S75">
        <v>1.7385349424642158</v>
      </c>
      <c r="T75">
        <v>10.441201234914399</v>
      </c>
      <c r="U75" s="156">
        <f t="shared" si="8"/>
        <v>35.600000000000009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35.6</v>
      </c>
      <c r="E76">
        <f>GT!N76</f>
        <v>0</v>
      </c>
      <c r="F76">
        <f t="shared" si="10"/>
        <v>84</v>
      </c>
      <c r="G76">
        <f t="shared" si="11"/>
        <v>35.6</v>
      </c>
      <c r="H76" s="154"/>
      <c r="I76">
        <f>BRPL_EOD!AC76+BRPL_EOD!AD76</f>
        <v>14.63</v>
      </c>
      <c r="J76">
        <f>BYPL_EOD!AC76+BYPL_EOD!AD76</f>
        <v>8.81</v>
      </c>
      <c r="K76">
        <f>MES_EOD!AC76+MES_EOD!AD76</f>
        <v>0</v>
      </c>
      <c r="L76">
        <f>NDMC_EOD!AC76+NDMC_EOD!AD76</f>
        <v>1.74</v>
      </c>
      <c r="M76">
        <f>TPDDL_EOD!AC76+TPDDL_EOD!AD76</f>
        <v>10.45</v>
      </c>
      <c r="N76">
        <f t="shared" si="6"/>
        <v>35.629999999999995</v>
      </c>
      <c r="O76" s="154">
        <f t="shared" si="7"/>
        <v>-2.9999999999994031E-2</v>
      </c>
      <c r="P76">
        <v>14.617681728880161</v>
      </c>
      <c r="Q76">
        <v>8.8025820937412309</v>
      </c>
      <c r="R76">
        <v>0</v>
      </c>
      <c r="S76">
        <v>1.7385349424642158</v>
      </c>
      <c r="T76">
        <v>10.441201234914399</v>
      </c>
      <c r="U76" s="156">
        <f t="shared" si="8"/>
        <v>35.600000000000009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35.6</v>
      </c>
      <c r="E77">
        <f>GT!N77</f>
        <v>0</v>
      </c>
      <c r="F77">
        <f t="shared" si="10"/>
        <v>84</v>
      </c>
      <c r="G77">
        <f t="shared" si="11"/>
        <v>35.6</v>
      </c>
      <c r="H77" s="154"/>
      <c r="I77">
        <f>BRPL_EOD!AC77+BRPL_EOD!AD77</f>
        <v>14.95</v>
      </c>
      <c r="J77">
        <f>BYPL_EOD!AC77+BYPL_EOD!AD77</f>
        <v>4</v>
      </c>
      <c r="K77">
        <f>MES_EOD!AC77+MES_EOD!AD77</f>
        <v>0</v>
      </c>
      <c r="L77">
        <f>NDMC_EOD!AC77+NDMC_EOD!AD77</f>
        <v>1.78</v>
      </c>
      <c r="M77">
        <f>TPDDL_EOD!AC77+TPDDL_EOD!AD77</f>
        <v>10.68</v>
      </c>
      <c r="N77">
        <f t="shared" si="6"/>
        <v>31.41</v>
      </c>
      <c r="O77" s="154">
        <f t="shared" si="7"/>
        <v>4.1900000000000013</v>
      </c>
      <c r="P77">
        <v>16.944285259471506</v>
      </c>
      <c r="Q77">
        <v>4.5335880292900352</v>
      </c>
      <c r="R77">
        <v>0</v>
      </c>
      <c r="S77">
        <v>2.0174466730340659</v>
      </c>
      <c r="T77">
        <v>12.104680038204393</v>
      </c>
      <c r="U77" s="156">
        <f t="shared" si="8"/>
        <v>35.6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35.6</v>
      </c>
      <c r="E78">
        <f>GT!N78</f>
        <v>0</v>
      </c>
      <c r="F78">
        <f t="shared" si="10"/>
        <v>84</v>
      </c>
      <c r="G78">
        <f t="shared" si="11"/>
        <v>35.6</v>
      </c>
      <c r="H78" s="154"/>
      <c r="I78">
        <f>BRPL_EOD!AC78+BRPL_EOD!AD78</f>
        <v>14.95</v>
      </c>
      <c r="J78">
        <f>BYPL_EOD!AC78+BYPL_EOD!AD78</f>
        <v>4</v>
      </c>
      <c r="K78">
        <f>MES_EOD!AC78+MES_EOD!AD78</f>
        <v>0</v>
      </c>
      <c r="L78">
        <f>NDMC_EOD!AC78+NDMC_EOD!AD78</f>
        <v>1.78</v>
      </c>
      <c r="M78">
        <f>TPDDL_EOD!AC78+TPDDL_EOD!AD78</f>
        <v>10.68</v>
      </c>
      <c r="N78">
        <f t="shared" si="6"/>
        <v>31.41</v>
      </c>
      <c r="O78" s="154">
        <f t="shared" si="7"/>
        <v>4.1900000000000013</v>
      </c>
      <c r="P78">
        <v>16.944285259471506</v>
      </c>
      <c r="Q78">
        <v>4.5335880292900352</v>
      </c>
      <c r="R78">
        <v>0</v>
      </c>
      <c r="S78">
        <v>2.0174466730340659</v>
      </c>
      <c r="T78">
        <v>12.104680038204393</v>
      </c>
      <c r="U78" s="156">
        <f t="shared" si="8"/>
        <v>35.6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35.6</v>
      </c>
      <c r="E79">
        <f>GT!N79</f>
        <v>0</v>
      </c>
      <c r="F79">
        <f t="shared" si="10"/>
        <v>84</v>
      </c>
      <c r="G79">
        <f t="shared" si="11"/>
        <v>35.6</v>
      </c>
      <c r="H79" s="154"/>
      <c r="I79">
        <f>BRPL_EOD!AC79+BRPL_EOD!AD79</f>
        <v>14.95</v>
      </c>
      <c r="J79">
        <f>BYPL_EOD!AC79+BYPL_EOD!AD79</f>
        <v>4</v>
      </c>
      <c r="K79">
        <f>MES_EOD!AC79+MES_EOD!AD79</f>
        <v>0</v>
      </c>
      <c r="L79">
        <f>NDMC_EOD!AC79+NDMC_EOD!AD79</f>
        <v>1.78</v>
      </c>
      <c r="M79">
        <f>TPDDL_EOD!AC79+TPDDL_EOD!AD79</f>
        <v>10.68</v>
      </c>
      <c r="N79">
        <f t="shared" si="6"/>
        <v>31.41</v>
      </c>
      <c r="O79" s="154">
        <f t="shared" si="7"/>
        <v>4.1900000000000013</v>
      </c>
      <c r="P79">
        <v>16.944285259471506</v>
      </c>
      <c r="Q79">
        <v>4.5335880292900352</v>
      </c>
      <c r="R79">
        <v>0</v>
      </c>
      <c r="S79">
        <v>2.0174466730340659</v>
      </c>
      <c r="T79">
        <v>12.104680038204393</v>
      </c>
      <c r="U79" s="156">
        <f t="shared" si="8"/>
        <v>35.6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35.6</v>
      </c>
      <c r="E80">
        <f>GT!N80</f>
        <v>0</v>
      </c>
      <c r="F80">
        <f t="shared" si="10"/>
        <v>84</v>
      </c>
      <c r="G80">
        <f t="shared" si="11"/>
        <v>35.6</v>
      </c>
      <c r="H80" s="154"/>
      <c r="I80">
        <f>BRPL_EOD!AC80+BRPL_EOD!AD80</f>
        <v>14.95</v>
      </c>
      <c r="J80">
        <f>BYPL_EOD!AC80+BYPL_EOD!AD80</f>
        <v>4</v>
      </c>
      <c r="K80">
        <f>MES_EOD!AC80+MES_EOD!AD80</f>
        <v>0</v>
      </c>
      <c r="L80">
        <f>NDMC_EOD!AC80+NDMC_EOD!AD80</f>
        <v>1.78</v>
      </c>
      <c r="M80">
        <f>TPDDL_EOD!AC80+TPDDL_EOD!AD80</f>
        <v>10.68</v>
      </c>
      <c r="N80">
        <f t="shared" si="6"/>
        <v>31.41</v>
      </c>
      <c r="O80" s="154">
        <f t="shared" si="7"/>
        <v>4.1900000000000013</v>
      </c>
      <c r="P80">
        <v>16.944285259471506</v>
      </c>
      <c r="Q80">
        <v>4.5335880292900352</v>
      </c>
      <c r="R80">
        <v>0</v>
      </c>
      <c r="S80">
        <v>2.0174466730340659</v>
      </c>
      <c r="T80">
        <v>12.104680038204393</v>
      </c>
      <c r="U80" s="156">
        <f t="shared" si="8"/>
        <v>35.6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35.6</v>
      </c>
      <c r="E81">
        <f>GT!N81</f>
        <v>0</v>
      </c>
      <c r="F81">
        <f t="shared" si="10"/>
        <v>84</v>
      </c>
      <c r="G81">
        <f t="shared" si="11"/>
        <v>35.6</v>
      </c>
      <c r="H81" s="154"/>
      <c r="I81">
        <f>BRPL_EOD!AC81+BRPL_EOD!AD81</f>
        <v>14.63</v>
      </c>
      <c r="J81">
        <f>BYPL_EOD!AC81+BYPL_EOD!AD81</f>
        <v>8.8000000000000007</v>
      </c>
      <c r="K81">
        <f>MES_EOD!AC81+MES_EOD!AD81</f>
        <v>0</v>
      </c>
      <c r="L81">
        <f>NDMC_EOD!AC81+NDMC_EOD!AD81</f>
        <v>1.74</v>
      </c>
      <c r="M81">
        <f>TPDDL_EOD!AC81+TPDDL_EOD!AD81</f>
        <v>10.45</v>
      </c>
      <c r="N81">
        <f t="shared" si="6"/>
        <v>35.619999999999997</v>
      </c>
      <c r="O81" s="154">
        <f t="shared" si="7"/>
        <v>-1.9999999999996021E-2</v>
      </c>
      <c r="P81">
        <v>14.621785513756318</v>
      </c>
      <c r="Q81">
        <v>8.7950589556428991</v>
      </c>
      <c r="R81">
        <v>0</v>
      </c>
      <c r="S81">
        <v>1.7390230207748458</v>
      </c>
      <c r="T81">
        <v>10.444132509825941</v>
      </c>
      <c r="U81" s="156">
        <f t="shared" si="8"/>
        <v>35.6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35.6</v>
      </c>
      <c r="E82">
        <f>GT!N82</f>
        <v>0</v>
      </c>
      <c r="F82">
        <f t="shared" si="10"/>
        <v>84</v>
      </c>
      <c r="G82">
        <f t="shared" si="11"/>
        <v>35.6</v>
      </c>
      <c r="H82" s="154"/>
      <c r="I82">
        <f>BRPL_EOD!AC82+BRPL_EOD!AD82</f>
        <v>14.63</v>
      </c>
      <c r="J82">
        <f>BYPL_EOD!AC82+BYPL_EOD!AD82</f>
        <v>8.8000000000000007</v>
      </c>
      <c r="K82">
        <f>MES_EOD!AC82+MES_EOD!AD82</f>
        <v>0</v>
      </c>
      <c r="L82">
        <f>NDMC_EOD!AC82+NDMC_EOD!AD82</f>
        <v>1.74</v>
      </c>
      <c r="M82">
        <f>TPDDL_EOD!AC82+TPDDL_EOD!AD82</f>
        <v>10.45</v>
      </c>
      <c r="N82">
        <f t="shared" si="6"/>
        <v>35.619999999999997</v>
      </c>
      <c r="O82" s="154">
        <f t="shared" si="7"/>
        <v>-1.9999999999996021E-2</v>
      </c>
      <c r="P82">
        <v>14.621785513756318</v>
      </c>
      <c r="Q82">
        <v>8.7950589556428991</v>
      </c>
      <c r="R82">
        <v>0</v>
      </c>
      <c r="S82">
        <v>1.7390230207748458</v>
      </c>
      <c r="T82">
        <v>10.444132509825941</v>
      </c>
      <c r="U82" s="156">
        <f t="shared" si="8"/>
        <v>35.6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35.6</v>
      </c>
      <c r="E83">
        <f>GT!N83</f>
        <v>0</v>
      </c>
      <c r="F83">
        <f t="shared" si="10"/>
        <v>84</v>
      </c>
      <c r="G83">
        <f t="shared" si="11"/>
        <v>35.6</v>
      </c>
      <c r="H83" s="154"/>
      <c r="I83">
        <f>BRPL_EOD!AC83+BRPL_EOD!AD83</f>
        <v>14.95</v>
      </c>
      <c r="J83">
        <f>BYPL_EOD!AC83+BYPL_EOD!AD83</f>
        <v>4</v>
      </c>
      <c r="K83">
        <f>MES_EOD!AC83+MES_EOD!AD83</f>
        <v>0</v>
      </c>
      <c r="L83">
        <f>NDMC_EOD!AC83+NDMC_EOD!AD83</f>
        <v>1.78</v>
      </c>
      <c r="M83">
        <f>TPDDL_EOD!AC83+TPDDL_EOD!AD83</f>
        <v>10.68</v>
      </c>
      <c r="N83">
        <f t="shared" si="6"/>
        <v>31.41</v>
      </c>
      <c r="O83" s="154">
        <f t="shared" si="7"/>
        <v>4.1900000000000013</v>
      </c>
      <c r="P83">
        <v>16.944285259471506</v>
      </c>
      <c r="Q83">
        <v>4.5335880292900352</v>
      </c>
      <c r="R83">
        <v>0</v>
      </c>
      <c r="S83">
        <v>2.0174466730340659</v>
      </c>
      <c r="T83">
        <v>12.104680038204393</v>
      </c>
      <c r="U83" s="156">
        <f t="shared" si="8"/>
        <v>35.6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35.6</v>
      </c>
      <c r="E84">
        <f>GT!N84</f>
        <v>0</v>
      </c>
      <c r="F84">
        <f t="shared" si="10"/>
        <v>84</v>
      </c>
      <c r="G84">
        <f t="shared" si="11"/>
        <v>35.6</v>
      </c>
      <c r="H84" s="154"/>
      <c r="I84">
        <f>BRPL_EOD!AC84+BRPL_EOD!AD84</f>
        <v>14.95</v>
      </c>
      <c r="J84">
        <f>BYPL_EOD!AC84+BYPL_EOD!AD84</f>
        <v>4</v>
      </c>
      <c r="K84">
        <f>MES_EOD!AC84+MES_EOD!AD84</f>
        <v>0</v>
      </c>
      <c r="L84">
        <f>NDMC_EOD!AC84+NDMC_EOD!AD84</f>
        <v>1.78</v>
      </c>
      <c r="M84">
        <f>TPDDL_EOD!AC84+TPDDL_EOD!AD84</f>
        <v>10.68</v>
      </c>
      <c r="N84">
        <f t="shared" si="6"/>
        <v>31.41</v>
      </c>
      <c r="O84" s="154">
        <f t="shared" si="7"/>
        <v>4.1900000000000013</v>
      </c>
      <c r="P84">
        <v>16.944285259471506</v>
      </c>
      <c r="Q84">
        <v>4.5335880292900352</v>
      </c>
      <c r="R84">
        <v>0</v>
      </c>
      <c r="S84">
        <v>2.0174466730340659</v>
      </c>
      <c r="T84">
        <v>12.104680038204393</v>
      </c>
      <c r="U84" s="156">
        <f t="shared" si="8"/>
        <v>35.6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36.6</v>
      </c>
      <c r="E85">
        <f>GT!N85</f>
        <v>0</v>
      </c>
      <c r="F85">
        <f t="shared" si="10"/>
        <v>84</v>
      </c>
      <c r="G85">
        <f t="shared" si="11"/>
        <v>36.6</v>
      </c>
      <c r="H85" s="154"/>
      <c r="I85">
        <f>BRPL_EOD!AC85+BRPL_EOD!AD85</f>
        <v>14.95</v>
      </c>
      <c r="J85">
        <f>BYPL_EOD!AC85+BYPL_EOD!AD85</f>
        <v>4</v>
      </c>
      <c r="K85">
        <f>MES_EOD!AC85+MES_EOD!AD85</f>
        <v>0</v>
      </c>
      <c r="L85">
        <f>NDMC_EOD!AC85+NDMC_EOD!AD85</f>
        <v>1.78</v>
      </c>
      <c r="M85">
        <f>TPDDL_EOD!AC85+TPDDL_EOD!AD85</f>
        <v>10.68</v>
      </c>
      <c r="N85">
        <f t="shared" si="6"/>
        <v>31.41</v>
      </c>
      <c r="O85" s="154">
        <f t="shared" si="7"/>
        <v>5.1900000000000013</v>
      </c>
      <c r="P85">
        <v>17.420248328557783</v>
      </c>
      <c r="Q85">
        <v>4.6609360076408786</v>
      </c>
      <c r="R85">
        <v>0</v>
      </c>
      <c r="S85">
        <v>2.0741165234001913</v>
      </c>
      <c r="T85">
        <v>12.444699140401147</v>
      </c>
      <c r="U85" s="156">
        <f t="shared" si="8"/>
        <v>36.6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36.6</v>
      </c>
      <c r="E86">
        <f>GT!N86</f>
        <v>0</v>
      </c>
      <c r="F86">
        <f t="shared" si="10"/>
        <v>84</v>
      </c>
      <c r="G86">
        <f t="shared" si="11"/>
        <v>36.6</v>
      </c>
      <c r="H86" s="154"/>
      <c r="I86">
        <f>BRPL_EOD!AC86+BRPL_EOD!AD86</f>
        <v>14.95</v>
      </c>
      <c r="J86">
        <f>BYPL_EOD!AC86+BYPL_EOD!AD86</f>
        <v>4</v>
      </c>
      <c r="K86">
        <f>MES_EOD!AC86+MES_EOD!AD86</f>
        <v>0</v>
      </c>
      <c r="L86">
        <f>NDMC_EOD!AC86+NDMC_EOD!AD86</f>
        <v>1.78</v>
      </c>
      <c r="M86">
        <f>TPDDL_EOD!AC86+TPDDL_EOD!AD86</f>
        <v>10.68</v>
      </c>
      <c r="N86">
        <f t="shared" si="6"/>
        <v>31.41</v>
      </c>
      <c r="O86" s="154">
        <f t="shared" si="7"/>
        <v>5.1900000000000013</v>
      </c>
      <c r="P86">
        <v>17.420248328557783</v>
      </c>
      <c r="Q86">
        <v>4.6609360076408786</v>
      </c>
      <c r="R86">
        <v>0</v>
      </c>
      <c r="S86">
        <v>2.0741165234001913</v>
      </c>
      <c r="T86">
        <v>12.444699140401147</v>
      </c>
      <c r="U86" s="156">
        <f t="shared" si="8"/>
        <v>36.6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36.6</v>
      </c>
      <c r="E87">
        <f>GT!N87</f>
        <v>0</v>
      </c>
      <c r="F87">
        <f t="shared" si="10"/>
        <v>84</v>
      </c>
      <c r="G87">
        <f t="shared" si="11"/>
        <v>36.6</v>
      </c>
      <c r="H87" s="154"/>
      <c r="I87">
        <f>BRPL_EOD!AC87+BRPL_EOD!AD87</f>
        <v>14.95</v>
      </c>
      <c r="J87">
        <f>BYPL_EOD!AC87+BYPL_EOD!AD87</f>
        <v>4</v>
      </c>
      <c r="K87">
        <f>MES_EOD!AC87+MES_EOD!AD87</f>
        <v>0</v>
      </c>
      <c r="L87">
        <f>NDMC_EOD!AC87+NDMC_EOD!AD87</f>
        <v>1.83</v>
      </c>
      <c r="M87">
        <f>TPDDL_EOD!AC87+TPDDL_EOD!AD87</f>
        <v>10.68</v>
      </c>
      <c r="N87">
        <f t="shared" si="6"/>
        <v>31.46</v>
      </c>
      <c r="O87" s="154">
        <f t="shared" si="7"/>
        <v>5.1400000000000006</v>
      </c>
      <c r="P87">
        <v>17.392561983471072</v>
      </c>
      <c r="Q87">
        <v>4.6535282898919261</v>
      </c>
      <c r="R87">
        <v>0</v>
      </c>
      <c r="S87">
        <v>2.1289891926255562</v>
      </c>
      <c r="T87">
        <v>12.424920534011443</v>
      </c>
      <c r="U87" s="156">
        <f t="shared" si="8"/>
        <v>36.6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36.6</v>
      </c>
      <c r="E88">
        <f>GT!N88</f>
        <v>0</v>
      </c>
      <c r="F88">
        <f t="shared" si="10"/>
        <v>84</v>
      </c>
      <c r="G88">
        <f t="shared" si="11"/>
        <v>36.6</v>
      </c>
      <c r="H88" s="154"/>
      <c r="I88">
        <f>BRPL_EOD!AC88+BRPL_EOD!AD88</f>
        <v>14.95</v>
      </c>
      <c r="J88">
        <f>BYPL_EOD!AC88+BYPL_EOD!AD88</f>
        <v>4</v>
      </c>
      <c r="K88">
        <f>MES_EOD!AC88+MES_EOD!AD88</f>
        <v>0</v>
      </c>
      <c r="L88">
        <f>NDMC_EOD!AC88+NDMC_EOD!AD88</f>
        <v>1.83</v>
      </c>
      <c r="M88">
        <f>TPDDL_EOD!AC88+TPDDL_EOD!AD88</f>
        <v>10.68</v>
      </c>
      <c r="N88">
        <f t="shared" si="6"/>
        <v>31.46</v>
      </c>
      <c r="O88" s="154">
        <f t="shared" si="7"/>
        <v>5.1400000000000006</v>
      </c>
      <c r="P88">
        <v>17.392561983471072</v>
      </c>
      <c r="Q88">
        <v>4.6535282898919261</v>
      </c>
      <c r="R88">
        <v>0</v>
      </c>
      <c r="S88">
        <v>2.1289891926255562</v>
      </c>
      <c r="T88">
        <v>12.424920534011443</v>
      </c>
      <c r="U88" s="156">
        <f t="shared" si="8"/>
        <v>36.6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36.6</v>
      </c>
      <c r="E89">
        <f>GT!N89</f>
        <v>0</v>
      </c>
      <c r="F89">
        <f t="shared" si="10"/>
        <v>84</v>
      </c>
      <c r="G89">
        <f t="shared" si="11"/>
        <v>36.6</v>
      </c>
      <c r="H89" s="154"/>
      <c r="I89">
        <f>BRPL_EOD!AC89+BRPL_EOD!AD89</f>
        <v>14.95</v>
      </c>
      <c r="J89">
        <f>BYPL_EOD!AC89+BYPL_EOD!AD89</f>
        <v>4</v>
      </c>
      <c r="K89">
        <f>MES_EOD!AC89+MES_EOD!AD89</f>
        <v>0</v>
      </c>
      <c r="L89">
        <f>NDMC_EOD!AC89+NDMC_EOD!AD89</f>
        <v>1.83</v>
      </c>
      <c r="M89">
        <f>TPDDL_EOD!AC89+TPDDL_EOD!AD89</f>
        <v>10.68</v>
      </c>
      <c r="N89">
        <f t="shared" si="6"/>
        <v>31.46</v>
      </c>
      <c r="O89" s="154">
        <f t="shared" si="7"/>
        <v>5.1400000000000006</v>
      </c>
      <c r="P89">
        <v>17.392561983471072</v>
      </c>
      <c r="Q89">
        <v>4.6535282898919261</v>
      </c>
      <c r="R89">
        <v>0</v>
      </c>
      <c r="S89">
        <v>2.1289891926255562</v>
      </c>
      <c r="T89">
        <v>12.424920534011443</v>
      </c>
      <c r="U89" s="156">
        <f t="shared" si="8"/>
        <v>36.6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36.6</v>
      </c>
      <c r="E90">
        <f>GT!N90</f>
        <v>0</v>
      </c>
      <c r="F90">
        <f t="shared" si="10"/>
        <v>84</v>
      </c>
      <c r="G90">
        <f t="shared" si="11"/>
        <v>36.6</v>
      </c>
      <c r="H90" s="154"/>
      <c r="I90">
        <f>BRPL_EOD!AC90+BRPL_EOD!AD90</f>
        <v>14.95</v>
      </c>
      <c r="J90">
        <f>BYPL_EOD!AC90+BYPL_EOD!AD90</f>
        <v>4</v>
      </c>
      <c r="K90">
        <f>MES_EOD!AC90+MES_EOD!AD90</f>
        <v>0</v>
      </c>
      <c r="L90">
        <f>NDMC_EOD!AC90+NDMC_EOD!AD90</f>
        <v>1.83</v>
      </c>
      <c r="M90">
        <f>TPDDL_EOD!AC90+TPDDL_EOD!AD90</f>
        <v>10.68</v>
      </c>
      <c r="N90">
        <f t="shared" si="6"/>
        <v>31.46</v>
      </c>
      <c r="O90" s="154">
        <f t="shared" si="7"/>
        <v>5.1400000000000006</v>
      </c>
      <c r="P90">
        <v>17.392561983471072</v>
      </c>
      <c r="Q90">
        <v>4.6535282898919261</v>
      </c>
      <c r="R90">
        <v>0</v>
      </c>
      <c r="S90">
        <v>2.1289891926255562</v>
      </c>
      <c r="T90">
        <v>12.424920534011443</v>
      </c>
      <c r="U90" s="156">
        <f t="shared" si="8"/>
        <v>36.6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36.6</v>
      </c>
      <c r="E91">
        <f>GT!N91</f>
        <v>0</v>
      </c>
      <c r="F91">
        <f t="shared" si="10"/>
        <v>84</v>
      </c>
      <c r="G91">
        <f t="shared" si="11"/>
        <v>36.6</v>
      </c>
      <c r="H91" s="154"/>
      <c r="I91">
        <f>BRPL_EOD!AC91+BRPL_EOD!AD91</f>
        <v>14.95</v>
      </c>
      <c r="J91">
        <f>BYPL_EOD!AC91+BYPL_EOD!AD91</f>
        <v>4</v>
      </c>
      <c r="K91">
        <f>MES_EOD!AC91+MES_EOD!AD91</f>
        <v>0</v>
      </c>
      <c r="L91">
        <f>NDMC_EOD!AC91+NDMC_EOD!AD91</f>
        <v>1.83</v>
      </c>
      <c r="M91">
        <f>TPDDL_EOD!AC91+TPDDL_EOD!AD91</f>
        <v>10.68</v>
      </c>
      <c r="N91">
        <f t="shared" si="6"/>
        <v>31.46</v>
      </c>
      <c r="O91" s="154">
        <f t="shared" si="7"/>
        <v>5.1400000000000006</v>
      </c>
      <c r="P91">
        <v>17.392561983471072</v>
      </c>
      <c r="Q91">
        <v>4.6535282898919261</v>
      </c>
      <c r="R91">
        <v>0</v>
      </c>
      <c r="S91">
        <v>2.1289891926255562</v>
      </c>
      <c r="T91">
        <v>12.424920534011443</v>
      </c>
      <c r="U91" s="156">
        <f t="shared" si="8"/>
        <v>36.6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36.6</v>
      </c>
      <c r="E92">
        <f>GT!N92</f>
        <v>0</v>
      </c>
      <c r="F92">
        <f t="shared" si="10"/>
        <v>84</v>
      </c>
      <c r="G92">
        <f t="shared" si="11"/>
        <v>36.6</v>
      </c>
      <c r="H92" s="154"/>
      <c r="I92">
        <f>BRPL_EOD!AC92+BRPL_EOD!AD92</f>
        <v>14.95</v>
      </c>
      <c r="J92">
        <f>BYPL_EOD!AC92+BYPL_EOD!AD92</f>
        <v>4</v>
      </c>
      <c r="K92">
        <f>MES_EOD!AC92+MES_EOD!AD92</f>
        <v>0</v>
      </c>
      <c r="L92">
        <f>NDMC_EOD!AC92+NDMC_EOD!AD92</f>
        <v>1.83</v>
      </c>
      <c r="M92">
        <f>TPDDL_EOD!AC92+TPDDL_EOD!AD92</f>
        <v>10.68</v>
      </c>
      <c r="N92">
        <f t="shared" si="6"/>
        <v>31.46</v>
      </c>
      <c r="O92" s="154">
        <f t="shared" si="7"/>
        <v>5.1400000000000006</v>
      </c>
      <c r="P92">
        <v>17.392561983471072</v>
      </c>
      <c r="Q92">
        <v>4.6535282898919261</v>
      </c>
      <c r="R92">
        <v>0</v>
      </c>
      <c r="S92">
        <v>2.1289891926255562</v>
      </c>
      <c r="T92">
        <v>12.424920534011443</v>
      </c>
      <c r="U92" s="156">
        <f t="shared" si="8"/>
        <v>36.6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36.6</v>
      </c>
      <c r="E93">
        <f>GT!N93</f>
        <v>0</v>
      </c>
      <c r="F93">
        <f t="shared" si="10"/>
        <v>84</v>
      </c>
      <c r="G93">
        <f t="shared" si="11"/>
        <v>36.6</v>
      </c>
      <c r="H93" s="154"/>
      <c r="I93">
        <f>BRPL_EOD!AC93+BRPL_EOD!AD93</f>
        <v>14.95</v>
      </c>
      <c r="J93">
        <f>BYPL_EOD!AC93+BYPL_EOD!AD93</f>
        <v>4</v>
      </c>
      <c r="K93">
        <f>MES_EOD!AC93+MES_EOD!AD93</f>
        <v>0</v>
      </c>
      <c r="L93">
        <f>NDMC_EOD!AC93+NDMC_EOD!AD93</f>
        <v>1.83</v>
      </c>
      <c r="M93">
        <f>TPDDL_EOD!AC93+TPDDL_EOD!AD93</f>
        <v>10.68</v>
      </c>
      <c r="N93">
        <f t="shared" si="6"/>
        <v>31.46</v>
      </c>
      <c r="O93" s="154">
        <f t="shared" si="7"/>
        <v>5.1400000000000006</v>
      </c>
      <c r="P93">
        <v>17.392561983471072</v>
      </c>
      <c r="Q93">
        <v>4.6535282898919261</v>
      </c>
      <c r="R93">
        <v>0</v>
      </c>
      <c r="S93">
        <v>2.1289891926255562</v>
      </c>
      <c r="T93">
        <v>12.424920534011443</v>
      </c>
      <c r="U93" s="156">
        <f t="shared" si="8"/>
        <v>36.6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36.6</v>
      </c>
      <c r="E94">
        <f>GT!N94</f>
        <v>0</v>
      </c>
      <c r="F94">
        <f t="shared" si="10"/>
        <v>84</v>
      </c>
      <c r="G94">
        <f t="shared" si="11"/>
        <v>36.6</v>
      </c>
      <c r="H94" s="154"/>
      <c r="I94">
        <f>BRPL_EOD!AC94+BRPL_EOD!AD94</f>
        <v>14.95</v>
      </c>
      <c r="J94">
        <f>BYPL_EOD!AC94+BYPL_EOD!AD94</f>
        <v>4</v>
      </c>
      <c r="K94">
        <f>MES_EOD!AC94+MES_EOD!AD94</f>
        <v>0</v>
      </c>
      <c r="L94">
        <f>NDMC_EOD!AC94+NDMC_EOD!AD94</f>
        <v>1.83</v>
      </c>
      <c r="M94">
        <f>TPDDL_EOD!AC94+TPDDL_EOD!AD94</f>
        <v>10.68</v>
      </c>
      <c r="N94">
        <f t="shared" si="6"/>
        <v>31.46</v>
      </c>
      <c r="O94" s="154">
        <f t="shared" si="7"/>
        <v>5.1400000000000006</v>
      </c>
      <c r="P94">
        <v>17.392561983471072</v>
      </c>
      <c r="Q94">
        <v>4.6535282898919261</v>
      </c>
      <c r="R94">
        <v>0</v>
      </c>
      <c r="S94">
        <v>2.1289891926255562</v>
      </c>
      <c r="T94">
        <v>12.424920534011443</v>
      </c>
      <c r="U94" s="156">
        <f t="shared" si="8"/>
        <v>36.6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36.6</v>
      </c>
      <c r="E95">
        <f>GT!N95</f>
        <v>0</v>
      </c>
      <c r="F95">
        <f t="shared" si="10"/>
        <v>84</v>
      </c>
      <c r="G95">
        <f t="shared" si="11"/>
        <v>36.6</v>
      </c>
      <c r="H95" s="154"/>
      <c r="I95">
        <f>BRPL_EOD!AC95+BRPL_EOD!AD95</f>
        <v>14.95</v>
      </c>
      <c r="J95">
        <f>BYPL_EOD!AC95+BYPL_EOD!AD95</f>
        <v>4</v>
      </c>
      <c r="K95">
        <f>MES_EOD!AC95+MES_EOD!AD95</f>
        <v>0</v>
      </c>
      <c r="L95">
        <f>NDMC_EOD!AC95+NDMC_EOD!AD95</f>
        <v>1.83</v>
      </c>
      <c r="M95">
        <f>TPDDL_EOD!AC95+TPDDL_EOD!AD95</f>
        <v>10.68</v>
      </c>
      <c r="N95">
        <f t="shared" si="6"/>
        <v>31.46</v>
      </c>
      <c r="O95" s="154">
        <f t="shared" si="7"/>
        <v>5.1400000000000006</v>
      </c>
      <c r="P95">
        <v>17.392561983471072</v>
      </c>
      <c r="Q95">
        <v>4.6535282898919261</v>
      </c>
      <c r="R95">
        <v>0</v>
      </c>
      <c r="S95">
        <v>2.1289891926255562</v>
      </c>
      <c r="T95">
        <v>12.424920534011443</v>
      </c>
      <c r="U95" s="156">
        <f t="shared" si="8"/>
        <v>36.6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36.6</v>
      </c>
      <c r="E96">
        <f>GT!N96</f>
        <v>0</v>
      </c>
      <c r="F96">
        <f t="shared" si="10"/>
        <v>84</v>
      </c>
      <c r="G96">
        <f t="shared" si="11"/>
        <v>36.6</v>
      </c>
      <c r="H96" s="154"/>
      <c r="I96">
        <f>BRPL_EOD!AC96+BRPL_EOD!AD96</f>
        <v>14.95</v>
      </c>
      <c r="J96">
        <f>BYPL_EOD!AC96+BYPL_EOD!AD96</f>
        <v>4</v>
      </c>
      <c r="K96">
        <f>MES_EOD!AC96+MES_EOD!AD96</f>
        <v>0</v>
      </c>
      <c r="L96">
        <f>NDMC_EOD!AC96+NDMC_EOD!AD96</f>
        <v>1.83</v>
      </c>
      <c r="M96">
        <f>TPDDL_EOD!AC96+TPDDL_EOD!AD96</f>
        <v>10.68</v>
      </c>
      <c r="N96">
        <f t="shared" si="6"/>
        <v>31.46</v>
      </c>
      <c r="O96" s="154">
        <f t="shared" si="7"/>
        <v>5.1400000000000006</v>
      </c>
      <c r="P96">
        <v>17.392561983471072</v>
      </c>
      <c r="Q96">
        <v>4.6535282898919261</v>
      </c>
      <c r="R96">
        <v>0</v>
      </c>
      <c r="S96">
        <v>2.1289891926255562</v>
      </c>
      <c r="T96">
        <v>12.424920534011443</v>
      </c>
      <c r="U96" s="156">
        <f t="shared" si="8"/>
        <v>36.6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36.6</v>
      </c>
      <c r="E97">
        <f>GT!N97</f>
        <v>0</v>
      </c>
      <c r="F97">
        <f t="shared" si="10"/>
        <v>84</v>
      </c>
      <c r="G97">
        <f t="shared" si="11"/>
        <v>36.6</v>
      </c>
      <c r="H97" s="154"/>
      <c r="I97">
        <f>BRPL_EOD!AC97+BRPL_EOD!AD97</f>
        <v>14.95</v>
      </c>
      <c r="J97">
        <f>BYPL_EOD!AC97+BYPL_EOD!AD97</f>
        <v>4</v>
      </c>
      <c r="K97">
        <f>MES_EOD!AC97+MES_EOD!AD97</f>
        <v>0</v>
      </c>
      <c r="L97">
        <f>NDMC_EOD!AC97+NDMC_EOD!AD97</f>
        <v>1.83</v>
      </c>
      <c r="M97">
        <f>TPDDL_EOD!AC97+TPDDL_EOD!AD97</f>
        <v>10.68</v>
      </c>
      <c r="N97">
        <f t="shared" si="6"/>
        <v>31.46</v>
      </c>
      <c r="O97" s="154">
        <f t="shared" si="7"/>
        <v>5.1400000000000006</v>
      </c>
      <c r="P97">
        <v>17.392561983471072</v>
      </c>
      <c r="Q97">
        <v>4.6535282898919261</v>
      </c>
      <c r="R97">
        <v>0</v>
      </c>
      <c r="S97">
        <v>2.1289891926255562</v>
      </c>
      <c r="T97">
        <v>12.424920534011443</v>
      </c>
      <c r="U97" s="156">
        <f t="shared" si="8"/>
        <v>36.6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35.6</v>
      </c>
      <c r="E98">
        <f>GT!N98</f>
        <v>0</v>
      </c>
      <c r="F98">
        <f t="shared" si="10"/>
        <v>84</v>
      </c>
      <c r="G98">
        <f t="shared" si="11"/>
        <v>35.6</v>
      </c>
      <c r="H98" s="154"/>
      <c r="I98">
        <f>BRPL_EOD!AC98+BRPL_EOD!AD98</f>
        <v>14.95</v>
      </c>
      <c r="J98">
        <f>BYPL_EOD!AC98+BYPL_EOD!AD98</f>
        <v>4</v>
      </c>
      <c r="K98">
        <f>MES_EOD!AC98+MES_EOD!AD98</f>
        <v>0</v>
      </c>
      <c r="L98">
        <f>NDMC_EOD!AC98+NDMC_EOD!AD98</f>
        <v>1.83</v>
      </c>
      <c r="M98">
        <f>TPDDL_EOD!AC98+TPDDL_EOD!AD98</f>
        <v>10.68</v>
      </c>
      <c r="N98">
        <f t="shared" si="6"/>
        <v>31.46</v>
      </c>
      <c r="O98" s="154">
        <f t="shared" si="7"/>
        <v>4.1400000000000006</v>
      </c>
      <c r="P98">
        <v>16.917355371900825</v>
      </c>
      <c r="Q98">
        <v>4.5263827082008898</v>
      </c>
      <c r="R98">
        <v>0</v>
      </c>
      <c r="S98">
        <v>2.0708200890019075</v>
      </c>
      <c r="T98">
        <v>12.085441830896375</v>
      </c>
      <c r="U98" s="156">
        <f t="shared" si="8"/>
        <v>35.599999999999994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0.85889999999999866</v>
      </c>
      <c r="E99" s="156">
        <f t="shared" si="12"/>
        <v>0</v>
      </c>
      <c r="F99" s="156">
        <f t="shared" si="12"/>
        <v>2.016</v>
      </c>
      <c r="G99" s="156">
        <f t="shared" si="12"/>
        <v>0.85889999999999866</v>
      </c>
      <c r="H99" s="156"/>
      <c r="I99" s="156">
        <f t="shared" si="12"/>
        <v>0.35032500000000039</v>
      </c>
      <c r="J99" s="156">
        <f t="shared" si="12"/>
        <v>0.15781999999999993</v>
      </c>
      <c r="K99" s="156">
        <f t="shared" si="12"/>
        <v>0</v>
      </c>
      <c r="L99" s="156">
        <f t="shared" si="12"/>
        <v>4.2017500000000076E-2</v>
      </c>
      <c r="M99" s="156">
        <f t="shared" si="12"/>
        <v>0.25024749999999979</v>
      </c>
      <c r="N99" s="156">
        <f t="shared" si="12"/>
        <v>0.80041000000000018</v>
      </c>
      <c r="O99" s="156">
        <f t="shared" si="12"/>
        <v>5.8490000000000007E-2</v>
      </c>
      <c r="P99" s="156">
        <f t="shared" si="12"/>
        <v>0.37774282944641857</v>
      </c>
      <c r="Q99" s="156">
        <f t="shared" si="12"/>
        <v>0.1660137592922907</v>
      </c>
      <c r="R99" s="156">
        <f t="shared" si="12"/>
        <v>0</v>
      </c>
      <c r="S99" s="156">
        <f t="shared" si="12"/>
        <v>4.5310248467055302E-2</v>
      </c>
      <c r="T99" s="156">
        <f t="shared" si="12"/>
        <v>0.26983316279423553</v>
      </c>
      <c r="U99" s="156">
        <f t="shared" si="12"/>
        <v>0.85889999999999866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45039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486</v>
      </c>
      <c r="I2" s="8" t="s">
        <v>487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  <c r="Y1" s="225" t="s">
        <v>351</v>
      </c>
      <c r="Z1" s="225"/>
      <c r="AA1" s="225" t="s">
        <v>352</v>
      </c>
      <c r="AB1" s="225"/>
      <c r="AC1" s="251" t="s">
        <v>349</v>
      </c>
      <c r="AD1" s="25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212.23</v>
      </c>
      <c r="E3">
        <f>BAWANA!AM3</f>
        <v>0</v>
      </c>
      <c r="F3">
        <f>(B3+C3)*0.8</f>
        <v>256</v>
      </c>
      <c r="G3">
        <f>(D3+E3)</f>
        <v>212.23</v>
      </c>
      <c r="H3" s="154"/>
      <c r="I3">
        <f>BRPL_EOD!AK3+BRPL_EOD!AL3</f>
        <v>81.790000000000006</v>
      </c>
      <c r="J3">
        <f>BYPL_EOD!AK3+BYPL_EOD!AL3</f>
        <v>47.29</v>
      </c>
      <c r="K3">
        <f>MES_EOD!AK3+MES_EOD!AL3</f>
        <v>5</v>
      </c>
      <c r="L3">
        <f>NDMC_EOD!AK3+NDMC_EOD!AL3</f>
        <v>21</v>
      </c>
      <c r="M3">
        <f>TPDDL_EOD!AK3+TPDDL_EOD!AL3</f>
        <v>57.14</v>
      </c>
      <c r="N3">
        <f t="shared" ref="N3:N66" si="0">SUM(I3:M3)</f>
        <v>212.22000000000003</v>
      </c>
      <c r="O3" s="154">
        <f t="shared" ref="O3:O66" si="1">G3-N3</f>
        <v>9.9999999999624833E-3</v>
      </c>
      <c r="P3">
        <v>81.793854019413814</v>
      </c>
      <c r="Q3">
        <v>47.292228347940807</v>
      </c>
      <c r="R3">
        <v>5.0002356045613032</v>
      </c>
      <c r="S3">
        <v>21.000989539157473</v>
      </c>
      <c r="T3">
        <v>57.142692488926578</v>
      </c>
      <c r="U3" s="156">
        <f t="shared" ref="U3:U66" si="2">SUM(P3:T3)</f>
        <v>212.22999999999996</v>
      </c>
      <c r="V3" s="154">
        <f t="shared" ref="V3:V66" si="3">G3-U3</f>
        <v>0</v>
      </c>
      <c r="Y3">
        <f>BAWANA!AW3+BAWANA!AX3</f>
        <v>31.5</v>
      </c>
      <c r="Z3">
        <f>BAWANA!BD3+BAWANA!BE3</f>
        <v>26.27</v>
      </c>
      <c r="AA3">
        <f>BAWANA!X3+BAWANA!Y3</f>
        <v>31.5</v>
      </c>
      <c r="AB3">
        <f>BAWANA!AE3+BAWANA!AF3</f>
        <v>26.27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212.23</v>
      </c>
      <c r="E4">
        <f>BAWANA!AM4</f>
        <v>0</v>
      </c>
      <c r="F4">
        <f t="shared" ref="F4:F67" si="4">(B4+C4)*0.8</f>
        <v>256</v>
      </c>
      <c r="G4">
        <f t="shared" ref="G4:G67" si="5">(D4+E4)</f>
        <v>212.23</v>
      </c>
      <c r="H4" s="154"/>
      <c r="I4">
        <f>BRPL_EOD!AK4+BRPL_EOD!AL4</f>
        <v>81.790000000000006</v>
      </c>
      <c r="J4">
        <f>BYPL_EOD!AK4+BYPL_EOD!AL4</f>
        <v>47.29</v>
      </c>
      <c r="K4">
        <f>MES_EOD!AK4+MES_EOD!AL4</f>
        <v>5</v>
      </c>
      <c r="L4">
        <f>NDMC_EOD!AK4+NDMC_EOD!AL4</f>
        <v>21</v>
      </c>
      <c r="M4">
        <f>TPDDL_EOD!AK4+TPDDL_EOD!AL4</f>
        <v>57.14</v>
      </c>
      <c r="N4">
        <f t="shared" si="0"/>
        <v>212.22000000000003</v>
      </c>
      <c r="O4" s="154">
        <f t="shared" si="1"/>
        <v>9.9999999999624833E-3</v>
      </c>
      <c r="P4">
        <v>81.793854019413814</v>
      </c>
      <c r="Q4">
        <v>47.292228347940807</v>
      </c>
      <c r="R4">
        <v>5.0002356045613032</v>
      </c>
      <c r="S4">
        <v>21.000989539157473</v>
      </c>
      <c r="T4">
        <v>57.142692488926578</v>
      </c>
      <c r="U4" s="156">
        <f t="shared" si="2"/>
        <v>212.22999999999996</v>
      </c>
      <c r="V4" s="154">
        <f t="shared" si="3"/>
        <v>0</v>
      </c>
      <c r="Y4">
        <f>BAWANA!AW4+BAWANA!AX4</f>
        <v>31.5</v>
      </c>
      <c r="Z4">
        <f>BAWANA!BD4+BAWANA!BE4</f>
        <v>26.27</v>
      </c>
      <c r="AA4">
        <f>BAWANA!X4+BAWANA!Y4</f>
        <v>31.5</v>
      </c>
      <c r="AB4">
        <f>BAWANA!AE4+BAWANA!AF4</f>
        <v>26.27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212.23</v>
      </c>
      <c r="E5">
        <f>BAWANA!AM5</f>
        <v>0</v>
      </c>
      <c r="F5">
        <f t="shared" si="4"/>
        <v>256</v>
      </c>
      <c r="G5">
        <f t="shared" si="5"/>
        <v>212.23</v>
      </c>
      <c r="H5" s="154"/>
      <c r="I5">
        <f>BRPL_EOD!AK5+BRPL_EOD!AL5</f>
        <v>81.790000000000006</v>
      </c>
      <c r="J5">
        <f>BYPL_EOD!AK5+BYPL_EOD!AL5</f>
        <v>47.29</v>
      </c>
      <c r="K5">
        <f>MES_EOD!AK5+MES_EOD!AL5</f>
        <v>5</v>
      </c>
      <c r="L5">
        <f>NDMC_EOD!AK5+NDMC_EOD!AL5</f>
        <v>21</v>
      </c>
      <c r="M5">
        <f>TPDDL_EOD!AK5+TPDDL_EOD!AL5</f>
        <v>57.14</v>
      </c>
      <c r="N5">
        <f t="shared" si="0"/>
        <v>212.22000000000003</v>
      </c>
      <c r="O5" s="154">
        <f t="shared" si="1"/>
        <v>9.9999999999624833E-3</v>
      </c>
      <c r="P5">
        <v>81.793854019413814</v>
      </c>
      <c r="Q5">
        <v>47.292228347940807</v>
      </c>
      <c r="R5">
        <v>5.0002356045613032</v>
      </c>
      <c r="S5">
        <v>21.000989539157473</v>
      </c>
      <c r="T5">
        <v>57.142692488926578</v>
      </c>
      <c r="U5" s="156">
        <f t="shared" si="2"/>
        <v>212.22999999999996</v>
      </c>
      <c r="V5" s="154">
        <f t="shared" si="3"/>
        <v>0</v>
      </c>
      <c r="Y5">
        <f>BAWANA!AW5+BAWANA!AX5</f>
        <v>31.5</v>
      </c>
      <c r="Z5">
        <f>BAWANA!BD5+BAWANA!BE5</f>
        <v>26.27</v>
      </c>
      <c r="AA5">
        <f>BAWANA!X5+BAWANA!Y5</f>
        <v>31.5</v>
      </c>
      <c r="AB5">
        <f>BAWANA!AE5+BAWANA!AF5</f>
        <v>26.27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212.23</v>
      </c>
      <c r="E6">
        <f>BAWANA!AM6</f>
        <v>0</v>
      </c>
      <c r="F6">
        <f t="shared" si="4"/>
        <v>256</v>
      </c>
      <c r="G6">
        <f t="shared" si="5"/>
        <v>212.23</v>
      </c>
      <c r="H6" s="154"/>
      <c r="I6">
        <f>BRPL_EOD!AK6+BRPL_EOD!AL6</f>
        <v>81.790000000000006</v>
      </c>
      <c r="J6">
        <f>BYPL_EOD!AK6+BYPL_EOD!AL6</f>
        <v>47.29</v>
      </c>
      <c r="K6">
        <f>MES_EOD!AK6+MES_EOD!AL6</f>
        <v>5</v>
      </c>
      <c r="L6">
        <f>NDMC_EOD!AK6+NDMC_EOD!AL6</f>
        <v>21</v>
      </c>
      <c r="M6">
        <f>TPDDL_EOD!AK6+TPDDL_EOD!AL6</f>
        <v>57.14</v>
      </c>
      <c r="N6">
        <f t="shared" si="0"/>
        <v>212.22000000000003</v>
      </c>
      <c r="O6" s="154">
        <f t="shared" si="1"/>
        <v>9.9999999999624833E-3</v>
      </c>
      <c r="P6">
        <v>81.793854019413814</v>
      </c>
      <c r="Q6">
        <v>47.292228347940807</v>
      </c>
      <c r="R6">
        <v>5.0002356045613032</v>
      </c>
      <c r="S6">
        <v>21.000989539157473</v>
      </c>
      <c r="T6">
        <v>57.142692488926578</v>
      </c>
      <c r="U6" s="156">
        <f t="shared" si="2"/>
        <v>212.22999999999996</v>
      </c>
      <c r="V6" s="154">
        <f t="shared" si="3"/>
        <v>0</v>
      </c>
      <c r="Y6">
        <f>BAWANA!AW6+BAWANA!AX6</f>
        <v>31.5</v>
      </c>
      <c r="Z6">
        <f>BAWANA!BD6+BAWANA!BE6</f>
        <v>26.27</v>
      </c>
      <c r="AA6">
        <f>BAWANA!X6+BAWANA!Y6</f>
        <v>31.5</v>
      </c>
      <c r="AB6">
        <f>BAWANA!AE6+BAWANA!AF6</f>
        <v>26.27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212.02</v>
      </c>
      <c r="E7">
        <f>BAWANA!AM7</f>
        <v>0</v>
      </c>
      <c r="F7">
        <f t="shared" si="4"/>
        <v>256</v>
      </c>
      <c r="G7">
        <f t="shared" si="5"/>
        <v>212.02</v>
      </c>
      <c r="H7" s="154"/>
      <c r="I7">
        <f>BRPL_EOD!AK7+BRPL_EOD!AL7</f>
        <v>82.43</v>
      </c>
      <c r="J7">
        <f>BYPL_EOD!AK7+BYPL_EOD!AL7</f>
        <v>47.66</v>
      </c>
      <c r="K7">
        <f>MES_EOD!AK7+MES_EOD!AL7</f>
        <v>5</v>
      </c>
      <c r="L7">
        <f>NDMC_EOD!AK7+NDMC_EOD!AL7</f>
        <v>19.329999999999998</v>
      </c>
      <c r="M7">
        <f>TPDDL_EOD!AK7+TPDDL_EOD!AL7</f>
        <v>57.59</v>
      </c>
      <c r="N7">
        <f t="shared" si="0"/>
        <v>212.01000000000002</v>
      </c>
      <c r="O7" s="154">
        <f t="shared" si="1"/>
        <v>9.9999999999909051E-3</v>
      </c>
      <c r="P7">
        <v>82.433888024149809</v>
      </c>
      <c r="Q7">
        <v>47.662248007169467</v>
      </c>
      <c r="R7">
        <v>5.0002358379321725</v>
      </c>
      <c r="S7">
        <v>19.330911749445779</v>
      </c>
      <c r="T7">
        <v>57.592716381302772</v>
      </c>
      <c r="U7" s="156">
        <f t="shared" si="2"/>
        <v>212.02</v>
      </c>
      <c r="V7" s="154">
        <f t="shared" si="3"/>
        <v>0</v>
      </c>
      <c r="Y7">
        <f>BAWANA!AW7+BAWANA!AX7</f>
        <v>31.5</v>
      </c>
      <c r="Z7">
        <f>BAWANA!BD7+BAWANA!BE7</f>
        <v>26.48</v>
      </c>
      <c r="AA7">
        <f>BAWANA!X7+BAWANA!Y7</f>
        <v>31.5</v>
      </c>
      <c r="AB7">
        <f>BAWANA!AE7+BAWANA!AF7</f>
        <v>26.48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212.02</v>
      </c>
      <c r="E8">
        <f>BAWANA!AM8</f>
        <v>0</v>
      </c>
      <c r="F8">
        <f t="shared" si="4"/>
        <v>256</v>
      </c>
      <c r="G8">
        <f t="shared" si="5"/>
        <v>212.02</v>
      </c>
      <c r="H8" s="154"/>
      <c r="I8">
        <f>BRPL_EOD!AK8+BRPL_EOD!AL8</f>
        <v>82.43</v>
      </c>
      <c r="J8">
        <f>BYPL_EOD!AK8+BYPL_EOD!AL8</f>
        <v>47.66</v>
      </c>
      <c r="K8">
        <f>MES_EOD!AK8+MES_EOD!AL8</f>
        <v>5</v>
      </c>
      <c r="L8">
        <f>NDMC_EOD!AK8+NDMC_EOD!AL8</f>
        <v>19.329999999999998</v>
      </c>
      <c r="M8">
        <f>TPDDL_EOD!AK8+TPDDL_EOD!AL8</f>
        <v>57.59</v>
      </c>
      <c r="N8">
        <f t="shared" si="0"/>
        <v>212.01000000000002</v>
      </c>
      <c r="O8" s="154">
        <f t="shared" si="1"/>
        <v>9.9999999999909051E-3</v>
      </c>
      <c r="P8">
        <v>82.433888024149809</v>
      </c>
      <c r="Q8">
        <v>47.662248007169467</v>
      </c>
      <c r="R8">
        <v>5.0002358379321725</v>
      </c>
      <c r="S8">
        <v>19.330911749445779</v>
      </c>
      <c r="T8">
        <v>57.592716381302772</v>
      </c>
      <c r="U8" s="156">
        <f t="shared" si="2"/>
        <v>212.02</v>
      </c>
      <c r="V8" s="154">
        <f t="shared" si="3"/>
        <v>0</v>
      </c>
      <c r="Y8">
        <f>BAWANA!AW8+BAWANA!AX8</f>
        <v>31.5</v>
      </c>
      <c r="Z8">
        <f>BAWANA!BD8+BAWANA!BE8</f>
        <v>26.48</v>
      </c>
      <c r="AA8">
        <f>BAWANA!X8+BAWANA!Y8</f>
        <v>31.5</v>
      </c>
      <c r="AB8">
        <f>BAWANA!AE8+BAWANA!AF8</f>
        <v>26.48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212.02</v>
      </c>
      <c r="E9">
        <f>BAWANA!AM9</f>
        <v>0</v>
      </c>
      <c r="F9">
        <f t="shared" si="4"/>
        <v>256</v>
      </c>
      <c r="G9">
        <f t="shared" si="5"/>
        <v>212.02</v>
      </c>
      <c r="H9" s="154"/>
      <c r="I9">
        <f>BRPL_EOD!AK9+BRPL_EOD!AL9</f>
        <v>82.43</v>
      </c>
      <c r="J9">
        <f>BYPL_EOD!AK9+BYPL_EOD!AL9</f>
        <v>47.66</v>
      </c>
      <c r="K9">
        <f>MES_EOD!AK9+MES_EOD!AL9</f>
        <v>5</v>
      </c>
      <c r="L9">
        <f>NDMC_EOD!AK9+NDMC_EOD!AL9</f>
        <v>19.329999999999998</v>
      </c>
      <c r="M9">
        <f>TPDDL_EOD!AK9+TPDDL_EOD!AL9</f>
        <v>57.59</v>
      </c>
      <c r="N9">
        <f t="shared" si="0"/>
        <v>212.01000000000002</v>
      </c>
      <c r="O9" s="154">
        <f t="shared" si="1"/>
        <v>9.9999999999909051E-3</v>
      </c>
      <c r="P9">
        <v>82.433888024149809</v>
      </c>
      <c r="Q9">
        <v>47.662248007169467</v>
      </c>
      <c r="R9">
        <v>5.0002358379321725</v>
      </c>
      <c r="S9">
        <v>19.330911749445779</v>
      </c>
      <c r="T9">
        <v>57.592716381302772</v>
      </c>
      <c r="U9" s="156">
        <f t="shared" si="2"/>
        <v>212.02</v>
      </c>
      <c r="V9" s="154">
        <f t="shared" si="3"/>
        <v>0</v>
      </c>
      <c r="Y9">
        <f>BAWANA!AW9+BAWANA!AX9</f>
        <v>31.5</v>
      </c>
      <c r="Z9">
        <f>BAWANA!BD9+BAWANA!BE9</f>
        <v>26.48</v>
      </c>
      <c r="AA9">
        <f>BAWANA!X9+BAWANA!Y9</f>
        <v>31.5</v>
      </c>
      <c r="AB9">
        <f>BAWANA!AE9+BAWANA!AF9</f>
        <v>26.48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212.02</v>
      </c>
      <c r="E10">
        <f>BAWANA!AM10</f>
        <v>0</v>
      </c>
      <c r="F10">
        <f t="shared" si="4"/>
        <v>256</v>
      </c>
      <c r="G10">
        <f t="shared" si="5"/>
        <v>212.02</v>
      </c>
      <c r="H10" s="154"/>
      <c r="I10">
        <f>BRPL_EOD!AK10+BRPL_EOD!AL10</f>
        <v>82.43</v>
      </c>
      <c r="J10">
        <f>BYPL_EOD!AK10+BYPL_EOD!AL10</f>
        <v>47.66</v>
      </c>
      <c r="K10">
        <f>MES_EOD!AK10+MES_EOD!AL10</f>
        <v>5</v>
      </c>
      <c r="L10">
        <f>NDMC_EOD!AK10+NDMC_EOD!AL10</f>
        <v>19.329999999999998</v>
      </c>
      <c r="M10">
        <f>TPDDL_EOD!AK10+TPDDL_EOD!AL10</f>
        <v>57.59</v>
      </c>
      <c r="N10">
        <f t="shared" si="0"/>
        <v>212.01000000000002</v>
      </c>
      <c r="O10" s="154">
        <f t="shared" si="1"/>
        <v>9.9999999999909051E-3</v>
      </c>
      <c r="P10">
        <v>82.433888024149809</v>
      </c>
      <c r="Q10">
        <v>47.662248007169467</v>
      </c>
      <c r="R10">
        <v>5.0002358379321725</v>
      </c>
      <c r="S10">
        <v>19.330911749445779</v>
      </c>
      <c r="T10">
        <v>57.592716381302772</v>
      </c>
      <c r="U10" s="156">
        <f t="shared" si="2"/>
        <v>212.02</v>
      </c>
      <c r="V10" s="154">
        <f t="shared" si="3"/>
        <v>0</v>
      </c>
      <c r="Y10">
        <f>BAWANA!AW10+BAWANA!AX10</f>
        <v>31.5</v>
      </c>
      <c r="Z10">
        <f>BAWANA!BD10+BAWANA!BE10</f>
        <v>26.48</v>
      </c>
      <c r="AA10">
        <f>BAWANA!X10+BAWANA!Y10</f>
        <v>31.5</v>
      </c>
      <c r="AB10">
        <f>BAWANA!AE10+BAWANA!AF10</f>
        <v>26.48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212.02</v>
      </c>
      <c r="E11">
        <f>BAWANA!AM11</f>
        <v>0</v>
      </c>
      <c r="F11">
        <f t="shared" si="4"/>
        <v>256</v>
      </c>
      <c r="G11">
        <f t="shared" si="5"/>
        <v>212.02</v>
      </c>
      <c r="H11" s="154"/>
      <c r="I11">
        <f>BRPL_EOD!AK11+BRPL_EOD!AL11</f>
        <v>82.43</v>
      </c>
      <c r="J11">
        <f>BYPL_EOD!AK11+BYPL_EOD!AL11</f>
        <v>47.66</v>
      </c>
      <c r="K11">
        <f>MES_EOD!AK11+MES_EOD!AL11</f>
        <v>5</v>
      </c>
      <c r="L11">
        <f>NDMC_EOD!AK11+NDMC_EOD!AL11</f>
        <v>19.329999999999998</v>
      </c>
      <c r="M11">
        <f>TPDDL_EOD!AK11+TPDDL_EOD!AL11</f>
        <v>57.59</v>
      </c>
      <c r="N11">
        <f t="shared" si="0"/>
        <v>212.01000000000002</v>
      </c>
      <c r="O11" s="154">
        <f t="shared" si="1"/>
        <v>9.9999999999909051E-3</v>
      </c>
      <c r="P11">
        <v>82.433888024149809</v>
      </c>
      <c r="Q11">
        <v>47.662248007169467</v>
      </c>
      <c r="R11">
        <v>5.0002358379321725</v>
      </c>
      <c r="S11">
        <v>19.330911749445779</v>
      </c>
      <c r="T11">
        <v>57.592716381302772</v>
      </c>
      <c r="U11" s="156">
        <f t="shared" si="2"/>
        <v>212.02</v>
      </c>
      <c r="V11" s="154">
        <f t="shared" si="3"/>
        <v>0</v>
      </c>
      <c r="Y11">
        <f>BAWANA!AW11+BAWANA!AX11</f>
        <v>31.5</v>
      </c>
      <c r="Z11">
        <f>BAWANA!BD11+BAWANA!BE11</f>
        <v>26.48</v>
      </c>
      <c r="AA11">
        <f>BAWANA!X11+BAWANA!Y11</f>
        <v>31.5</v>
      </c>
      <c r="AB11">
        <f>BAWANA!AE11+BAWANA!AF11</f>
        <v>26.48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212.02</v>
      </c>
      <c r="E12">
        <f>BAWANA!AM12</f>
        <v>0</v>
      </c>
      <c r="F12">
        <f t="shared" si="4"/>
        <v>256</v>
      </c>
      <c r="G12">
        <f t="shared" si="5"/>
        <v>212.02</v>
      </c>
      <c r="H12" s="154"/>
      <c r="I12">
        <f>BRPL_EOD!AK12+BRPL_EOD!AL12</f>
        <v>82.43</v>
      </c>
      <c r="J12">
        <f>BYPL_EOD!AK12+BYPL_EOD!AL12</f>
        <v>47.66</v>
      </c>
      <c r="K12">
        <f>MES_EOD!AK12+MES_EOD!AL12</f>
        <v>5</v>
      </c>
      <c r="L12">
        <f>NDMC_EOD!AK12+NDMC_EOD!AL12</f>
        <v>19.329999999999998</v>
      </c>
      <c r="M12">
        <f>TPDDL_EOD!AK12+TPDDL_EOD!AL12</f>
        <v>57.59</v>
      </c>
      <c r="N12">
        <f t="shared" si="0"/>
        <v>212.01000000000002</v>
      </c>
      <c r="O12" s="154">
        <f t="shared" si="1"/>
        <v>9.9999999999909051E-3</v>
      </c>
      <c r="P12">
        <v>82.433888024149809</v>
      </c>
      <c r="Q12">
        <v>47.662248007169467</v>
      </c>
      <c r="R12">
        <v>5.0002358379321725</v>
      </c>
      <c r="S12">
        <v>19.330911749445779</v>
      </c>
      <c r="T12">
        <v>57.592716381302772</v>
      </c>
      <c r="U12" s="156">
        <f t="shared" si="2"/>
        <v>212.02</v>
      </c>
      <c r="V12" s="154">
        <f t="shared" si="3"/>
        <v>0</v>
      </c>
      <c r="Y12">
        <f>BAWANA!AW12+BAWANA!AX12</f>
        <v>31.5</v>
      </c>
      <c r="Z12">
        <f>BAWANA!BD12+BAWANA!BE12</f>
        <v>26.48</v>
      </c>
      <c r="AA12">
        <f>BAWANA!X12+BAWANA!Y12</f>
        <v>31.5</v>
      </c>
      <c r="AB12">
        <f>BAWANA!AE12+BAWANA!AF12</f>
        <v>26.48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212.02</v>
      </c>
      <c r="E13">
        <f>BAWANA!AM13</f>
        <v>0</v>
      </c>
      <c r="F13">
        <f t="shared" si="4"/>
        <v>256</v>
      </c>
      <c r="G13">
        <f t="shared" si="5"/>
        <v>212.02</v>
      </c>
      <c r="H13" s="154"/>
      <c r="I13">
        <f>BRPL_EOD!AK13+BRPL_EOD!AL13</f>
        <v>82.43</v>
      </c>
      <c r="J13">
        <f>BYPL_EOD!AK13+BYPL_EOD!AL13</f>
        <v>47.66</v>
      </c>
      <c r="K13">
        <f>MES_EOD!AK13+MES_EOD!AL13</f>
        <v>5</v>
      </c>
      <c r="L13">
        <f>NDMC_EOD!AK13+NDMC_EOD!AL13</f>
        <v>19.329999999999998</v>
      </c>
      <c r="M13">
        <f>TPDDL_EOD!AK13+TPDDL_EOD!AL13</f>
        <v>57.59</v>
      </c>
      <c r="N13">
        <f t="shared" si="0"/>
        <v>212.01000000000002</v>
      </c>
      <c r="O13" s="154">
        <f t="shared" si="1"/>
        <v>9.9999999999909051E-3</v>
      </c>
      <c r="P13">
        <v>82.433888024149809</v>
      </c>
      <c r="Q13">
        <v>47.662248007169467</v>
      </c>
      <c r="R13">
        <v>5.0002358379321725</v>
      </c>
      <c r="S13">
        <v>19.330911749445779</v>
      </c>
      <c r="T13">
        <v>57.592716381302772</v>
      </c>
      <c r="U13" s="156">
        <f t="shared" si="2"/>
        <v>212.02</v>
      </c>
      <c r="V13" s="154">
        <f t="shared" si="3"/>
        <v>0</v>
      </c>
      <c r="Y13">
        <f>BAWANA!AW13+BAWANA!AX13</f>
        <v>31.5</v>
      </c>
      <c r="Z13">
        <f>BAWANA!BD13+BAWANA!BE13</f>
        <v>26.48</v>
      </c>
      <c r="AA13">
        <f>BAWANA!X13+BAWANA!Y13</f>
        <v>31.5</v>
      </c>
      <c r="AB13">
        <f>BAWANA!AE13+BAWANA!AF13</f>
        <v>26.48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212.02</v>
      </c>
      <c r="E14">
        <f>BAWANA!AM14</f>
        <v>0</v>
      </c>
      <c r="F14">
        <f t="shared" si="4"/>
        <v>256</v>
      </c>
      <c r="G14">
        <f t="shared" si="5"/>
        <v>212.02</v>
      </c>
      <c r="H14" s="154"/>
      <c r="I14">
        <f>BRPL_EOD!AK14+BRPL_EOD!AL14</f>
        <v>82.43</v>
      </c>
      <c r="J14">
        <f>BYPL_EOD!AK14+BYPL_EOD!AL14</f>
        <v>47.66</v>
      </c>
      <c r="K14">
        <f>MES_EOD!AK14+MES_EOD!AL14</f>
        <v>5</v>
      </c>
      <c r="L14">
        <f>NDMC_EOD!AK14+NDMC_EOD!AL14</f>
        <v>19.329999999999998</v>
      </c>
      <c r="M14">
        <f>TPDDL_EOD!AK14+TPDDL_EOD!AL14</f>
        <v>57.59</v>
      </c>
      <c r="N14">
        <f t="shared" si="0"/>
        <v>212.01000000000002</v>
      </c>
      <c r="O14" s="154">
        <f t="shared" si="1"/>
        <v>9.9999999999909051E-3</v>
      </c>
      <c r="P14">
        <v>82.433888024149809</v>
      </c>
      <c r="Q14">
        <v>47.662248007169467</v>
      </c>
      <c r="R14">
        <v>5.0002358379321725</v>
      </c>
      <c r="S14">
        <v>19.330911749445779</v>
      </c>
      <c r="T14">
        <v>57.592716381302772</v>
      </c>
      <c r="U14" s="156">
        <f t="shared" si="2"/>
        <v>212.02</v>
      </c>
      <c r="V14" s="154">
        <f t="shared" si="3"/>
        <v>0</v>
      </c>
      <c r="Y14">
        <f>BAWANA!AW14+BAWANA!AX14</f>
        <v>31.5</v>
      </c>
      <c r="Z14">
        <f>BAWANA!BD14+BAWANA!BE14</f>
        <v>26.48</v>
      </c>
      <c r="AA14">
        <f>BAWANA!X14+BAWANA!Y14</f>
        <v>31.5</v>
      </c>
      <c r="AB14">
        <f>BAWANA!AE14+BAWANA!AF14</f>
        <v>26.48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212.02</v>
      </c>
      <c r="E15">
        <f>BAWANA!AM15</f>
        <v>0</v>
      </c>
      <c r="F15">
        <f t="shared" si="4"/>
        <v>256</v>
      </c>
      <c r="G15">
        <f t="shared" si="5"/>
        <v>212.02</v>
      </c>
      <c r="H15" s="154"/>
      <c r="I15">
        <f>BRPL_EOD!AK15+BRPL_EOD!AL15</f>
        <v>82.43</v>
      </c>
      <c r="J15">
        <f>BYPL_EOD!AK15+BYPL_EOD!AL15</f>
        <v>47.66</v>
      </c>
      <c r="K15">
        <f>MES_EOD!AK15+MES_EOD!AL15</f>
        <v>5</v>
      </c>
      <c r="L15">
        <f>NDMC_EOD!AK15+NDMC_EOD!AL15</f>
        <v>19.329999999999998</v>
      </c>
      <c r="M15">
        <f>TPDDL_EOD!AK15+TPDDL_EOD!AL15</f>
        <v>57.59</v>
      </c>
      <c r="N15">
        <f t="shared" si="0"/>
        <v>212.01000000000002</v>
      </c>
      <c r="O15" s="154">
        <f t="shared" si="1"/>
        <v>9.9999999999909051E-3</v>
      </c>
      <c r="P15">
        <v>82.433888024149809</v>
      </c>
      <c r="Q15">
        <v>47.662248007169467</v>
      </c>
      <c r="R15">
        <v>5.0002358379321725</v>
      </c>
      <c r="S15">
        <v>19.330911749445779</v>
      </c>
      <c r="T15">
        <v>57.592716381302772</v>
      </c>
      <c r="U15" s="156">
        <f t="shared" si="2"/>
        <v>212.02</v>
      </c>
      <c r="V15" s="154">
        <f t="shared" si="3"/>
        <v>0</v>
      </c>
      <c r="Y15">
        <f>BAWANA!AW15+BAWANA!AX15</f>
        <v>31.5</v>
      </c>
      <c r="Z15">
        <f>BAWANA!BD15+BAWANA!BE15</f>
        <v>26.48</v>
      </c>
      <c r="AA15">
        <f>BAWANA!X15+BAWANA!Y15</f>
        <v>31.5</v>
      </c>
      <c r="AB15">
        <f>BAWANA!AE15+BAWANA!AF15</f>
        <v>26.48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212.02</v>
      </c>
      <c r="E16">
        <f>BAWANA!AM16</f>
        <v>0</v>
      </c>
      <c r="F16">
        <f t="shared" si="4"/>
        <v>256</v>
      </c>
      <c r="G16">
        <f t="shared" si="5"/>
        <v>212.02</v>
      </c>
      <c r="H16" s="154"/>
      <c r="I16">
        <f>BRPL_EOD!AK16+BRPL_EOD!AL16</f>
        <v>82.43</v>
      </c>
      <c r="J16">
        <f>BYPL_EOD!AK16+BYPL_EOD!AL16</f>
        <v>47.66</v>
      </c>
      <c r="K16">
        <f>MES_EOD!AK16+MES_EOD!AL16</f>
        <v>5</v>
      </c>
      <c r="L16">
        <f>NDMC_EOD!AK16+NDMC_EOD!AL16</f>
        <v>19.329999999999998</v>
      </c>
      <c r="M16">
        <f>TPDDL_EOD!AK16+TPDDL_EOD!AL16</f>
        <v>57.59</v>
      </c>
      <c r="N16">
        <f t="shared" si="0"/>
        <v>212.01000000000002</v>
      </c>
      <c r="O16" s="154">
        <f t="shared" si="1"/>
        <v>9.9999999999909051E-3</v>
      </c>
      <c r="P16">
        <v>82.433888024149809</v>
      </c>
      <c r="Q16">
        <v>47.662248007169467</v>
      </c>
      <c r="R16">
        <v>5.0002358379321725</v>
      </c>
      <c r="S16">
        <v>19.330911749445779</v>
      </c>
      <c r="T16">
        <v>57.592716381302772</v>
      </c>
      <c r="U16" s="156">
        <f t="shared" si="2"/>
        <v>212.02</v>
      </c>
      <c r="V16" s="154">
        <f t="shared" si="3"/>
        <v>0</v>
      </c>
      <c r="Y16">
        <f>BAWANA!AW16+BAWANA!AX16</f>
        <v>31.5</v>
      </c>
      <c r="Z16">
        <f>BAWANA!BD16+BAWANA!BE16</f>
        <v>26.48</v>
      </c>
      <c r="AA16">
        <f>BAWANA!X16+BAWANA!Y16</f>
        <v>31.5</v>
      </c>
      <c r="AB16">
        <f>BAWANA!AE16+BAWANA!AF16</f>
        <v>26.48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212.02</v>
      </c>
      <c r="E17">
        <f>BAWANA!AM17</f>
        <v>0</v>
      </c>
      <c r="F17">
        <f t="shared" si="4"/>
        <v>256</v>
      </c>
      <c r="G17">
        <f t="shared" si="5"/>
        <v>212.02</v>
      </c>
      <c r="H17" s="154"/>
      <c r="I17">
        <f>BRPL_EOD!AK17+BRPL_EOD!AL17</f>
        <v>82.43</v>
      </c>
      <c r="J17">
        <f>BYPL_EOD!AK17+BYPL_EOD!AL17</f>
        <v>47.66</v>
      </c>
      <c r="K17">
        <f>MES_EOD!AK17+MES_EOD!AL17</f>
        <v>5</v>
      </c>
      <c r="L17">
        <f>NDMC_EOD!AK17+NDMC_EOD!AL17</f>
        <v>19.329999999999998</v>
      </c>
      <c r="M17">
        <f>TPDDL_EOD!AK17+TPDDL_EOD!AL17</f>
        <v>57.59</v>
      </c>
      <c r="N17">
        <f t="shared" si="0"/>
        <v>212.01000000000002</v>
      </c>
      <c r="O17" s="154">
        <f t="shared" si="1"/>
        <v>9.9999999999909051E-3</v>
      </c>
      <c r="P17">
        <v>82.433888024149809</v>
      </c>
      <c r="Q17">
        <v>47.662248007169467</v>
      </c>
      <c r="R17">
        <v>5.0002358379321725</v>
      </c>
      <c r="S17">
        <v>19.330911749445779</v>
      </c>
      <c r="T17">
        <v>57.592716381302772</v>
      </c>
      <c r="U17" s="156">
        <f t="shared" si="2"/>
        <v>212.02</v>
      </c>
      <c r="V17" s="154">
        <f t="shared" si="3"/>
        <v>0</v>
      </c>
      <c r="Y17">
        <f>BAWANA!AW17+BAWANA!AX17</f>
        <v>31.5</v>
      </c>
      <c r="Z17">
        <f>BAWANA!BD17+BAWANA!BE17</f>
        <v>26.48</v>
      </c>
      <c r="AA17">
        <f>BAWANA!X17+BAWANA!Y17</f>
        <v>31.5</v>
      </c>
      <c r="AB17">
        <f>BAWANA!AE17+BAWANA!AF17</f>
        <v>26.48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212.02</v>
      </c>
      <c r="E18">
        <f>BAWANA!AM18</f>
        <v>0</v>
      </c>
      <c r="F18">
        <f t="shared" si="4"/>
        <v>256</v>
      </c>
      <c r="G18">
        <f t="shared" si="5"/>
        <v>212.02</v>
      </c>
      <c r="H18" s="154"/>
      <c r="I18">
        <f>BRPL_EOD!AK18+BRPL_EOD!AL18</f>
        <v>82.43</v>
      </c>
      <c r="J18">
        <f>BYPL_EOD!AK18+BYPL_EOD!AL18</f>
        <v>47.66</v>
      </c>
      <c r="K18">
        <f>MES_EOD!AK18+MES_EOD!AL18</f>
        <v>5</v>
      </c>
      <c r="L18">
        <f>NDMC_EOD!AK18+NDMC_EOD!AL18</f>
        <v>19.329999999999998</v>
      </c>
      <c r="M18">
        <f>TPDDL_EOD!AK18+TPDDL_EOD!AL18</f>
        <v>57.59</v>
      </c>
      <c r="N18">
        <f t="shared" si="0"/>
        <v>212.01000000000002</v>
      </c>
      <c r="O18" s="154">
        <f t="shared" si="1"/>
        <v>9.9999999999909051E-3</v>
      </c>
      <c r="P18">
        <v>82.433888024149809</v>
      </c>
      <c r="Q18">
        <v>47.662248007169467</v>
      </c>
      <c r="R18">
        <v>5.0002358379321725</v>
      </c>
      <c r="S18">
        <v>19.330911749445779</v>
      </c>
      <c r="T18">
        <v>57.592716381302772</v>
      </c>
      <c r="U18" s="156">
        <f t="shared" si="2"/>
        <v>212.02</v>
      </c>
      <c r="V18" s="154">
        <f t="shared" si="3"/>
        <v>0</v>
      </c>
      <c r="Y18">
        <f>BAWANA!AW18+BAWANA!AX18</f>
        <v>31.5</v>
      </c>
      <c r="Z18">
        <f>BAWANA!BD18+BAWANA!BE18</f>
        <v>26.48</v>
      </c>
      <c r="AA18">
        <f>BAWANA!X18+BAWANA!Y18</f>
        <v>31.5</v>
      </c>
      <c r="AB18">
        <f>BAWANA!AE18+BAWANA!AF18</f>
        <v>26.48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212.02</v>
      </c>
      <c r="E19">
        <f>BAWANA!AM19</f>
        <v>0</v>
      </c>
      <c r="F19">
        <f t="shared" si="4"/>
        <v>256</v>
      </c>
      <c r="G19">
        <f t="shared" si="5"/>
        <v>212.02</v>
      </c>
      <c r="H19" s="154"/>
      <c r="I19">
        <f>BRPL_EOD!AK19+BRPL_EOD!AL19</f>
        <v>82.43</v>
      </c>
      <c r="J19">
        <f>BYPL_EOD!AK19+BYPL_EOD!AL19</f>
        <v>47.66</v>
      </c>
      <c r="K19">
        <f>MES_EOD!AK19+MES_EOD!AL19</f>
        <v>5</v>
      </c>
      <c r="L19">
        <f>NDMC_EOD!AK19+NDMC_EOD!AL19</f>
        <v>19.329999999999998</v>
      </c>
      <c r="M19">
        <f>TPDDL_EOD!AK19+TPDDL_EOD!AL19</f>
        <v>57.59</v>
      </c>
      <c r="N19">
        <f t="shared" si="0"/>
        <v>212.01000000000002</v>
      </c>
      <c r="O19" s="154">
        <f t="shared" si="1"/>
        <v>9.9999999999909051E-3</v>
      </c>
      <c r="P19">
        <v>82.433888024149809</v>
      </c>
      <c r="Q19">
        <v>47.662248007169467</v>
      </c>
      <c r="R19">
        <v>5.0002358379321725</v>
      </c>
      <c r="S19">
        <v>19.330911749445779</v>
      </c>
      <c r="T19">
        <v>57.592716381302772</v>
      </c>
      <c r="U19" s="156">
        <f t="shared" si="2"/>
        <v>212.02</v>
      </c>
      <c r="V19" s="154">
        <f t="shared" si="3"/>
        <v>0</v>
      </c>
      <c r="Y19">
        <f>BAWANA!AW19+BAWANA!AX19</f>
        <v>31.5</v>
      </c>
      <c r="Z19">
        <f>BAWANA!BD19+BAWANA!BE19</f>
        <v>26.48</v>
      </c>
      <c r="AA19">
        <f>BAWANA!X19+BAWANA!Y19</f>
        <v>31.5</v>
      </c>
      <c r="AB19">
        <f>BAWANA!AE19+BAWANA!AF19</f>
        <v>26.48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212.02</v>
      </c>
      <c r="E20">
        <f>BAWANA!AM20</f>
        <v>0</v>
      </c>
      <c r="F20">
        <f t="shared" si="4"/>
        <v>256</v>
      </c>
      <c r="G20">
        <f t="shared" si="5"/>
        <v>212.02</v>
      </c>
      <c r="H20" s="154"/>
      <c r="I20">
        <f>BRPL_EOD!AK20+BRPL_EOD!AL20</f>
        <v>82.43</v>
      </c>
      <c r="J20">
        <f>BYPL_EOD!AK20+BYPL_EOD!AL20</f>
        <v>47.66</v>
      </c>
      <c r="K20">
        <f>MES_EOD!AK20+MES_EOD!AL20</f>
        <v>5</v>
      </c>
      <c r="L20">
        <f>NDMC_EOD!AK20+NDMC_EOD!AL20</f>
        <v>19.329999999999998</v>
      </c>
      <c r="M20">
        <f>TPDDL_EOD!AK20+TPDDL_EOD!AL20</f>
        <v>57.59</v>
      </c>
      <c r="N20">
        <f t="shared" si="0"/>
        <v>212.01000000000002</v>
      </c>
      <c r="O20" s="154">
        <f t="shared" si="1"/>
        <v>9.9999999999909051E-3</v>
      </c>
      <c r="P20">
        <v>82.433888024149809</v>
      </c>
      <c r="Q20">
        <v>47.662248007169467</v>
      </c>
      <c r="R20">
        <v>5.0002358379321725</v>
      </c>
      <c r="S20">
        <v>19.330911749445779</v>
      </c>
      <c r="T20">
        <v>57.592716381302772</v>
      </c>
      <c r="U20" s="156">
        <f t="shared" si="2"/>
        <v>212.02</v>
      </c>
      <c r="V20" s="154">
        <f t="shared" si="3"/>
        <v>0</v>
      </c>
      <c r="Y20">
        <f>BAWANA!AW20+BAWANA!AX20</f>
        <v>31.5</v>
      </c>
      <c r="Z20">
        <f>BAWANA!BD20+BAWANA!BE20</f>
        <v>26.48</v>
      </c>
      <c r="AA20">
        <f>BAWANA!X20+BAWANA!Y20</f>
        <v>31.5</v>
      </c>
      <c r="AB20">
        <f>BAWANA!AE20+BAWANA!AF20</f>
        <v>26.48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212.02</v>
      </c>
      <c r="E21">
        <f>BAWANA!AM21</f>
        <v>0</v>
      </c>
      <c r="F21">
        <f t="shared" si="4"/>
        <v>256</v>
      </c>
      <c r="G21">
        <f t="shared" si="5"/>
        <v>212.02</v>
      </c>
      <c r="H21" s="154"/>
      <c r="I21">
        <f>BRPL_EOD!AK21+BRPL_EOD!AL21</f>
        <v>82.43</v>
      </c>
      <c r="J21">
        <f>BYPL_EOD!AK21+BYPL_EOD!AL21</f>
        <v>47.66</v>
      </c>
      <c r="K21">
        <f>MES_EOD!AK21+MES_EOD!AL21</f>
        <v>5</v>
      </c>
      <c r="L21">
        <f>NDMC_EOD!AK21+NDMC_EOD!AL21</f>
        <v>19.329999999999998</v>
      </c>
      <c r="M21">
        <f>TPDDL_EOD!AK21+TPDDL_EOD!AL21</f>
        <v>57.59</v>
      </c>
      <c r="N21">
        <f t="shared" si="0"/>
        <v>212.01000000000002</v>
      </c>
      <c r="O21" s="154">
        <f t="shared" si="1"/>
        <v>9.9999999999909051E-3</v>
      </c>
      <c r="P21">
        <v>82.433888024149809</v>
      </c>
      <c r="Q21">
        <v>47.662248007169467</v>
      </c>
      <c r="R21">
        <v>5.0002358379321725</v>
      </c>
      <c r="S21">
        <v>19.330911749445779</v>
      </c>
      <c r="T21">
        <v>57.592716381302772</v>
      </c>
      <c r="U21" s="156">
        <f t="shared" si="2"/>
        <v>212.02</v>
      </c>
      <c r="V21" s="154">
        <f t="shared" si="3"/>
        <v>0</v>
      </c>
      <c r="Y21">
        <f>BAWANA!AW21+BAWANA!AX21</f>
        <v>31.5</v>
      </c>
      <c r="Z21">
        <f>BAWANA!BD21+BAWANA!BE21</f>
        <v>26.48</v>
      </c>
      <c r="AA21">
        <f>BAWANA!X21+BAWANA!Y21</f>
        <v>31.5</v>
      </c>
      <c r="AB21">
        <f>BAWANA!AE21+BAWANA!AF21</f>
        <v>26.48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212.02</v>
      </c>
      <c r="E22">
        <f>BAWANA!AM22</f>
        <v>0</v>
      </c>
      <c r="F22">
        <f t="shared" si="4"/>
        <v>256</v>
      </c>
      <c r="G22">
        <f t="shared" si="5"/>
        <v>212.02</v>
      </c>
      <c r="H22" s="154"/>
      <c r="I22">
        <f>BRPL_EOD!AK22+BRPL_EOD!AL22</f>
        <v>82.43</v>
      </c>
      <c r="J22">
        <f>BYPL_EOD!AK22+BYPL_EOD!AL22</f>
        <v>47.66</v>
      </c>
      <c r="K22">
        <f>MES_EOD!AK22+MES_EOD!AL22</f>
        <v>5</v>
      </c>
      <c r="L22">
        <f>NDMC_EOD!AK22+NDMC_EOD!AL22</f>
        <v>19.329999999999998</v>
      </c>
      <c r="M22">
        <f>TPDDL_EOD!AK22+TPDDL_EOD!AL22</f>
        <v>57.59</v>
      </c>
      <c r="N22">
        <f t="shared" si="0"/>
        <v>212.01000000000002</v>
      </c>
      <c r="O22" s="154">
        <f t="shared" si="1"/>
        <v>9.9999999999909051E-3</v>
      </c>
      <c r="P22">
        <v>82.433888024149809</v>
      </c>
      <c r="Q22">
        <v>47.662248007169467</v>
      </c>
      <c r="R22">
        <v>5.0002358379321725</v>
      </c>
      <c r="S22">
        <v>19.330911749445779</v>
      </c>
      <c r="T22">
        <v>57.592716381302772</v>
      </c>
      <c r="U22" s="156">
        <f t="shared" si="2"/>
        <v>212.02</v>
      </c>
      <c r="V22" s="154">
        <f t="shared" si="3"/>
        <v>0</v>
      </c>
      <c r="Y22">
        <f>BAWANA!AW22+BAWANA!AX22</f>
        <v>31.5</v>
      </c>
      <c r="Z22">
        <f>BAWANA!BD22+BAWANA!BE22</f>
        <v>26.48</v>
      </c>
      <c r="AA22">
        <f>BAWANA!X22+BAWANA!Y22</f>
        <v>31.5</v>
      </c>
      <c r="AB22">
        <f>BAWANA!AE22+BAWANA!AF22</f>
        <v>26.48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212.02</v>
      </c>
      <c r="E23">
        <f>BAWANA!AM23</f>
        <v>0</v>
      </c>
      <c r="F23">
        <f t="shared" si="4"/>
        <v>256</v>
      </c>
      <c r="G23">
        <f t="shared" si="5"/>
        <v>212.02</v>
      </c>
      <c r="H23" s="154"/>
      <c r="I23">
        <f>BRPL_EOD!AK23+BRPL_EOD!AL23</f>
        <v>82.43</v>
      </c>
      <c r="J23">
        <f>BYPL_EOD!AK23+BYPL_EOD!AL23</f>
        <v>47.66</v>
      </c>
      <c r="K23">
        <f>MES_EOD!AK23+MES_EOD!AL23</f>
        <v>5</v>
      </c>
      <c r="L23">
        <f>NDMC_EOD!AK23+NDMC_EOD!AL23</f>
        <v>19.329999999999998</v>
      </c>
      <c r="M23">
        <f>TPDDL_EOD!AK23+TPDDL_EOD!AL23</f>
        <v>57.59</v>
      </c>
      <c r="N23">
        <f t="shared" si="0"/>
        <v>212.01000000000002</v>
      </c>
      <c r="O23" s="154">
        <f t="shared" si="1"/>
        <v>9.9999999999909051E-3</v>
      </c>
      <c r="P23">
        <v>82.433888024149809</v>
      </c>
      <c r="Q23">
        <v>47.662248007169467</v>
      </c>
      <c r="R23">
        <v>5.0002358379321725</v>
      </c>
      <c r="S23">
        <v>19.330911749445779</v>
      </c>
      <c r="T23">
        <v>57.592716381302772</v>
      </c>
      <c r="U23" s="156">
        <f t="shared" si="2"/>
        <v>212.02</v>
      </c>
      <c r="V23" s="154">
        <f t="shared" si="3"/>
        <v>0</v>
      </c>
      <c r="Y23">
        <f>BAWANA!AW23+BAWANA!AX23</f>
        <v>31.5</v>
      </c>
      <c r="Z23">
        <f>BAWANA!BD23+BAWANA!BE23</f>
        <v>26.48</v>
      </c>
      <c r="AA23">
        <f>BAWANA!X23+BAWANA!Y23</f>
        <v>31.5</v>
      </c>
      <c r="AB23">
        <f>BAWANA!AE23+BAWANA!AF23</f>
        <v>26.48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212.02</v>
      </c>
      <c r="E24">
        <f>BAWANA!AM24</f>
        <v>0</v>
      </c>
      <c r="F24">
        <f t="shared" si="4"/>
        <v>256</v>
      </c>
      <c r="G24">
        <f t="shared" si="5"/>
        <v>212.02</v>
      </c>
      <c r="H24" s="154"/>
      <c r="I24">
        <f>BRPL_EOD!AK24+BRPL_EOD!AL24</f>
        <v>82.43</v>
      </c>
      <c r="J24">
        <f>BYPL_EOD!AK24+BYPL_EOD!AL24</f>
        <v>47.66</v>
      </c>
      <c r="K24">
        <f>MES_EOD!AK24+MES_EOD!AL24</f>
        <v>5</v>
      </c>
      <c r="L24">
        <f>NDMC_EOD!AK24+NDMC_EOD!AL24</f>
        <v>19.329999999999998</v>
      </c>
      <c r="M24">
        <f>TPDDL_EOD!AK24+TPDDL_EOD!AL24</f>
        <v>57.59</v>
      </c>
      <c r="N24">
        <f t="shared" si="0"/>
        <v>212.01000000000002</v>
      </c>
      <c r="O24" s="154">
        <f t="shared" si="1"/>
        <v>9.9999999999909051E-3</v>
      </c>
      <c r="P24">
        <v>82.433888024149809</v>
      </c>
      <c r="Q24">
        <v>47.662248007169467</v>
      </c>
      <c r="R24">
        <v>5.0002358379321725</v>
      </c>
      <c r="S24">
        <v>19.330911749445779</v>
      </c>
      <c r="T24">
        <v>57.592716381302772</v>
      </c>
      <c r="U24" s="156">
        <f t="shared" si="2"/>
        <v>212.02</v>
      </c>
      <c r="V24" s="154">
        <f t="shared" si="3"/>
        <v>0</v>
      </c>
      <c r="Y24">
        <f>BAWANA!AW24+BAWANA!AX24</f>
        <v>31.5</v>
      </c>
      <c r="Z24">
        <f>BAWANA!BD24+BAWANA!BE24</f>
        <v>26.48</v>
      </c>
      <c r="AA24">
        <f>BAWANA!X24+BAWANA!Y24</f>
        <v>31.5</v>
      </c>
      <c r="AB24">
        <f>BAWANA!AE24+BAWANA!AF24</f>
        <v>26.48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212.02</v>
      </c>
      <c r="E25">
        <f>BAWANA!AM25</f>
        <v>0</v>
      </c>
      <c r="F25">
        <f t="shared" si="4"/>
        <v>256</v>
      </c>
      <c r="G25">
        <f t="shared" si="5"/>
        <v>212.02</v>
      </c>
      <c r="H25" s="154"/>
      <c r="I25">
        <f>BRPL_EOD!AK25+BRPL_EOD!AL25</f>
        <v>82.43</v>
      </c>
      <c r="J25">
        <f>BYPL_EOD!AK25+BYPL_EOD!AL25</f>
        <v>47.66</v>
      </c>
      <c r="K25">
        <f>MES_EOD!AK25+MES_EOD!AL25</f>
        <v>5</v>
      </c>
      <c r="L25">
        <f>NDMC_EOD!AK25+NDMC_EOD!AL25</f>
        <v>19.329999999999998</v>
      </c>
      <c r="M25">
        <f>TPDDL_EOD!AK25+TPDDL_EOD!AL25</f>
        <v>57.59</v>
      </c>
      <c r="N25">
        <f t="shared" si="0"/>
        <v>212.01000000000002</v>
      </c>
      <c r="O25" s="154">
        <f t="shared" si="1"/>
        <v>9.9999999999909051E-3</v>
      </c>
      <c r="P25">
        <v>82.433888024149809</v>
      </c>
      <c r="Q25">
        <v>47.662248007169467</v>
      </c>
      <c r="R25">
        <v>5.0002358379321725</v>
      </c>
      <c r="S25">
        <v>19.330911749445779</v>
      </c>
      <c r="T25">
        <v>57.592716381302772</v>
      </c>
      <c r="U25" s="156">
        <f t="shared" si="2"/>
        <v>212.02</v>
      </c>
      <c r="V25" s="154">
        <f t="shared" si="3"/>
        <v>0</v>
      </c>
      <c r="Y25">
        <f>BAWANA!AW25+BAWANA!AX25</f>
        <v>31.5</v>
      </c>
      <c r="Z25">
        <f>BAWANA!BD25+BAWANA!BE25</f>
        <v>26.48</v>
      </c>
      <c r="AA25">
        <f>BAWANA!X25+BAWANA!Y25</f>
        <v>31.5</v>
      </c>
      <c r="AB25">
        <f>BAWANA!AE25+BAWANA!AF25</f>
        <v>26.48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212.02</v>
      </c>
      <c r="E26">
        <f>BAWANA!AM26</f>
        <v>0</v>
      </c>
      <c r="F26">
        <f t="shared" si="4"/>
        <v>256</v>
      </c>
      <c r="G26">
        <f t="shared" si="5"/>
        <v>212.02</v>
      </c>
      <c r="H26" s="154"/>
      <c r="I26">
        <f>BRPL_EOD!AK26+BRPL_EOD!AL26</f>
        <v>82.43</v>
      </c>
      <c r="J26">
        <f>BYPL_EOD!AK26+BYPL_EOD!AL26</f>
        <v>47.66</v>
      </c>
      <c r="K26">
        <f>MES_EOD!AK26+MES_EOD!AL26</f>
        <v>5</v>
      </c>
      <c r="L26">
        <f>NDMC_EOD!AK26+NDMC_EOD!AL26</f>
        <v>19.329999999999998</v>
      </c>
      <c r="M26">
        <f>TPDDL_EOD!AK26+TPDDL_EOD!AL26</f>
        <v>57.59</v>
      </c>
      <c r="N26">
        <f t="shared" si="0"/>
        <v>212.01000000000002</v>
      </c>
      <c r="O26" s="154">
        <f t="shared" si="1"/>
        <v>9.9999999999909051E-3</v>
      </c>
      <c r="P26">
        <v>82.433888024149809</v>
      </c>
      <c r="Q26">
        <v>47.662248007169467</v>
      </c>
      <c r="R26">
        <v>5.0002358379321725</v>
      </c>
      <c r="S26">
        <v>19.330911749445779</v>
      </c>
      <c r="T26">
        <v>57.592716381302772</v>
      </c>
      <c r="U26" s="156">
        <f t="shared" si="2"/>
        <v>212.02</v>
      </c>
      <c r="V26" s="154">
        <f t="shared" si="3"/>
        <v>0</v>
      </c>
      <c r="Y26">
        <f>BAWANA!AW26+BAWANA!AX26</f>
        <v>31.5</v>
      </c>
      <c r="Z26">
        <f>BAWANA!BD26+BAWANA!BE26</f>
        <v>26.48</v>
      </c>
      <c r="AA26">
        <f>BAWANA!X26+BAWANA!Y26</f>
        <v>31.5</v>
      </c>
      <c r="AB26">
        <f>BAWANA!AE26+BAWANA!AF26</f>
        <v>26.48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212.02</v>
      </c>
      <c r="E27">
        <f>BAWANA!AM27</f>
        <v>0</v>
      </c>
      <c r="F27">
        <f t="shared" si="4"/>
        <v>256</v>
      </c>
      <c r="G27">
        <f t="shared" si="5"/>
        <v>212.02</v>
      </c>
      <c r="H27" s="154"/>
      <c r="I27">
        <f>BRPL_EOD!AK27+BRPL_EOD!AL27</f>
        <v>82.43</v>
      </c>
      <c r="J27">
        <f>BYPL_EOD!AK27+BYPL_EOD!AL27</f>
        <v>47.66</v>
      </c>
      <c r="K27">
        <f>MES_EOD!AK27+MES_EOD!AL27</f>
        <v>5</v>
      </c>
      <c r="L27">
        <f>NDMC_EOD!AK27+NDMC_EOD!AL27</f>
        <v>19.329999999999998</v>
      </c>
      <c r="M27">
        <f>TPDDL_EOD!AK27+TPDDL_EOD!AL27</f>
        <v>57.59</v>
      </c>
      <c r="N27">
        <f t="shared" si="0"/>
        <v>212.01000000000002</v>
      </c>
      <c r="O27" s="154">
        <f t="shared" si="1"/>
        <v>9.9999999999909051E-3</v>
      </c>
      <c r="P27">
        <v>82.433888024149809</v>
      </c>
      <c r="Q27">
        <v>47.662248007169467</v>
      </c>
      <c r="R27">
        <v>5.0002358379321725</v>
      </c>
      <c r="S27">
        <v>19.330911749445779</v>
      </c>
      <c r="T27">
        <v>57.592716381302772</v>
      </c>
      <c r="U27" s="156">
        <f t="shared" si="2"/>
        <v>212.02</v>
      </c>
      <c r="V27" s="154">
        <f t="shared" si="3"/>
        <v>0</v>
      </c>
      <c r="Y27">
        <f>BAWANA!AW27+BAWANA!AX27</f>
        <v>31.5</v>
      </c>
      <c r="Z27">
        <f>BAWANA!BD27+BAWANA!BE27</f>
        <v>26.48</v>
      </c>
      <c r="AA27">
        <f>BAWANA!X27+BAWANA!Y27</f>
        <v>31.5</v>
      </c>
      <c r="AB27">
        <f>BAWANA!AE27+BAWANA!AF27</f>
        <v>26.48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212.02</v>
      </c>
      <c r="E28">
        <f>BAWANA!AM28</f>
        <v>0</v>
      </c>
      <c r="F28">
        <f t="shared" si="4"/>
        <v>256</v>
      </c>
      <c r="G28">
        <f t="shared" si="5"/>
        <v>212.02</v>
      </c>
      <c r="H28" s="154"/>
      <c r="I28">
        <f>BRPL_EOD!AK28+BRPL_EOD!AL28</f>
        <v>82.43</v>
      </c>
      <c r="J28">
        <f>BYPL_EOD!AK28+BYPL_EOD!AL28</f>
        <v>47.66</v>
      </c>
      <c r="K28">
        <f>MES_EOD!AK28+MES_EOD!AL28</f>
        <v>5</v>
      </c>
      <c r="L28">
        <f>NDMC_EOD!AK28+NDMC_EOD!AL28</f>
        <v>19.329999999999998</v>
      </c>
      <c r="M28">
        <f>TPDDL_EOD!AK28+TPDDL_EOD!AL28</f>
        <v>57.59</v>
      </c>
      <c r="N28">
        <f t="shared" si="0"/>
        <v>212.01000000000002</v>
      </c>
      <c r="O28" s="154">
        <f t="shared" si="1"/>
        <v>9.9999999999909051E-3</v>
      </c>
      <c r="P28">
        <v>82.433888024149809</v>
      </c>
      <c r="Q28">
        <v>47.662248007169467</v>
      </c>
      <c r="R28">
        <v>5.0002358379321725</v>
      </c>
      <c r="S28">
        <v>19.330911749445779</v>
      </c>
      <c r="T28">
        <v>57.592716381302772</v>
      </c>
      <c r="U28" s="156">
        <f t="shared" si="2"/>
        <v>212.02</v>
      </c>
      <c r="V28" s="154">
        <f t="shared" si="3"/>
        <v>0</v>
      </c>
      <c r="Y28">
        <f>BAWANA!AW28+BAWANA!AX28</f>
        <v>31.5</v>
      </c>
      <c r="Z28">
        <f>BAWANA!BD28+BAWANA!BE28</f>
        <v>26.48</v>
      </c>
      <c r="AA28">
        <f>BAWANA!X28+BAWANA!Y28</f>
        <v>31.5</v>
      </c>
      <c r="AB28">
        <f>BAWANA!AE28+BAWANA!AF28</f>
        <v>26.48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212.02</v>
      </c>
      <c r="E29">
        <f>BAWANA!AM29</f>
        <v>0</v>
      </c>
      <c r="F29">
        <f t="shared" si="4"/>
        <v>256</v>
      </c>
      <c r="G29">
        <f t="shared" si="5"/>
        <v>212.02</v>
      </c>
      <c r="H29" s="154"/>
      <c r="I29">
        <f>BRPL_EOD!AK29+BRPL_EOD!AL29</f>
        <v>82.43</v>
      </c>
      <c r="J29">
        <f>BYPL_EOD!AK29+BYPL_EOD!AL29</f>
        <v>47.66</v>
      </c>
      <c r="K29">
        <f>MES_EOD!AK29+MES_EOD!AL29</f>
        <v>5</v>
      </c>
      <c r="L29">
        <f>NDMC_EOD!AK29+NDMC_EOD!AL29</f>
        <v>19.329999999999998</v>
      </c>
      <c r="M29">
        <f>TPDDL_EOD!AK29+TPDDL_EOD!AL29</f>
        <v>57.59</v>
      </c>
      <c r="N29">
        <f t="shared" si="0"/>
        <v>212.01000000000002</v>
      </c>
      <c r="O29" s="154">
        <f t="shared" si="1"/>
        <v>9.9999999999909051E-3</v>
      </c>
      <c r="P29">
        <v>82.433888024149809</v>
      </c>
      <c r="Q29">
        <v>47.662248007169467</v>
      </c>
      <c r="R29">
        <v>5.0002358379321725</v>
      </c>
      <c r="S29">
        <v>19.330911749445779</v>
      </c>
      <c r="T29">
        <v>57.592716381302772</v>
      </c>
      <c r="U29" s="156">
        <f t="shared" si="2"/>
        <v>212.02</v>
      </c>
      <c r="V29" s="154">
        <f t="shared" si="3"/>
        <v>0</v>
      </c>
      <c r="Y29">
        <f>BAWANA!AW29+BAWANA!AX29</f>
        <v>31.5</v>
      </c>
      <c r="Z29">
        <f>BAWANA!BD29+BAWANA!BE29</f>
        <v>26.48</v>
      </c>
      <c r="AA29">
        <f>BAWANA!X29+BAWANA!Y29</f>
        <v>31.5</v>
      </c>
      <c r="AB29">
        <f>BAWANA!AE29+BAWANA!AF29</f>
        <v>26.48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212.02</v>
      </c>
      <c r="E30">
        <f>BAWANA!AM30</f>
        <v>0</v>
      </c>
      <c r="F30">
        <f t="shared" si="4"/>
        <v>256</v>
      </c>
      <c r="G30">
        <f t="shared" si="5"/>
        <v>212.02</v>
      </c>
      <c r="H30" s="154"/>
      <c r="I30">
        <f>BRPL_EOD!AK30+BRPL_EOD!AL30</f>
        <v>82.43</v>
      </c>
      <c r="J30">
        <f>BYPL_EOD!AK30+BYPL_EOD!AL30</f>
        <v>47.66</v>
      </c>
      <c r="K30">
        <f>MES_EOD!AK30+MES_EOD!AL30</f>
        <v>5</v>
      </c>
      <c r="L30">
        <f>NDMC_EOD!AK30+NDMC_EOD!AL30</f>
        <v>19.329999999999998</v>
      </c>
      <c r="M30">
        <f>TPDDL_EOD!AK30+TPDDL_EOD!AL30</f>
        <v>57.59</v>
      </c>
      <c r="N30">
        <f t="shared" si="0"/>
        <v>212.01000000000002</v>
      </c>
      <c r="O30" s="154">
        <f t="shared" si="1"/>
        <v>9.9999999999909051E-3</v>
      </c>
      <c r="P30">
        <v>82.433888024149809</v>
      </c>
      <c r="Q30">
        <v>47.662248007169467</v>
      </c>
      <c r="R30">
        <v>5.0002358379321725</v>
      </c>
      <c r="S30">
        <v>19.330911749445779</v>
      </c>
      <c r="T30">
        <v>57.592716381302772</v>
      </c>
      <c r="U30" s="156">
        <f t="shared" si="2"/>
        <v>212.02</v>
      </c>
      <c r="V30" s="154">
        <f t="shared" si="3"/>
        <v>0</v>
      </c>
      <c r="Y30">
        <f>BAWANA!AW30+BAWANA!AX30</f>
        <v>31.5</v>
      </c>
      <c r="Z30">
        <f>BAWANA!BD30+BAWANA!BE30</f>
        <v>26.48</v>
      </c>
      <c r="AA30">
        <f>BAWANA!X30+BAWANA!Y30</f>
        <v>31.5</v>
      </c>
      <c r="AB30">
        <f>BAWANA!AE30+BAWANA!AF30</f>
        <v>26.48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212.23</v>
      </c>
      <c r="E31">
        <f>BAWANA!AM31</f>
        <v>0</v>
      </c>
      <c r="F31">
        <f t="shared" si="4"/>
        <v>256</v>
      </c>
      <c r="G31">
        <f t="shared" si="5"/>
        <v>212.23</v>
      </c>
      <c r="H31" s="154"/>
      <c r="I31">
        <f>BRPL_EOD!AK31+BRPL_EOD!AL31</f>
        <v>81.790000000000006</v>
      </c>
      <c r="J31">
        <f>BYPL_EOD!AK31+BYPL_EOD!AL31</f>
        <v>47.29</v>
      </c>
      <c r="K31">
        <f>MES_EOD!AK31+MES_EOD!AL31</f>
        <v>5</v>
      </c>
      <c r="L31">
        <f>NDMC_EOD!AK31+NDMC_EOD!AL31</f>
        <v>21</v>
      </c>
      <c r="M31">
        <f>TPDDL_EOD!AK31+TPDDL_EOD!AL31</f>
        <v>57.14</v>
      </c>
      <c r="N31">
        <f t="shared" si="0"/>
        <v>212.22000000000003</v>
      </c>
      <c r="O31" s="154">
        <f t="shared" si="1"/>
        <v>9.9999999999624833E-3</v>
      </c>
      <c r="P31">
        <v>81.793854019413814</v>
      </c>
      <c r="Q31">
        <v>47.292228347940807</v>
      </c>
      <c r="R31">
        <v>5.0002356045613032</v>
      </c>
      <c r="S31">
        <v>21.000989539157473</v>
      </c>
      <c r="T31">
        <v>57.142692488926578</v>
      </c>
      <c r="U31" s="156">
        <f t="shared" si="2"/>
        <v>212.22999999999996</v>
      </c>
      <c r="V31" s="154">
        <f t="shared" si="3"/>
        <v>0</v>
      </c>
      <c r="Y31">
        <f>BAWANA!AW31+BAWANA!AX31</f>
        <v>31.5</v>
      </c>
      <c r="Z31">
        <f>BAWANA!BD31+BAWANA!BE31</f>
        <v>26.27</v>
      </c>
      <c r="AA31">
        <f>BAWANA!X31+BAWANA!Y31</f>
        <v>31.5</v>
      </c>
      <c r="AB31">
        <f>BAWANA!AE31+BAWANA!AF31</f>
        <v>26.27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212.23</v>
      </c>
      <c r="E32">
        <f>BAWANA!AM32</f>
        <v>0</v>
      </c>
      <c r="F32">
        <f t="shared" si="4"/>
        <v>256</v>
      </c>
      <c r="G32">
        <f t="shared" si="5"/>
        <v>212.23</v>
      </c>
      <c r="H32" s="154"/>
      <c r="I32">
        <f>BRPL_EOD!AK32+BRPL_EOD!AL32</f>
        <v>81.790000000000006</v>
      </c>
      <c r="J32">
        <f>BYPL_EOD!AK32+BYPL_EOD!AL32</f>
        <v>47.29</v>
      </c>
      <c r="K32">
        <f>MES_EOD!AK32+MES_EOD!AL32</f>
        <v>5</v>
      </c>
      <c r="L32">
        <f>NDMC_EOD!AK32+NDMC_EOD!AL32</f>
        <v>21</v>
      </c>
      <c r="M32">
        <f>TPDDL_EOD!AK32+TPDDL_EOD!AL32</f>
        <v>57.14</v>
      </c>
      <c r="N32">
        <f t="shared" si="0"/>
        <v>212.22000000000003</v>
      </c>
      <c r="O32" s="154">
        <f t="shared" si="1"/>
        <v>9.9999999999624833E-3</v>
      </c>
      <c r="P32">
        <v>81.793854019413814</v>
      </c>
      <c r="Q32">
        <v>47.292228347940807</v>
      </c>
      <c r="R32">
        <v>5.0002356045613032</v>
      </c>
      <c r="S32">
        <v>21.000989539157473</v>
      </c>
      <c r="T32">
        <v>57.142692488926578</v>
      </c>
      <c r="U32" s="156">
        <f t="shared" si="2"/>
        <v>212.22999999999996</v>
      </c>
      <c r="V32" s="154">
        <f t="shared" si="3"/>
        <v>0</v>
      </c>
      <c r="Y32">
        <f>BAWANA!AW32+BAWANA!AX32</f>
        <v>31.5</v>
      </c>
      <c r="Z32">
        <f>BAWANA!BD32+BAWANA!BE32</f>
        <v>26.27</v>
      </c>
      <c r="AA32">
        <f>BAWANA!X32+BAWANA!Y32</f>
        <v>31.5</v>
      </c>
      <c r="AB32">
        <f>BAWANA!AE32+BAWANA!AF32</f>
        <v>26.27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212.23</v>
      </c>
      <c r="E33">
        <f>BAWANA!AM33</f>
        <v>0</v>
      </c>
      <c r="F33">
        <f t="shared" si="4"/>
        <v>256</v>
      </c>
      <c r="G33">
        <f t="shared" si="5"/>
        <v>212.23</v>
      </c>
      <c r="H33" s="154"/>
      <c r="I33">
        <f>BRPL_EOD!AK33+BRPL_EOD!AL33</f>
        <v>81.790000000000006</v>
      </c>
      <c r="J33">
        <f>BYPL_EOD!AK33+BYPL_EOD!AL33</f>
        <v>47.29</v>
      </c>
      <c r="K33">
        <f>MES_EOD!AK33+MES_EOD!AL33</f>
        <v>5</v>
      </c>
      <c r="L33">
        <f>NDMC_EOD!AK33+NDMC_EOD!AL33</f>
        <v>21</v>
      </c>
      <c r="M33">
        <f>TPDDL_EOD!AK33+TPDDL_EOD!AL33</f>
        <v>57.14</v>
      </c>
      <c r="N33">
        <f t="shared" si="0"/>
        <v>212.22000000000003</v>
      </c>
      <c r="O33" s="154">
        <f t="shared" si="1"/>
        <v>9.9999999999624833E-3</v>
      </c>
      <c r="P33">
        <v>81.793854019413814</v>
      </c>
      <c r="Q33">
        <v>47.292228347940807</v>
      </c>
      <c r="R33">
        <v>5.0002356045613032</v>
      </c>
      <c r="S33">
        <v>21.000989539157473</v>
      </c>
      <c r="T33">
        <v>57.142692488926578</v>
      </c>
      <c r="U33" s="156">
        <f t="shared" si="2"/>
        <v>212.22999999999996</v>
      </c>
      <c r="V33" s="154">
        <f t="shared" si="3"/>
        <v>0</v>
      </c>
      <c r="Y33">
        <f>BAWANA!AW33+BAWANA!AX33</f>
        <v>31.5</v>
      </c>
      <c r="Z33">
        <f>BAWANA!BD33+BAWANA!BE33</f>
        <v>26.27</v>
      </c>
      <c r="AA33">
        <f>BAWANA!X33+BAWANA!Y33</f>
        <v>31.5</v>
      </c>
      <c r="AB33">
        <f>BAWANA!AE33+BAWANA!AF33</f>
        <v>26.27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212.23</v>
      </c>
      <c r="E34">
        <f>BAWANA!AM34</f>
        <v>0</v>
      </c>
      <c r="F34">
        <f t="shared" si="4"/>
        <v>256</v>
      </c>
      <c r="G34">
        <f t="shared" si="5"/>
        <v>212.23</v>
      </c>
      <c r="H34" s="154"/>
      <c r="I34">
        <f>BRPL_EOD!AK34+BRPL_EOD!AL34</f>
        <v>81.790000000000006</v>
      </c>
      <c r="J34">
        <f>BYPL_EOD!AK34+BYPL_EOD!AL34</f>
        <v>47.29</v>
      </c>
      <c r="K34">
        <f>MES_EOD!AK34+MES_EOD!AL34</f>
        <v>5</v>
      </c>
      <c r="L34">
        <f>NDMC_EOD!AK34+NDMC_EOD!AL34</f>
        <v>21</v>
      </c>
      <c r="M34">
        <f>TPDDL_EOD!AK34+TPDDL_EOD!AL34</f>
        <v>57.14</v>
      </c>
      <c r="N34">
        <f t="shared" si="0"/>
        <v>212.22000000000003</v>
      </c>
      <c r="O34" s="154">
        <f t="shared" si="1"/>
        <v>9.9999999999624833E-3</v>
      </c>
      <c r="P34">
        <v>81.793854019413814</v>
      </c>
      <c r="Q34">
        <v>47.292228347940807</v>
      </c>
      <c r="R34">
        <v>5.0002356045613032</v>
      </c>
      <c r="S34">
        <v>21.000989539157473</v>
      </c>
      <c r="T34">
        <v>57.142692488926578</v>
      </c>
      <c r="U34" s="156">
        <f t="shared" si="2"/>
        <v>212.22999999999996</v>
      </c>
      <c r="V34" s="154">
        <f t="shared" si="3"/>
        <v>0</v>
      </c>
      <c r="Y34">
        <f>BAWANA!AW34+BAWANA!AX34</f>
        <v>31.5</v>
      </c>
      <c r="Z34">
        <f>BAWANA!BD34+BAWANA!BE34</f>
        <v>26.27</v>
      </c>
      <c r="AA34">
        <f>BAWANA!X34+BAWANA!Y34</f>
        <v>31.5</v>
      </c>
      <c r="AB34">
        <f>BAWANA!AE34+BAWANA!AF34</f>
        <v>26.27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212.23</v>
      </c>
      <c r="E35">
        <f>BAWANA!AM35</f>
        <v>0</v>
      </c>
      <c r="F35">
        <f t="shared" si="4"/>
        <v>256</v>
      </c>
      <c r="G35">
        <f t="shared" si="5"/>
        <v>212.23</v>
      </c>
      <c r="H35" s="154"/>
      <c r="I35">
        <f>BRPL_EOD!AK35+BRPL_EOD!AL35</f>
        <v>81.790000000000006</v>
      </c>
      <c r="J35">
        <f>BYPL_EOD!AK35+BYPL_EOD!AL35</f>
        <v>47.29</v>
      </c>
      <c r="K35">
        <f>MES_EOD!AK35+MES_EOD!AL35</f>
        <v>5</v>
      </c>
      <c r="L35">
        <f>NDMC_EOD!AK35+NDMC_EOD!AL35</f>
        <v>21</v>
      </c>
      <c r="M35">
        <f>TPDDL_EOD!AK35+TPDDL_EOD!AL35</f>
        <v>57.14</v>
      </c>
      <c r="N35">
        <f t="shared" si="0"/>
        <v>212.22000000000003</v>
      </c>
      <c r="O35" s="154">
        <f t="shared" si="1"/>
        <v>9.9999999999624833E-3</v>
      </c>
      <c r="P35">
        <v>81.793854019413814</v>
      </c>
      <c r="Q35">
        <v>47.292228347940807</v>
      </c>
      <c r="R35">
        <v>5.0002356045613032</v>
      </c>
      <c r="S35">
        <v>21.000989539157473</v>
      </c>
      <c r="T35">
        <v>57.142692488926578</v>
      </c>
      <c r="U35" s="156">
        <f t="shared" si="2"/>
        <v>212.22999999999996</v>
      </c>
      <c r="V35" s="154">
        <f t="shared" si="3"/>
        <v>0</v>
      </c>
      <c r="Y35">
        <f>BAWANA!AW35+BAWANA!AX35</f>
        <v>31.5</v>
      </c>
      <c r="Z35">
        <f>BAWANA!BD35+BAWANA!BE35</f>
        <v>26.27</v>
      </c>
      <c r="AA35">
        <f>BAWANA!X35+BAWANA!Y35</f>
        <v>31.5</v>
      </c>
      <c r="AB35">
        <f>BAWANA!AE35+BAWANA!AF35</f>
        <v>26.27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212.23</v>
      </c>
      <c r="E36">
        <f>BAWANA!AM36</f>
        <v>0</v>
      </c>
      <c r="F36">
        <f t="shared" si="4"/>
        <v>256</v>
      </c>
      <c r="G36">
        <f t="shared" si="5"/>
        <v>212.23</v>
      </c>
      <c r="H36" s="154"/>
      <c r="I36">
        <f>BRPL_EOD!AK36+BRPL_EOD!AL36</f>
        <v>81.790000000000006</v>
      </c>
      <c r="J36">
        <f>BYPL_EOD!AK36+BYPL_EOD!AL36</f>
        <v>47.29</v>
      </c>
      <c r="K36">
        <f>MES_EOD!AK36+MES_EOD!AL36</f>
        <v>5</v>
      </c>
      <c r="L36">
        <f>NDMC_EOD!AK36+NDMC_EOD!AL36</f>
        <v>21</v>
      </c>
      <c r="M36">
        <f>TPDDL_EOD!AK36+TPDDL_EOD!AL36</f>
        <v>57.14</v>
      </c>
      <c r="N36">
        <f t="shared" si="0"/>
        <v>212.22000000000003</v>
      </c>
      <c r="O36" s="154">
        <f t="shared" si="1"/>
        <v>9.9999999999624833E-3</v>
      </c>
      <c r="P36">
        <v>81.793854019413814</v>
      </c>
      <c r="Q36">
        <v>47.292228347940807</v>
      </c>
      <c r="R36">
        <v>5.0002356045613032</v>
      </c>
      <c r="S36">
        <v>21.000989539157473</v>
      </c>
      <c r="T36">
        <v>57.142692488926578</v>
      </c>
      <c r="U36" s="156">
        <f t="shared" si="2"/>
        <v>212.22999999999996</v>
      </c>
      <c r="V36" s="154">
        <f t="shared" si="3"/>
        <v>0</v>
      </c>
      <c r="Y36">
        <f>BAWANA!AW36+BAWANA!AX36</f>
        <v>31.5</v>
      </c>
      <c r="Z36">
        <f>BAWANA!BD36+BAWANA!BE36</f>
        <v>26.27</v>
      </c>
      <c r="AA36">
        <f>BAWANA!X36+BAWANA!Y36</f>
        <v>31.5</v>
      </c>
      <c r="AB36">
        <f>BAWANA!AE36+BAWANA!AF36</f>
        <v>26.27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212.23</v>
      </c>
      <c r="E37">
        <f>BAWANA!AM37</f>
        <v>0</v>
      </c>
      <c r="F37">
        <f t="shared" si="4"/>
        <v>256</v>
      </c>
      <c r="G37">
        <f t="shared" si="5"/>
        <v>212.23</v>
      </c>
      <c r="H37" s="154"/>
      <c r="I37">
        <f>BRPL_EOD!AK37+BRPL_EOD!AL37</f>
        <v>81.790000000000006</v>
      </c>
      <c r="J37">
        <f>BYPL_EOD!AK37+BYPL_EOD!AL37</f>
        <v>47.29</v>
      </c>
      <c r="K37">
        <f>MES_EOD!AK37+MES_EOD!AL37</f>
        <v>5</v>
      </c>
      <c r="L37">
        <f>NDMC_EOD!AK37+NDMC_EOD!AL37</f>
        <v>21</v>
      </c>
      <c r="M37">
        <f>TPDDL_EOD!AK37+TPDDL_EOD!AL37</f>
        <v>57.14</v>
      </c>
      <c r="N37">
        <f t="shared" si="0"/>
        <v>212.22000000000003</v>
      </c>
      <c r="O37" s="154">
        <f t="shared" si="1"/>
        <v>9.9999999999624833E-3</v>
      </c>
      <c r="P37">
        <v>81.793854019413814</v>
      </c>
      <c r="Q37">
        <v>47.292228347940807</v>
      </c>
      <c r="R37">
        <v>5.0002356045613032</v>
      </c>
      <c r="S37">
        <v>21.000989539157473</v>
      </c>
      <c r="T37">
        <v>57.142692488926578</v>
      </c>
      <c r="U37" s="156">
        <f t="shared" si="2"/>
        <v>212.22999999999996</v>
      </c>
      <c r="V37" s="154">
        <f t="shared" si="3"/>
        <v>0</v>
      </c>
      <c r="Y37">
        <f>BAWANA!AW37+BAWANA!AX37</f>
        <v>31.5</v>
      </c>
      <c r="Z37">
        <f>BAWANA!BD37+BAWANA!BE37</f>
        <v>26.27</v>
      </c>
      <c r="AA37">
        <f>BAWANA!X37+BAWANA!Y37</f>
        <v>31.5</v>
      </c>
      <c r="AB37">
        <f>BAWANA!AE37+BAWANA!AF37</f>
        <v>26.27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212.23</v>
      </c>
      <c r="E38">
        <f>BAWANA!AM38</f>
        <v>0</v>
      </c>
      <c r="F38">
        <f t="shared" si="4"/>
        <v>256</v>
      </c>
      <c r="G38">
        <f t="shared" si="5"/>
        <v>212.23</v>
      </c>
      <c r="H38" s="154"/>
      <c r="I38">
        <f>BRPL_EOD!AK38+BRPL_EOD!AL38</f>
        <v>81.790000000000006</v>
      </c>
      <c r="J38">
        <f>BYPL_EOD!AK38+BYPL_EOD!AL38</f>
        <v>47.29</v>
      </c>
      <c r="K38">
        <f>MES_EOD!AK38+MES_EOD!AL38</f>
        <v>5</v>
      </c>
      <c r="L38">
        <f>NDMC_EOD!AK38+NDMC_EOD!AL38</f>
        <v>21</v>
      </c>
      <c r="M38">
        <f>TPDDL_EOD!AK38+TPDDL_EOD!AL38</f>
        <v>57.14</v>
      </c>
      <c r="N38">
        <f t="shared" si="0"/>
        <v>212.22000000000003</v>
      </c>
      <c r="O38" s="154">
        <f t="shared" si="1"/>
        <v>9.9999999999624833E-3</v>
      </c>
      <c r="P38">
        <v>81.793854019413814</v>
      </c>
      <c r="Q38">
        <v>47.292228347940807</v>
      </c>
      <c r="R38">
        <v>5.0002356045613032</v>
      </c>
      <c r="S38">
        <v>21.000989539157473</v>
      </c>
      <c r="T38">
        <v>57.142692488926578</v>
      </c>
      <c r="U38" s="156">
        <f t="shared" si="2"/>
        <v>212.22999999999996</v>
      </c>
      <c r="V38" s="154">
        <f t="shared" si="3"/>
        <v>0</v>
      </c>
      <c r="Y38">
        <f>BAWANA!AW38+BAWANA!AX38</f>
        <v>31.5</v>
      </c>
      <c r="Z38">
        <f>BAWANA!BD38+BAWANA!BE38</f>
        <v>26.27</v>
      </c>
      <c r="AA38">
        <f>BAWANA!X38+BAWANA!Y38</f>
        <v>31.5</v>
      </c>
      <c r="AB38">
        <f>BAWANA!AE38+BAWANA!AF38</f>
        <v>26.27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212.23</v>
      </c>
      <c r="E39">
        <f>BAWANA!AM39</f>
        <v>0</v>
      </c>
      <c r="F39">
        <f t="shared" si="4"/>
        <v>256</v>
      </c>
      <c r="G39">
        <f t="shared" si="5"/>
        <v>212.23</v>
      </c>
      <c r="H39" s="154"/>
      <c r="I39">
        <f>BRPL_EOD!AK39+BRPL_EOD!AL39</f>
        <v>81.790000000000006</v>
      </c>
      <c r="J39">
        <f>BYPL_EOD!AK39+BYPL_EOD!AL39</f>
        <v>47.29</v>
      </c>
      <c r="K39">
        <f>MES_EOD!AK39+MES_EOD!AL39</f>
        <v>5</v>
      </c>
      <c r="L39">
        <f>NDMC_EOD!AK39+NDMC_EOD!AL39</f>
        <v>21</v>
      </c>
      <c r="M39">
        <f>TPDDL_EOD!AK39+TPDDL_EOD!AL39</f>
        <v>57.14</v>
      </c>
      <c r="N39">
        <f t="shared" si="0"/>
        <v>212.22000000000003</v>
      </c>
      <c r="O39" s="154">
        <f t="shared" si="1"/>
        <v>9.9999999999624833E-3</v>
      </c>
      <c r="P39">
        <v>81.793854019413814</v>
      </c>
      <c r="Q39">
        <v>47.292228347940807</v>
      </c>
      <c r="R39">
        <v>5.0002356045613032</v>
      </c>
      <c r="S39">
        <v>21.000989539157473</v>
      </c>
      <c r="T39">
        <v>57.142692488926578</v>
      </c>
      <c r="U39" s="156">
        <f t="shared" si="2"/>
        <v>212.22999999999996</v>
      </c>
      <c r="V39" s="154">
        <f t="shared" si="3"/>
        <v>0</v>
      </c>
      <c r="Y39">
        <f>BAWANA!AW39+BAWANA!AX39</f>
        <v>31.5</v>
      </c>
      <c r="Z39">
        <f>BAWANA!BD39+BAWANA!BE39</f>
        <v>26.27</v>
      </c>
      <c r="AA39">
        <f>BAWANA!X39+BAWANA!Y39</f>
        <v>31.5</v>
      </c>
      <c r="AB39">
        <f>BAWANA!AE39+BAWANA!AF39</f>
        <v>26.27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212.23</v>
      </c>
      <c r="E40">
        <f>BAWANA!AM40</f>
        <v>0</v>
      </c>
      <c r="F40">
        <f t="shared" si="4"/>
        <v>256</v>
      </c>
      <c r="G40">
        <f t="shared" si="5"/>
        <v>212.23</v>
      </c>
      <c r="H40" s="154"/>
      <c r="I40">
        <f>BRPL_EOD!AK40+BRPL_EOD!AL40</f>
        <v>81.790000000000006</v>
      </c>
      <c r="J40">
        <f>BYPL_EOD!AK40+BYPL_EOD!AL40</f>
        <v>47.29</v>
      </c>
      <c r="K40">
        <f>MES_EOD!AK40+MES_EOD!AL40</f>
        <v>5</v>
      </c>
      <c r="L40">
        <f>NDMC_EOD!AK40+NDMC_EOD!AL40</f>
        <v>21</v>
      </c>
      <c r="M40">
        <f>TPDDL_EOD!AK40+TPDDL_EOD!AL40</f>
        <v>57.14</v>
      </c>
      <c r="N40">
        <f t="shared" si="0"/>
        <v>212.22000000000003</v>
      </c>
      <c r="O40" s="154">
        <f t="shared" si="1"/>
        <v>9.9999999999624833E-3</v>
      </c>
      <c r="P40">
        <v>81.793854019413814</v>
      </c>
      <c r="Q40">
        <v>47.292228347940807</v>
      </c>
      <c r="R40">
        <v>5.0002356045613032</v>
      </c>
      <c r="S40">
        <v>21.000989539157473</v>
      </c>
      <c r="T40">
        <v>57.142692488926578</v>
      </c>
      <c r="U40" s="156">
        <f t="shared" si="2"/>
        <v>212.22999999999996</v>
      </c>
      <c r="V40" s="154">
        <f t="shared" si="3"/>
        <v>0</v>
      </c>
      <c r="Y40">
        <f>BAWANA!AW40+BAWANA!AX40</f>
        <v>31.5</v>
      </c>
      <c r="Z40">
        <f>BAWANA!BD40+BAWANA!BE40</f>
        <v>26.27</v>
      </c>
      <c r="AA40">
        <f>BAWANA!X40+BAWANA!Y40</f>
        <v>31.5</v>
      </c>
      <c r="AB40">
        <f>BAWANA!AE40+BAWANA!AF40</f>
        <v>26.27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212.23</v>
      </c>
      <c r="E41">
        <f>BAWANA!AM41</f>
        <v>0</v>
      </c>
      <c r="F41">
        <f t="shared" si="4"/>
        <v>256</v>
      </c>
      <c r="G41">
        <f t="shared" si="5"/>
        <v>212.23</v>
      </c>
      <c r="H41" s="154"/>
      <c r="I41">
        <f>BRPL_EOD!AK41+BRPL_EOD!AL41</f>
        <v>81.790000000000006</v>
      </c>
      <c r="J41">
        <f>BYPL_EOD!AK41+BYPL_EOD!AL41</f>
        <v>47.29</v>
      </c>
      <c r="K41">
        <f>MES_EOD!AK41+MES_EOD!AL41</f>
        <v>5</v>
      </c>
      <c r="L41">
        <f>NDMC_EOD!AK41+NDMC_EOD!AL41</f>
        <v>21</v>
      </c>
      <c r="M41">
        <f>TPDDL_EOD!AK41+TPDDL_EOD!AL41</f>
        <v>57.14</v>
      </c>
      <c r="N41">
        <f t="shared" si="0"/>
        <v>212.22000000000003</v>
      </c>
      <c r="O41" s="154">
        <f t="shared" si="1"/>
        <v>9.9999999999624833E-3</v>
      </c>
      <c r="P41">
        <v>81.793854019413814</v>
      </c>
      <c r="Q41">
        <v>47.292228347940807</v>
      </c>
      <c r="R41">
        <v>5.0002356045613032</v>
      </c>
      <c r="S41">
        <v>21.000989539157473</v>
      </c>
      <c r="T41">
        <v>57.142692488926578</v>
      </c>
      <c r="U41" s="156">
        <f t="shared" si="2"/>
        <v>212.22999999999996</v>
      </c>
      <c r="V41" s="154">
        <f t="shared" si="3"/>
        <v>0</v>
      </c>
      <c r="Y41">
        <f>BAWANA!AW41+BAWANA!AX41</f>
        <v>31.5</v>
      </c>
      <c r="Z41">
        <f>BAWANA!BD41+BAWANA!BE41</f>
        <v>26.27</v>
      </c>
      <c r="AA41">
        <f>BAWANA!X41+BAWANA!Y41</f>
        <v>31.5</v>
      </c>
      <c r="AB41">
        <f>BAWANA!AE41+BAWANA!AF41</f>
        <v>26.27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212.23</v>
      </c>
      <c r="E42">
        <f>BAWANA!AM42</f>
        <v>0</v>
      </c>
      <c r="F42">
        <f t="shared" si="4"/>
        <v>256</v>
      </c>
      <c r="G42">
        <f t="shared" si="5"/>
        <v>212.23</v>
      </c>
      <c r="H42" s="154"/>
      <c r="I42">
        <f>BRPL_EOD!AK42+BRPL_EOD!AL42</f>
        <v>81.790000000000006</v>
      </c>
      <c r="J42">
        <f>BYPL_EOD!AK42+BYPL_EOD!AL42</f>
        <v>47.29</v>
      </c>
      <c r="K42">
        <f>MES_EOD!AK42+MES_EOD!AL42</f>
        <v>5</v>
      </c>
      <c r="L42">
        <f>NDMC_EOD!AK42+NDMC_EOD!AL42</f>
        <v>21</v>
      </c>
      <c r="M42">
        <f>TPDDL_EOD!AK42+TPDDL_EOD!AL42</f>
        <v>57.14</v>
      </c>
      <c r="N42">
        <f t="shared" si="0"/>
        <v>212.22000000000003</v>
      </c>
      <c r="O42" s="154">
        <f t="shared" si="1"/>
        <v>9.9999999999624833E-3</v>
      </c>
      <c r="P42">
        <v>81.793854019413814</v>
      </c>
      <c r="Q42">
        <v>47.292228347940807</v>
      </c>
      <c r="R42">
        <v>5.0002356045613032</v>
      </c>
      <c r="S42">
        <v>21.000989539157473</v>
      </c>
      <c r="T42">
        <v>57.142692488926578</v>
      </c>
      <c r="U42" s="156">
        <f t="shared" si="2"/>
        <v>212.22999999999996</v>
      </c>
      <c r="V42" s="154">
        <f t="shared" si="3"/>
        <v>0</v>
      </c>
      <c r="Y42">
        <f>BAWANA!AW42+BAWANA!AX42</f>
        <v>31.5</v>
      </c>
      <c r="Z42">
        <f>BAWANA!BD42+BAWANA!BE42</f>
        <v>26.27</v>
      </c>
      <c r="AA42">
        <f>BAWANA!X42+BAWANA!Y42</f>
        <v>31.5</v>
      </c>
      <c r="AB42">
        <f>BAWANA!AE42+BAWANA!AF42</f>
        <v>26.27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212.23</v>
      </c>
      <c r="E43">
        <f>BAWANA!AM43</f>
        <v>0</v>
      </c>
      <c r="F43">
        <f t="shared" si="4"/>
        <v>256</v>
      </c>
      <c r="G43">
        <f t="shared" si="5"/>
        <v>212.23</v>
      </c>
      <c r="H43" s="154"/>
      <c r="I43">
        <f>BRPL_EOD!AK43+BRPL_EOD!AL43</f>
        <v>81.790000000000006</v>
      </c>
      <c r="J43">
        <f>BYPL_EOD!AK43+BYPL_EOD!AL43</f>
        <v>47.29</v>
      </c>
      <c r="K43">
        <f>MES_EOD!AK43+MES_EOD!AL43</f>
        <v>5</v>
      </c>
      <c r="L43">
        <f>NDMC_EOD!AK43+NDMC_EOD!AL43</f>
        <v>21</v>
      </c>
      <c r="M43">
        <f>TPDDL_EOD!AK43+TPDDL_EOD!AL43</f>
        <v>57.14</v>
      </c>
      <c r="N43">
        <f t="shared" si="0"/>
        <v>212.22000000000003</v>
      </c>
      <c r="O43" s="154">
        <f t="shared" si="1"/>
        <v>9.9999999999624833E-3</v>
      </c>
      <c r="P43">
        <v>81.793854019413814</v>
      </c>
      <c r="Q43">
        <v>47.292228347940807</v>
      </c>
      <c r="R43">
        <v>5.0002356045613032</v>
      </c>
      <c r="S43">
        <v>21.000989539157473</v>
      </c>
      <c r="T43">
        <v>57.142692488926578</v>
      </c>
      <c r="U43" s="156">
        <f t="shared" si="2"/>
        <v>212.22999999999996</v>
      </c>
      <c r="V43" s="154">
        <f t="shared" si="3"/>
        <v>0</v>
      </c>
      <c r="Y43">
        <f>BAWANA!AW43+BAWANA!AX43</f>
        <v>31.5</v>
      </c>
      <c r="Z43">
        <f>BAWANA!BD43+BAWANA!BE43</f>
        <v>26.27</v>
      </c>
      <c r="AA43">
        <f>BAWANA!X43+BAWANA!Y43</f>
        <v>31.5</v>
      </c>
      <c r="AB43">
        <f>BAWANA!AE43+BAWANA!AF43</f>
        <v>26.27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212.23</v>
      </c>
      <c r="E44">
        <f>BAWANA!AM44</f>
        <v>0</v>
      </c>
      <c r="F44">
        <f t="shared" si="4"/>
        <v>256</v>
      </c>
      <c r="G44">
        <f t="shared" si="5"/>
        <v>212.23</v>
      </c>
      <c r="H44" s="154"/>
      <c r="I44">
        <f>BRPL_EOD!AK44+BRPL_EOD!AL44</f>
        <v>81.790000000000006</v>
      </c>
      <c r="J44">
        <f>BYPL_EOD!AK44+BYPL_EOD!AL44</f>
        <v>47.29</v>
      </c>
      <c r="K44">
        <f>MES_EOD!AK44+MES_EOD!AL44</f>
        <v>5</v>
      </c>
      <c r="L44">
        <f>NDMC_EOD!AK44+NDMC_EOD!AL44</f>
        <v>21</v>
      </c>
      <c r="M44">
        <f>TPDDL_EOD!AK44+TPDDL_EOD!AL44</f>
        <v>57.14</v>
      </c>
      <c r="N44">
        <f t="shared" si="0"/>
        <v>212.22000000000003</v>
      </c>
      <c r="O44" s="154">
        <f t="shared" si="1"/>
        <v>9.9999999999624833E-3</v>
      </c>
      <c r="P44">
        <v>81.793854019413814</v>
      </c>
      <c r="Q44">
        <v>47.292228347940807</v>
      </c>
      <c r="R44">
        <v>5.0002356045613032</v>
      </c>
      <c r="S44">
        <v>21.000989539157473</v>
      </c>
      <c r="T44">
        <v>57.142692488926578</v>
      </c>
      <c r="U44" s="156">
        <f t="shared" si="2"/>
        <v>212.22999999999996</v>
      </c>
      <c r="V44" s="154">
        <f t="shared" si="3"/>
        <v>0</v>
      </c>
      <c r="Y44">
        <f>BAWANA!AW44+BAWANA!AX44</f>
        <v>31.5</v>
      </c>
      <c r="Z44">
        <f>BAWANA!BD44+BAWANA!BE44</f>
        <v>26.27</v>
      </c>
      <c r="AA44">
        <f>BAWANA!X44+BAWANA!Y44</f>
        <v>31.5</v>
      </c>
      <c r="AB44">
        <f>BAWANA!AE44+BAWANA!AF44</f>
        <v>26.27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212.23</v>
      </c>
      <c r="E45">
        <f>BAWANA!AM45</f>
        <v>0</v>
      </c>
      <c r="F45">
        <f t="shared" si="4"/>
        <v>256</v>
      </c>
      <c r="G45">
        <f t="shared" si="5"/>
        <v>212.23</v>
      </c>
      <c r="H45" s="154"/>
      <c r="I45">
        <f>BRPL_EOD!AK45+BRPL_EOD!AL45</f>
        <v>81.790000000000006</v>
      </c>
      <c r="J45">
        <f>BYPL_EOD!AK45+BYPL_EOD!AL45</f>
        <v>47.29</v>
      </c>
      <c r="K45">
        <f>MES_EOD!AK45+MES_EOD!AL45</f>
        <v>5</v>
      </c>
      <c r="L45">
        <f>NDMC_EOD!AK45+NDMC_EOD!AL45</f>
        <v>21</v>
      </c>
      <c r="M45">
        <f>TPDDL_EOD!AK45+TPDDL_EOD!AL45</f>
        <v>57.14</v>
      </c>
      <c r="N45">
        <f t="shared" si="0"/>
        <v>212.22000000000003</v>
      </c>
      <c r="O45" s="154">
        <f t="shared" si="1"/>
        <v>9.9999999999624833E-3</v>
      </c>
      <c r="P45">
        <v>81.793854019413814</v>
      </c>
      <c r="Q45">
        <v>47.292228347940807</v>
      </c>
      <c r="R45">
        <v>5.0002356045613032</v>
      </c>
      <c r="S45">
        <v>21.000989539157473</v>
      </c>
      <c r="T45">
        <v>57.142692488926578</v>
      </c>
      <c r="U45" s="156">
        <f t="shared" si="2"/>
        <v>212.22999999999996</v>
      </c>
      <c r="V45" s="154">
        <f t="shared" si="3"/>
        <v>0</v>
      </c>
      <c r="Y45">
        <f>BAWANA!AW45+BAWANA!AX45</f>
        <v>31.5</v>
      </c>
      <c r="Z45">
        <f>BAWANA!BD45+BAWANA!BE45</f>
        <v>26.27</v>
      </c>
      <c r="AA45">
        <f>BAWANA!X45+BAWANA!Y45</f>
        <v>31.5</v>
      </c>
      <c r="AB45">
        <f>BAWANA!AE45+BAWANA!AF45</f>
        <v>26.27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212.23</v>
      </c>
      <c r="E46">
        <f>BAWANA!AM46</f>
        <v>0</v>
      </c>
      <c r="F46">
        <f t="shared" si="4"/>
        <v>256</v>
      </c>
      <c r="G46">
        <f t="shared" si="5"/>
        <v>212.23</v>
      </c>
      <c r="H46" s="154"/>
      <c r="I46">
        <f>BRPL_EOD!AK46+BRPL_EOD!AL46</f>
        <v>81.790000000000006</v>
      </c>
      <c r="J46">
        <f>BYPL_EOD!AK46+BYPL_EOD!AL46</f>
        <v>47.29</v>
      </c>
      <c r="K46">
        <f>MES_EOD!AK46+MES_EOD!AL46</f>
        <v>5</v>
      </c>
      <c r="L46">
        <f>NDMC_EOD!AK46+NDMC_EOD!AL46</f>
        <v>21</v>
      </c>
      <c r="M46">
        <f>TPDDL_EOD!AK46+TPDDL_EOD!AL46</f>
        <v>57.14</v>
      </c>
      <c r="N46">
        <f t="shared" si="0"/>
        <v>212.22000000000003</v>
      </c>
      <c r="O46" s="154">
        <f t="shared" si="1"/>
        <v>9.9999999999624833E-3</v>
      </c>
      <c r="P46">
        <v>81.793854019413814</v>
      </c>
      <c r="Q46">
        <v>47.292228347940807</v>
      </c>
      <c r="R46">
        <v>5.0002356045613032</v>
      </c>
      <c r="S46">
        <v>21.000989539157473</v>
      </c>
      <c r="T46">
        <v>57.142692488926578</v>
      </c>
      <c r="U46" s="156">
        <f t="shared" si="2"/>
        <v>212.22999999999996</v>
      </c>
      <c r="V46" s="154">
        <f t="shared" si="3"/>
        <v>0</v>
      </c>
      <c r="Y46">
        <f>BAWANA!AW46+BAWANA!AX46</f>
        <v>31.5</v>
      </c>
      <c r="Z46">
        <f>BAWANA!BD46+BAWANA!BE46</f>
        <v>26.27</v>
      </c>
      <c r="AA46">
        <f>BAWANA!X46+BAWANA!Y46</f>
        <v>31.5</v>
      </c>
      <c r="AB46">
        <f>BAWANA!AE46+BAWANA!AF46</f>
        <v>26.27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212.23</v>
      </c>
      <c r="E47">
        <f>BAWANA!AM47</f>
        <v>0</v>
      </c>
      <c r="F47">
        <f t="shared" si="4"/>
        <v>256</v>
      </c>
      <c r="G47">
        <f t="shared" si="5"/>
        <v>212.23</v>
      </c>
      <c r="H47" s="154"/>
      <c r="I47">
        <f>BRPL_EOD!AK47+BRPL_EOD!AL47</f>
        <v>81.790000000000006</v>
      </c>
      <c r="J47">
        <f>BYPL_EOD!AK47+BYPL_EOD!AL47</f>
        <v>47.29</v>
      </c>
      <c r="K47">
        <f>MES_EOD!AK47+MES_EOD!AL47</f>
        <v>5</v>
      </c>
      <c r="L47">
        <f>NDMC_EOD!AK47+NDMC_EOD!AL47</f>
        <v>21</v>
      </c>
      <c r="M47">
        <f>TPDDL_EOD!AK47+TPDDL_EOD!AL47</f>
        <v>57.14</v>
      </c>
      <c r="N47">
        <f t="shared" si="0"/>
        <v>212.22000000000003</v>
      </c>
      <c r="O47" s="154">
        <f t="shared" si="1"/>
        <v>9.9999999999624833E-3</v>
      </c>
      <c r="P47">
        <v>81.793854019413814</v>
      </c>
      <c r="Q47">
        <v>47.292228347940807</v>
      </c>
      <c r="R47">
        <v>5.0002356045613032</v>
      </c>
      <c r="S47">
        <v>21.000989539157473</v>
      </c>
      <c r="T47">
        <v>57.142692488926578</v>
      </c>
      <c r="U47" s="156">
        <f t="shared" si="2"/>
        <v>212.22999999999996</v>
      </c>
      <c r="V47" s="154">
        <f t="shared" si="3"/>
        <v>0</v>
      </c>
      <c r="Y47">
        <f>BAWANA!AW47+BAWANA!AX47</f>
        <v>31.5</v>
      </c>
      <c r="Z47">
        <f>BAWANA!BD47+BAWANA!BE47</f>
        <v>26.27</v>
      </c>
      <c r="AA47">
        <f>BAWANA!X47+BAWANA!Y47</f>
        <v>31.5</v>
      </c>
      <c r="AB47">
        <f>BAWANA!AE47+BAWANA!AF47</f>
        <v>26.27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212.23</v>
      </c>
      <c r="E48">
        <f>BAWANA!AM48</f>
        <v>0</v>
      </c>
      <c r="F48">
        <f t="shared" si="4"/>
        <v>256</v>
      </c>
      <c r="G48">
        <f t="shared" si="5"/>
        <v>212.23</v>
      </c>
      <c r="H48" s="154"/>
      <c r="I48">
        <f>BRPL_EOD!AK48+BRPL_EOD!AL48</f>
        <v>81.790000000000006</v>
      </c>
      <c r="J48">
        <f>BYPL_EOD!AK48+BYPL_EOD!AL48</f>
        <v>47.29</v>
      </c>
      <c r="K48">
        <f>MES_EOD!AK48+MES_EOD!AL48</f>
        <v>5</v>
      </c>
      <c r="L48">
        <f>NDMC_EOD!AK48+NDMC_EOD!AL48</f>
        <v>21</v>
      </c>
      <c r="M48">
        <f>TPDDL_EOD!AK48+TPDDL_EOD!AL48</f>
        <v>57.14</v>
      </c>
      <c r="N48">
        <f t="shared" si="0"/>
        <v>212.22000000000003</v>
      </c>
      <c r="O48" s="154">
        <f t="shared" si="1"/>
        <v>9.9999999999624833E-3</v>
      </c>
      <c r="P48">
        <v>81.793854019413814</v>
      </c>
      <c r="Q48">
        <v>47.292228347940807</v>
      </c>
      <c r="R48">
        <v>5.0002356045613032</v>
      </c>
      <c r="S48">
        <v>21.000989539157473</v>
      </c>
      <c r="T48">
        <v>57.142692488926578</v>
      </c>
      <c r="U48" s="156">
        <f t="shared" si="2"/>
        <v>212.22999999999996</v>
      </c>
      <c r="V48" s="154">
        <f t="shared" si="3"/>
        <v>0</v>
      </c>
      <c r="Y48">
        <f>BAWANA!AW48+BAWANA!AX48</f>
        <v>31.5</v>
      </c>
      <c r="Z48">
        <f>BAWANA!BD48+BAWANA!BE48</f>
        <v>26.27</v>
      </c>
      <c r="AA48">
        <f>BAWANA!X48+BAWANA!Y48</f>
        <v>31.5</v>
      </c>
      <c r="AB48">
        <f>BAWANA!AE48+BAWANA!AF48</f>
        <v>26.27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212.23</v>
      </c>
      <c r="E49">
        <f>BAWANA!AM49</f>
        <v>0</v>
      </c>
      <c r="F49">
        <f t="shared" si="4"/>
        <v>256</v>
      </c>
      <c r="G49">
        <f t="shared" si="5"/>
        <v>212.23</v>
      </c>
      <c r="H49" s="154"/>
      <c r="I49">
        <f>BRPL_EOD!AK49+BRPL_EOD!AL49</f>
        <v>81.790000000000006</v>
      </c>
      <c r="J49">
        <f>BYPL_EOD!AK49+BYPL_EOD!AL49</f>
        <v>47.29</v>
      </c>
      <c r="K49">
        <f>MES_EOD!AK49+MES_EOD!AL49</f>
        <v>5</v>
      </c>
      <c r="L49">
        <f>NDMC_EOD!AK49+NDMC_EOD!AL49</f>
        <v>21</v>
      </c>
      <c r="M49">
        <f>TPDDL_EOD!AK49+TPDDL_EOD!AL49</f>
        <v>57.14</v>
      </c>
      <c r="N49">
        <f t="shared" si="0"/>
        <v>212.22000000000003</v>
      </c>
      <c r="O49" s="154">
        <f t="shared" si="1"/>
        <v>9.9999999999624833E-3</v>
      </c>
      <c r="P49">
        <v>81.793854019413814</v>
      </c>
      <c r="Q49">
        <v>47.292228347940807</v>
      </c>
      <c r="R49">
        <v>5.0002356045613032</v>
      </c>
      <c r="S49">
        <v>21.000989539157473</v>
      </c>
      <c r="T49">
        <v>57.142692488926578</v>
      </c>
      <c r="U49" s="156">
        <f t="shared" si="2"/>
        <v>212.22999999999996</v>
      </c>
      <c r="V49" s="154">
        <f t="shared" si="3"/>
        <v>0</v>
      </c>
      <c r="Y49">
        <f>BAWANA!AW49+BAWANA!AX49</f>
        <v>31.5</v>
      </c>
      <c r="Z49">
        <f>BAWANA!BD49+BAWANA!BE49</f>
        <v>26.27</v>
      </c>
      <c r="AA49">
        <f>BAWANA!X49+BAWANA!Y49</f>
        <v>31.5</v>
      </c>
      <c r="AB49">
        <f>BAWANA!AE49+BAWANA!AF49</f>
        <v>26.27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212.23</v>
      </c>
      <c r="E50">
        <f>BAWANA!AM50</f>
        <v>0</v>
      </c>
      <c r="F50">
        <f t="shared" si="4"/>
        <v>256</v>
      </c>
      <c r="G50">
        <f t="shared" si="5"/>
        <v>212.23</v>
      </c>
      <c r="H50" s="154"/>
      <c r="I50">
        <f>BRPL_EOD!AK50+BRPL_EOD!AL50</f>
        <v>81.790000000000006</v>
      </c>
      <c r="J50">
        <f>BYPL_EOD!AK50+BYPL_EOD!AL50</f>
        <v>47.29</v>
      </c>
      <c r="K50">
        <f>MES_EOD!AK50+MES_EOD!AL50</f>
        <v>5</v>
      </c>
      <c r="L50">
        <f>NDMC_EOD!AK50+NDMC_EOD!AL50</f>
        <v>21</v>
      </c>
      <c r="M50">
        <f>TPDDL_EOD!AK50+TPDDL_EOD!AL50</f>
        <v>57.14</v>
      </c>
      <c r="N50">
        <f t="shared" si="0"/>
        <v>212.22000000000003</v>
      </c>
      <c r="O50" s="154">
        <f t="shared" si="1"/>
        <v>9.9999999999624833E-3</v>
      </c>
      <c r="P50">
        <v>81.793854019413814</v>
      </c>
      <c r="Q50">
        <v>47.292228347940807</v>
      </c>
      <c r="R50">
        <v>5.0002356045613032</v>
      </c>
      <c r="S50">
        <v>21.000989539157473</v>
      </c>
      <c r="T50">
        <v>57.142692488926578</v>
      </c>
      <c r="U50" s="156">
        <f t="shared" si="2"/>
        <v>212.22999999999996</v>
      </c>
      <c r="V50" s="154">
        <f t="shared" si="3"/>
        <v>0</v>
      </c>
      <c r="Y50">
        <f>BAWANA!AW50+BAWANA!AX50</f>
        <v>31.5</v>
      </c>
      <c r="Z50">
        <f>BAWANA!BD50+BAWANA!BE50</f>
        <v>26.27</v>
      </c>
      <c r="AA50">
        <f>BAWANA!X50+BAWANA!Y50</f>
        <v>31.5</v>
      </c>
      <c r="AB50">
        <f>BAWANA!AE50+BAWANA!AF50</f>
        <v>26.27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212.66</v>
      </c>
      <c r="E51">
        <f>BAWANA!AM51</f>
        <v>0</v>
      </c>
      <c r="F51">
        <f t="shared" si="4"/>
        <v>256</v>
      </c>
      <c r="G51">
        <f t="shared" si="5"/>
        <v>212.66</v>
      </c>
      <c r="H51" s="154"/>
      <c r="I51">
        <f>BRPL_EOD!AK51+BRPL_EOD!AL51</f>
        <v>81.98</v>
      </c>
      <c r="J51">
        <f>BYPL_EOD!AK51+BYPL_EOD!AL51</f>
        <v>47.4</v>
      </c>
      <c r="K51">
        <f>MES_EOD!AK51+MES_EOD!AL51</f>
        <v>5</v>
      </c>
      <c r="L51">
        <f>NDMC_EOD!AK51+NDMC_EOD!AL51</f>
        <v>21</v>
      </c>
      <c r="M51">
        <f>TPDDL_EOD!AK51+TPDDL_EOD!AL51</f>
        <v>57.28</v>
      </c>
      <c r="N51">
        <f t="shared" si="0"/>
        <v>212.66</v>
      </c>
      <c r="O51" s="154">
        <f t="shared" si="1"/>
        <v>0</v>
      </c>
      <c r="P51">
        <v>81.98</v>
      </c>
      <c r="Q51">
        <v>47.4</v>
      </c>
      <c r="R51">
        <v>5</v>
      </c>
      <c r="S51">
        <v>21</v>
      </c>
      <c r="T51">
        <v>57.28</v>
      </c>
      <c r="U51" s="156">
        <f t="shared" si="2"/>
        <v>212.66</v>
      </c>
      <c r="V51" s="154">
        <f t="shared" si="3"/>
        <v>0</v>
      </c>
      <c r="Y51">
        <f>BAWANA!AW51+BAWANA!AX51</f>
        <v>31</v>
      </c>
      <c r="Z51">
        <f>BAWANA!BD51+BAWANA!BE51</f>
        <v>26.34</v>
      </c>
      <c r="AA51">
        <f>BAWANA!X51+BAWANA!Y51</f>
        <v>31</v>
      </c>
      <c r="AB51">
        <f>BAWANA!AE51+BAWANA!AF51</f>
        <v>26.34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212.66</v>
      </c>
      <c r="E52">
        <f>BAWANA!AM52</f>
        <v>0</v>
      </c>
      <c r="F52">
        <f t="shared" si="4"/>
        <v>256</v>
      </c>
      <c r="G52">
        <f t="shared" si="5"/>
        <v>212.66</v>
      </c>
      <c r="H52" s="154"/>
      <c r="I52">
        <f>BRPL_EOD!AK52+BRPL_EOD!AL52</f>
        <v>81.98</v>
      </c>
      <c r="J52">
        <f>BYPL_EOD!AK52+BYPL_EOD!AL52</f>
        <v>47.4</v>
      </c>
      <c r="K52">
        <f>MES_EOD!AK52+MES_EOD!AL52</f>
        <v>5</v>
      </c>
      <c r="L52">
        <f>NDMC_EOD!AK52+NDMC_EOD!AL52</f>
        <v>21</v>
      </c>
      <c r="M52">
        <f>TPDDL_EOD!AK52+TPDDL_EOD!AL52</f>
        <v>57.28</v>
      </c>
      <c r="N52">
        <f t="shared" si="0"/>
        <v>212.66</v>
      </c>
      <c r="O52" s="154">
        <f t="shared" si="1"/>
        <v>0</v>
      </c>
      <c r="P52">
        <v>81.98</v>
      </c>
      <c r="Q52">
        <v>47.4</v>
      </c>
      <c r="R52">
        <v>5</v>
      </c>
      <c r="S52">
        <v>21</v>
      </c>
      <c r="T52">
        <v>57.28</v>
      </c>
      <c r="U52" s="156">
        <f t="shared" si="2"/>
        <v>212.66</v>
      </c>
      <c r="V52" s="154">
        <f t="shared" si="3"/>
        <v>0</v>
      </c>
      <c r="Y52">
        <f>BAWANA!AW52+BAWANA!AX52</f>
        <v>31</v>
      </c>
      <c r="Z52">
        <f>BAWANA!BD52+BAWANA!BE52</f>
        <v>26.34</v>
      </c>
      <c r="AA52">
        <f>BAWANA!X52+BAWANA!Y52</f>
        <v>31</v>
      </c>
      <c r="AB52">
        <f>BAWANA!AE52+BAWANA!AF52</f>
        <v>26.34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212.66</v>
      </c>
      <c r="E53">
        <f>BAWANA!AM53</f>
        <v>0</v>
      </c>
      <c r="F53">
        <f t="shared" si="4"/>
        <v>256</v>
      </c>
      <c r="G53">
        <f t="shared" si="5"/>
        <v>212.66</v>
      </c>
      <c r="H53" s="154"/>
      <c r="I53">
        <f>BRPL_EOD!AK53+BRPL_EOD!AL53</f>
        <v>81.98</v>
      </c>
      <c r="J53">
        <f>BYPL_EOD!AK53+BYPL_EOD!AL53</f>
        <v>47.4</v>
      </c>
      <c r="K53">
        <f>MES_EOD!AK53+MES_EOD!AL53</f>
        <v>5</v>
      </c>
      <c r="L53">
        <f>NDMC_EOD!AK53+NDMC_EOD!AL53</f>
        <v>21</v>
      </c>
      <c r="M53">
        <f>TPDDL_EOD!AK53+TPDDL_EOD!AL53</f>
        <v>57.28</v>
      </c>
      <c r="N53">
        <f t="shared" si="0"/>
        <v>212.66</v>
      </c>
      <c r="O53" s="154">
        <f t="shared" si="1"/>
        <v>0</v>
      </c>
      <c r="P53">
        <v>81.98</v>
      </c>
      <c r="Q53">
        <v>47.4</v>
      </c>
      <c r="R53">
        <v>5</v>
      </c>
      <c r="S53">
        <v>21</v>
      </c>
      <c r="T53">
        <v>57.28</v>
      </c>
      <c r="U53" s="156">
        <f t="shared" si="2"/>
        <v>212.66</v>
      </c>
      <c r="V53" s="154">
        <f t="shared" si="3"/>
        <v>0</v>
      </c>
      <c r="Y53">
        <f>BAWANA!AW53+BAWANA!AX53</f>
        <v>31</v>
      </c>
      <c r="Z53">
        <f>BAWANA!BD53+BAWANA!BE53</f>
        <v>26.34</v>
      </c>
      <c r="AA53">
        <f>BAWANA!X53+BAWANA!Y53</f>
        <v>31</v>
      </c>
      <c r="AB53">
        <f>BAWANA!AE53+BAWANA!AF53</f>
        <v>26.34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212.66</v>
      </c>
      <c r="E54">
        <f>BAWANA!AM54</f>
        <v>0</v>
      </c>
      <c r="F54">
        <f t="shared" si="4"/>
        <v>256</v>
      </c>
      <c r="G54">
        <f t="shared" si="5"/>
        <v>212.66</v>
      </c>
      <c r="H54" s="154"/>
      <c r="I54">
        <f>BRPL_EOD!AK54+BRPL_EOD!AL54</f>
        <v>81.98</v>
      </c>
      <c r="J54">
        <f>BYPL_EOD!AK54+BYPL_EOD!AL54</f>
        <v>47.4</v>
      </c>
      <c r="K54">
        <f>MES_EOD!AK54+MES_EOD!AL54</f>
        <v>5</v>
      </c>
      <c r="L54">
        <f>NDMC_EOD!AK54+NDMC_EOD!AL54</f>
        <v>21</v>
      </c>
      <c r="M54">
        <f>TPDDL_EOD!AK54+TPDDL_EOD!AL54</f>
        <v>57.28</v>
      </c>
      <c r="N54">
        <f t="shared" si="0"/>
        <v>212.66</v>
      </c>
      <c r="O54" s="154">
        <f t="shared" si="1"/>
        <v>0</v>
      </c>
      <c r="P54">
        <v>81.98</v>
      </c>
      <c r="Q54">
        <v>47.4</v>
      </c>
      <c r="R54">
        <v>5</v>
      </c>
      <c r="S54">
        <v>21</v>
      </c>
      <c r="T54">
        <v>57.28</v>
      </c>
      <c r="U54" s="156">
        <f t="shared" si="2"/>
        <v>212.66</v>
      </c>
      <c r="V54" s="154">
        <f t="shared" si="3"/>
        <v>0</v>
      </c>
      <c r="Y54">
        <f>BAWANA!AW54+BAWANA!AX54</f>
        <v>31</v>
      </c>
      <c r="Z54">
        <f>BAWANA!BD54+BAWANA!BE54</f>
        <v>26.34</v>
      </c>
      <c r="AA54">
        <f>BAWANA!X54+BAWANA!Y54</f>
        <v>31</v>
      </c>
      <c r="AB54">
        <f>BAWANA!AE54+BAWANA!AF54</f>
        <v>26.34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212.66</v>
      </c>
      <c r="E55">
        <f>BAWANA!AM55</f>
        <v>0</v>
      </c>
      <c r="F55">
        <f t="shared" si="4"/>
        <v>256</v>
      </c>
      <c r="G55">
        <f t="shared" si="5"/>
        <v>212.66</v>
      </c>
      <c r="H55" s="154"/>
      <c r="I55">
        <f>BRPL_EOD!AK55+BRPL_EOD!AL55</f>
        <v>81.98</v>
      </c>
      <c r="J55">
        <f>BYPL_EOD!AK55+BYPL_EOD!AL55</f>
        <v>47.4</v>
      </c>
      <c r="K55">
        <f>MES_EOD!AK55+MES_EOD!AL55</f>
        <v>5</v>
      </c>
      <c r="L55">
        <f>NDMC_EOD!AK55+NDMC_EOD!AL55</f>
        <v>21</v>
      </c>
      <c r="M55">
        <f>TPDDL_EOD!AK55+TPDDL_EOD!AL55</f>
        <v>57.28</v>
      </c>
      <c r="N55">
        <f t="shared" si="0"/>
        <v>212.66</v>
      </c>
      <c r="O55" s="154">
        <f t="shared" si="1"/>
        <v>0</v>
      </c>
      <c r="P55">
        <v>81.98</v>
      </c>
      <c r="Q55">
        <v>47.4</v>
      </c>
      <c r="R55">
        <v>5</v>
      </c>
      <c r="S55">
        <v>21</v>
      </c>
      <c r="T55">
        <v>57.28</v>
      </c>
      <c r="U55" s="156">
        <f t="shared" si="2"/>
        <v>212.66</v>
      </c>
      <c r="V55" s="154">
        <f t="shared" si="3"/>
        <v>0</v>
      </c>
      <c r="Y55">
        <f>BAWANA!AW55+BAWANA!AX55</f>
        <v>31</v>
      </c>
      <c r="Z55">
        <f>BAWANA!BD55+BAWANA!BE55</f>
        <v>26.34</v>
      </c>
      <c r="AA55">
        <f>BAWANA!X55+BAWANA!Y55</f>
        <v>31</v>
      </c>
      <c r="AB55">
        <f>BAWANA!AE55+BAWANA!AF55</f>
        <v>26.34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212.66</v>
      </c>
      <c r="E56">
        <f>BAWANA!AM56</f>
        <v>0</v>
      </c>
      <c r="F56">
        <f t="shared" si="4"/>
        <v>256</v>
      </c>
      <c r="G56">
        <f t="shared" si="5"/>
        <v>212.66</v>
      </c>
      <c r="H56" s="154"/>
      <c r="I56">
        <f>BRPL_EOD!AK56+BRPL_EOD!AL56</f>
        <v>81.98</v>
      </c>
      <c r="J56">
        <f>BYPL_EOD!AK56+BYPL_EOD!AL56</f>
        <v>47.4</v>
      </c>
      <c r="K56">
        <f>MES_EOD!AK56+MES_EOD!AL56</f>
        <v>5</v>
      </c>
      <c r="L56">
        <f>NDMC_EOD!AK56+NDMC_EOD!AL56</f>
        <v>21</v>
      </c>
      <c r="M56">
        <f>TPDDL_EOD!AK56+TPDDL_EOD!AL56</f>
        <v>57.28</v>
      </c>
      <c r="N56">
        <f t="shared" si="0"/>
        <v>212.66</v>
      </c>
      <c r="O56" s="154">
        <f t="shared" si="1"/>
        <v>0</v>
      </c>
      <c r="P56">
        <v>81.98</v>
      </c>
      <c r="Q56">
        <v>47.4</v>
      </c>
      <c r="R56">
        <v>5</v>
      </c>
      <c r="S56">
        <v>21</v>
      </c>
      <c r="T56">
        <v>57.28</v>
      </c>
      <c r="U56" s="156">
        <f t="shared" si="2"/>
        <v>212.66</v>
      </c>
      <c r="V56" s="154">
        <f t="shared" si="3"/>
        <v>0</v>
      </c>
      <c r="Y56">
        <f>BAWANA!AW56+BAWANA!AX56</f>
        <v>31</v>
      </c>
      <c r="Z56">
        <f>BAWANA!BD56+BAWANA!BE56</f>
        <v>26.34</v>
      </c>
      <c r="AA56">
        <f>BAWANA!X56+BAWANA!Y56</f>
        <v>31</v>
      </c>
      <c r="AB56">
        <f>BAWANA!AE56+BAWANA!AF56</f>
        <v>26.34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212.66</v>
      </c>
      <c r="E57">
        <f>BAWANA!AM57</f>
        <v>0</v>
      </c>
      <c r="F57">
        <f t="shared" si="4"/>
        <v>256</v>
      </c>
      <c r="G57">
        <f t="shared" si="5"/>
        <v>212.66</v>
      </c>
      <c r="H57" s="154"/>
      <c r="I57">
        <f>BRPL_EOD!AK57+BRPL_EOD!AL57</f>
        <v>81.98</v>
      </c>
      <c r="J57">
        <f>BYPL_EOD!AK57+BYPL_EOD!AL57</f>
        <v>47.4</v>
      </c>
      <c r="K57">
        <f>MES_EOD!AK57+MES_EOD!AL57</f>
        <v>5</v>
      </c>
      <c r="L57">
        <f>NDMC_EOD!AK57+NDMC_EOD!AL57</f>
        <v>21</v>
      </c>
      <c r="M57">
        <f>TPDDL_EOD!AK57+TPDDL_EOD!AL57</f>
        <v>57.28</v>
      </c>
      <c r="N57">
        <f t="shared" si="0"/>
        <v>212.66</v>
      </c>
      <c r="O57" s="154">
        <f t="shared" si="1"/>
        <v>0</v>
      </c>
      <c r="P57">
        <v>81.98</v>
      </c>
      <c r="Q57">
        <v>47.4</v>
      </c>
      <c r="R57">
        <v>5</v>
      </c>
      <c r="S57">
        <v>21</v>
      </c>
      <c r="T57">
        <v>57.28</v>
      </c>
      <c r="U57" s="156">
        <f t="shared" si="2"/>
        <v>212.66</v>
      </c>
      <c r="V57" s="154">
        <f t="shared" si="3"/>
        <v>0</v>
      </c>
      <c r="Y57">
        <f>BAWANA!AW57+BAWANA!AX57</f>
        <v>31</v>
      </c>
      <c r="Z57">
        <f>BAWANA!BD57+BAWANA!BE57</f>
        <v>26.34</v>
      </c>
      <c r="AA57">
        <f>BAWANA!X57+BAWANA!Y57</f>
        <v>31</v>
      </c>
      <c r="AB57">
        <f>BAWANA!AE57+BAWANA!AF57</f>
        <v>26.34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212.66</v>
      </c>
      <c r="E58">
        <f>BAWANA!AM58</f>
        <v>0</v>
      </c>
      <c r="F58">
        <f t="shared" si="4"/>
        <v>256</v>
      </c>
      <c r="G58">
        <f t="shared" si="5"/>
        <v>212.66</v>
      </c>
      <c r="H58" s="154"/>
      <c r="I58">
        <f>BRPL_EOD!AK58+BRPL_EOD!AL58</f>
        <v>81.98</v>
      </c>
      <c r="J58">
        <f>BYPL_EOD!AK58+BYPL_EOD!AL58</f>
        <v>47.4</v>
      </c>
      <c r="K58">
        <f>MES_EOD!AK58+MES_EOD!AL58</f>
        <v>5</v>
      </c>
      <c r="L58">
        <f>NDMC_EOD!AK58+NDMC_EOD!AL58</f>
        <v>21</v>
      </c>
      <c r="M58">
        <f>TPDDL_EOD!AK58+TPDDL_EOD!AL58</f>
        <v>57.28</v>
      </c>
      <c r="N58">
        <f t="shared" si="0"/>
        <v>212.66</v>
      </c>
      <c r="O58" s="154">
        <f t="shared" si="1"/>
        <v>0</v>
      </c>
      <c r="P58">
        <v>81.98</v>
      </c>
      <c r="Q58">
        <v>47.4</v>
      </c>
      <c r="R58">
        <v>5</v>
      </c>
      <c r="S58">
        <v>21</v>
      </c>
      <c r="T58">
        <v>57.28</v>
      </c>
      <c r="U58" s="156">
        <f t="shared" si="2"/>
        <v>212.66</v>
      </c>
      <c r="V58" s="154">
        <f t="shared" si="3"/>
        <v>0</v>
      </c>
      <c r="Y58">
        <f>BAWANA!AW58+BAWANA!AX58</f>
        <v>31</v>
      </c>
      <c r="Z58">
        <f>BAWANA!BD58+BAWANA!BE58</f>
        <v>26.34</v>
      </c>
      <c r="AA58">
        <f>BAWANA!X58+BAWANA!Y58</f>
        <v>31</v>
      </c>
      <c r="AB58">
        <f>BAWANA!AE58+BAWANA!AF58</f>
        <v>26.34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213.1</v>
      </c>
      <c r="E59">
        <f>BAWANA!AM59</f>
        <v>0</v>
      </c>
      <c r="F59">
        <f t="shared" si="4"/>
        <v>256</v>
      </c>
      <c r="G59">
        <f t="shared" si="5"/>
        <v>213.1</v>
      </c>
      <c r="H59" s="154"/>
      <c r="I59">
        <f>BRPL_EOD!AK59+BRPL_EOD!AL59</f>
        <v>82.17</v>
      </c>
      <c r="J59">
        <f>BYPL_EOD!AK59+BYPL_EOD!AL59</f>
        <v>47.51</v>
      </c>
      <c r="K59">
        <f>MES_EOD!AK59+MES_EOD!AL59</f>
        <v>5</v>
      </c>
      <c r="L59">
        <f>NDMC_EOD!AK59+NDMC_EOD!AL59</f>
        <v>21</v>
      </c>
      <c r="M59">
        <f>TPDDL_EOD!AK59+TPDDL_EOD!AL59</f>
        <v>57.41</v>
      </c>
      <c r="N59">
        <f t="shared" si="0"/>
        <v>213.09</v>
      </c>
      <c r="O59" s="154">
        <f t="shared" si="1"/>
        <v>9.9999999999909051E-3</v>
      </c>
      <c r="P59">
        <v>82.17385611713361</v>
      </c>
      <c r="Q59">
        <v>47.512229574358251</v>
      </c>
      <c r="R59">
        <v>5.0002346426392599</v>
      </c>
      <c r="S59">
        <v>21.000985499084894</v>
      </c>
      <c r="T59">
        <v>57.412694166783979</v>
      </c>
      <c r="U59" s="156">
        <f t="shared" si="2"/>
        <v>213.1</v>
      </c>
      <c r="V59" s="154">
        <f t="shared" si="3"/>
        <v>0</v>
      </c>
      <c r="Y59">
        <f>BAWANA!AW59+BAWANA!AX59</f>
        <v>30.5</v>
      </c>
      <c r="Z59">
        <f>BAWANA!BD59+BAWANA!BE59</f>
        <v>26.4</v>
      </c>
      <c r="AA59">
        <f>BAWANA!X59+BAWANA!Y59</f>
        <v>30.5</v>
      </c>
      <c r="AB59">
        <f>BAWANA!AE59+BAWANA!AF59</f>
        <v>26.4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213.1</v>
      </c>
      <c r="E60">
        <f>BAWANA!AM60</f>
        <v>0</v>
      </c>
      <c r="F60">
        <f t="shared" si="4"/>
        <v>256</v>
      </c>
      <c r="G60">
        <f t="shared" si="5"/>
        <v>213.1</v>
      </c>
      <c r="H60" s="154"/>
      <c r="I60">
        <f>BRPL_EOD!AK60+BRPL_EOD!AL60</f>
        <v>82.17</v>
      </c>
      <c r="J60">
        <f>BYPL_EOD!AK60+BYPL_EOD!AL60</f>
        <v>47.51</v>
      </c>
      <c r="K60">
        <f>MES_EOD!AK60+MES_EOD!AL60</f>
        <v>5</v>
      </c>
      <c r="L60">
        <f>NDMC_EOD!AK60+NDMC_EOD!AL60</f>
        <v>21</v>
      </c>
      <c r="M60">
        <f>TPDDL_EOD!AK60+TPDDL_EOD!AL60</f>
        <v>57.41</v>
      </c>
      <c r="N60">
        <f t="shared" si="0"/>
        <v>213.09</v>
      </c>
      <c r="O60" s="154">
        <f t="shared" si="1"/>
        <v>9.9999999999909051E-3</v>
      </c>
      <c r="P60">
        <v>82.17385611713361</v>
      </c>
      <c r="Q60">
        <v>47.512229574358251</v>
      </c>
      <c r="R60">
        <v>5.0002346426392599</v>
      </c>
      <c r="S60">
        <v>21.000985499084894</v>
      </c>
      <c r="T60">
        <v>57.412694166783979</v>
      </c>
      <c r="U60" s="156">
        <f t="shared" si="2"/>
        <v>213.1</v>
      </c>
      <c r="V60" s="154">
        <f t="shared" si="3"/>
        <v>0</v>
      </c>
      <c r="Y60">
        <f>BAWANA!AW60+BAWANA!AX60</f>
        <v>30.5</v>
      </c>
      <c r="Z60">
        <f>BAWANA!BD60+BAWANA!BE60</f>
        <v>26.4</v>
      </c>
      <c r="AA60">
        <f>BAWANA!X60+BAWANA!Y60</f>
        <v>30.5</v>
      </c>
      <c r="AB60">
        <f>BAWANA!AE60+BAWANA!AF60</f>
        <v>26.4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213.1</v>
      </c>
      <c r="E61">
        <f>BAWANA!AM61</f>
        <v>0</v>
      </c>
      <c r="F61">
        <f t="shared" si="4"/>
        <v>256</v>
      </c>
      <c r="G61">
        <f t="shared" si="5"/>
        <v>213.1</v>
      </c>
      <c r="H61" s="154"/>
      <c r="I61">
        <f>BRPL_EOD!AK61+BRPL_EOD!AL61</f>
        <v>82.17</v>
      </c>
      <c r="J61">
        <f>BYPL_EOD!AK61+BYPL_EOD!AL61</f>
        <v>47.51</v>
      </c>
      <c r="K61">
        <f>MES_EOD!AK61+MES_EOD!AL61</f>
        <v>5</v>
      </c>
      <c r="L61">
        <f>NDMC_EOD!AK61+NDMC_EOD!AL61</f>
        <v>21</v>
      </c>
      <c r="M61">
        <f>TPDDL_EOD!AK61+TPDDL_EOD!AL61</f>
        <v>57.41</v>
      </c>
      <c r="N61">
        <f t="shared" si="0"/>
        <v>213.09</v>
      </c>
      <c r="O61" s="154">
        <f t="shared" si="1"/>
        <v>9.9999999999909051E-3</v>
      </c>
      <c r="P61">
        <v>82.17385611713361</v>
      </c>
      <c r="Q61">
        <v>47.512229574358251</v>
      </c>
      <c r="R61">
        <v>5.0002346426392599</v>
      </c>
      <c r="S61">
        <v>21.000985499084894</v>
      </c>
      <c r="T61">
        <v>57.412694166783979</v>
      </c>
      <c r="U61" s="156">
        <f t="shared" si="2"/>
        <v>213.1</v>
      </c>
      <c r="V61" s="154">
        <f t="shared" si="3"/>
        <v>0</v>
      </c>
      <c r="Y61">
        <f>BAWANA!AW61+BAWANA!AX61</f>
        <v>30.5</v>
      </c>
      <c r="Z61">
        <f>BAWANA!BD61+BAWANA!BE61</f>
        <v>26.4</v>
      </c>
      <c r="AA61">
        <f>BAWANA!X61+BAWANA!Y61</f>
        <v>30.5</v>
      </c>
      <c r="AB61">
        <f>BAWANA!AE61+BAWANA!AF61</f>
        <v>26.4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213.1</v>
      </c>
      <c r="E62">
        <f>BAWANA!AM62</f>
        <v>0</v>
      </c>
      <c r="F62">
        <f t="shared" si="4"/>
        <v>256</v>
      </c>
      <c r="G62">
        <f t="shared" si="5"/>
        <v>213.1</v>
      </c>
      <c r="H62" s="154"/>
      <c r="I62">
        <f>BRPL_EOD!AK62+BRPL_EOD!AL62</f>
        <v>82.17</v>
      </c>
      <c r="J62">
        <f>BYPL_EOD!AK62+BYPL_EOD!AL62</f>
        <v>47.51</v>
      </c>
      <c r="K62">
        <f>MES_EOD!AK62+MES_EOD!AL62</f>
        <v>5</v>
      </c>
      <c r="L62">
        <f>NDMC_EOD!AK62+NDMC_EOD!AL62</f>
        <v>21</v>
      </c>
      <c r="M62">
        <f>TPDDL_EOD!AK62+TPDDL_EOD!AL62</f>
        <v>57.41</v>
      </c>
      <c r="N62">
        <f t="shared" si="0"/>
        <v>213.09</v>
      </c>
      <c r="O62" s="154">
        <f t="shared" si="1"/>
        <v>9.9999999999909051E-3</v>
      </c>
      <c r="P62">
        <v>82.17385611713361</v>
      </c>
      <c r="Q62">
        <v>47.512229574358251</v>
      </c>
      <c r="R62">
        <v>5.0002346426392599</v>
      </c>
      <c r="S62">
        <v>21.000985499084894</v>
      </c>
      <c r="T62">
        <v>57.412694166783979</v>
      </c>
      <c r="U62" s="156">
        <f t="shared" si="2"/>
        <v>213.1</v>
      </c>
      <c r="V62" s="154">
        <f t="shared" si="3"/>
        <v>0</v>
      </c>
      <c r="Y62">
        <f>BAWANA!AW62+BAWANA!AX62</f>
        <v>30.5</v>
      </c>
      <c r="Z62">
        <f>BAWANA!BD62+BAWANA!BE62</f>
        <v>26.4</v>
      </c>
      <c r="AA62">
        <f>BAWANA!X62+BAWANA!Y62</f>
        <v>30.5</v>
      </c>
      <c r="AB62">
        <f>BAWANA!AE62+BAWANA!AF62</f>
        <v>26.4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213.1</v>
      </c>
      <c r="E63">
        <f>BAWANA!AM63</f>
        <v>0</v>
      </c>
      <c r="F63">
        <f t="shared" si="4"/>
        <v>256</v>
      </c>
      <c r="G63">
        <f t="shared" si="5"/>
        <v>213.1</v>
      </c>
      <c r="H63" s="154"/>
      <c r="I63">
        <f>BRPL_EOD!AK63+BRPL_EOD!AL63</f>
        <v>82.17</v>
      </c>
      <c r="J63">
        <f>BYPL_EOD!AK63+BYPL_EOD!AL63</f>
        <v>47.51</v>
      </c>
      <c r="K63">
        <f>MES_EOD!AK63+MES_EOD!AL63</f>
        <v>5</v>
      </c>
      <c r="L63">
        <f>NDMC_EOD!AK63+NDMC_EOD!AL63</f>
        <v>21</v>
      </c>
      <c r="M63">
        <f>TPDDL_EOD!AK63+TPDDL_EOD!AL63</f>
        <v>57.41</v>
      </c>
      <c r="N63">
        <f t="shared" si="0"/>
        <v>213.09</v>
      </c>
      <c r="O63" s="154">
        <f t="shared" si="1"/>
        <v>9.9999999999909051E-3</v>
      </c>
      <c r="P63">
        <v>82.17385611713361</v>
      </c>
      <c r="Q63">
        <v>47.512229574358251</v>
      </c>
      <c r="R63">
        <v>5.0002346426392599</v>
      </c>
      <c r="S63">
        <v>21.000985499084894</v>
      </c>
      <c r="T63">
        <v>57.412694166783979</v>
      </c>
      <c r="U63" s="156">
        <f t="shared" si="2"/>
        <v>213.1</v>
      </c>
      <c r="V63" s="154">
        <f t="shared" si="3"/>
        <v>0</v>
      </c>
      <c r="Y63">
        <f>BAWANA!AW63+BAWANA!AX63</f>
        <v>30.5</v>
      </c>
      <c r="Z63">
        <f>BAWANA!BD63+BAWANA!BE63</f>
        <v>26.4</v>
      </c>
      <c r="AA63">
        <f>BAWANA!X63+BAWANA!Y63</f>
        <v>30.5</v>
      </c>
      <c r="AB63">
        <f>BAWANA!AE63+BAWANA!AF63</f>
        <v>26.4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213.1</v>
      </c>
      <c r="E64">
        <f>BAWANA!AM64</f>
        <v>0</v>
      </c>
      <c r="F64">
        <f t="shared" si="4"/>
        <v>256</v>
      </c>
      <c r="G64">
        <f t="shared" si="5"/>
        <v>213.1</v>
      </c>
      <c r="H64" s="154"/>
      <c r="I64">
        <f>BRPL_EOD!AK64+BRPL_EOD!AL64</f>
        <v>82.17</v>
      </c>
      <c r="J64">
        <f>BYPL_EOD!AK64+BYPL_EOD!AL64</f>
        <v>47.51</v>
      </c>
      <c r="K64">
        <f>MES_EOD!AK64+MES_EOD!AL64</f>
        <v>5</v>
      </c>
      <c r="L64">
        <f>NDMC_EOD!AK64+NDMC_EOD!AL64</f>
        <v>21</v>
      </c>
      <c r="M64">
        <f>TPDDL_EOD!AK64+TPDDL_EOD!AL64</f>
        <v>57.41</v>
      </c>
      <c r="N64">
        <f t="shared" si="0"/>
        <v>213.09</v>
      </c>
      <c r="O64" s="154">
        <f t="shared" si="1"/>
        <v>9.9999999999909051E-3</v>
      </c>
      <c r="P64">
        <v>82.17385611713361</v>
      </c>
      <c r="Q64">
        <v>47.512229574358251</v>
      </c>
      <c r="R64">
        <v>5.0002346426392599</v>
      </c>
      <c r="S64">
        <v>21.000985499084894</v>
      </c>
      <c r="T64">
        <v>57.412694166783979</v>
      </c>
      <c r="U64" s="156">
        <f t="shared" si="2"/>
        <v>213.1</v>
      </c>
      <c r="V64" s="154">
        <f t="shared" si="3"/>
        <v>0</v>
      </c>
      <c r="Y64">
        <f>BAWANA!AW64+BAWANA!AX64</f>
        <v>30.5</v>
      </c>
      <c r="Z64">
        <f>BAWANA!BD64+BAWANA!BE64</f>
        <v>26.4</v>
      </c>
      <c r="AA64">
        <f>BAWANA!X64+BAWANA!Y64</f>
        <v>30.5</v>
      </c>
      <c r="AB64">
        <f>BAWANA!AE64+BAWANA!AF64</f>
        <v>26.4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213.1</v>
      </c>
      <c r="E65">
        <f>BAWANA!AM65</f>
        <v>0</v>
      </c>
      <c r="F65">
        <f t="shared" si="4"/>
        <v>256</v>
      </c>
      <c r="G65">
        <f t="shared" si="5"/>
        <v>213.1</v>
      </c>
      <c r="H65" s="154"/>
      <c r="I65">
        <f>BRPL_EOD!AK65+BRPL_EOD!AL65</f>
        <v>82.17</v>
      </c>
      <c r="J65">
        <f>BYPL_EOD!AK65+BYPL_EOD!AL65</f>
        <v>47.51</v>
      </c>
      <c r="K65">
        <f>MES_EOD!AK65+MES_EOD!AL65</f>
        <v>5</v>
      </c>
      <c r="L65">
        <f>NDMC_EOD!AK65+NDMC_EOD!AL65</f>
        <v>21</v>
      </c>
      <c r="M65">
        <f>TPDDL_EOD!AK65+TPDDL_EOD!AL65</f>
        <v>57.41</v>
      </c>
      <c r="N65">
        <f t="shared" si="0"/>
        <v>213.09</v>
      </c>
      <c r="O65" s="154">
        <f t="shared" si="1"/>
        <v>9.9999999999909051E-3</v>
      </c>
      <c r="P65">
        <v>82.17385611713361</v>
      </c>
      <c r="Q65">
        <v>47.512229574358251</v>
      </c>
      <c r="R65">
        <v>5.0002346426392599</v>
      </c>
      <c r="S65">
        <v>21.000985499084894</v>
      </c>
      <c r="T65">
        <v>57.412694166783979</v>
      </c>
      <c r="U65" s="156">
        <f t="shared" si="2"/>
        <v>213.1</v>
      </c>
      <c r="V65" s="154">
        <f t="shared" si="3"/>
        <v>0</v>
      </c>
      <c r="Y65">
        <f>BAWANA!AW65+BAWANA!AX65</f>
        <v>30.5</v>
      </c>
      <c r="Z65">
        <f>BAWANA!BD65+BAWANA!BE65</f>
        <v>26.4</v>
      </c>
      <c r="AA65">
        <f>BAWANA!X65+BAWANA!Y65</f>
        <v>30.5</v>
      </c>
      <c r="AB65">
        <f>BAWANA!AE65+BAWANA!AF65</f>
        <v>26.4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213.1</v>
      </c>
      <c r="E66">
        <f>BAWANA!AM66</f>
        <v>0</v>
      </c>
      <c r="F66">
        <f t="shared" si="4"/>
        <v>256</v>
      </c>
      <c r="G66">
        <f t="shared" si="5"/>
        <v>213.1</v>
      </c>
      <c r="H66" s="154"/>
      <c r="I66">
        <f>BRPL_EOD!AK66+BRPL_EOD!AL66</f>
        <v>82.17</v>
      </c>
      <c r="J66">
        <f>BYPL_EOD!AK66+BYPL_EOD!AL66</f>
        <v>47.51</v>
      </c>
      <c r="K66">
        <f>MES_EOD!AK66+MES_EOD!AL66</f>
        <v>5</v>
      </c>
      <c r="L66">
        <f>NDMC_EOD!AK66+NDMC_EOD!AL66</f>
        <v>21</v>
      </c>
      <c r="M66">
        <f>TPDDL_EOD!AK66+TPDDL_EOD!AL66</f>
        <v>57.41</v>
      </c>
      <c r="N66">
        <f t="shared" si="0"/>
        <v>213.09</v>
      </c>
      <c r="O66" s="154">
        <f t="shared" si="1"/>
        <v>9.9999999999909051E-3</v>
      </c>
      <c r="P66">
        <v>82.17385611713361</v>
      </c>
      <c r="Q66">
        <v>47.512229574358251</v>
      </c>
      <c r="R66">
        <v>5.0002346426392599</v>
      </c>
      <c r="S66">
        <v>21.000985499084894</v>
      </c>
      <c r="T66">
        <v>57.412694166783979</v>
      </c>
      <c r="U66" s="156">
        <f t="shared" si="2"/>
        <v>213.1</v>
      </c>
      <c r="V66" s="154">
        <f t="shared" si="3"/>
        <v>0</v>
      </c>
      <c r="Y66">
        <f>BAWANA!AW66+BAWANA!AX66</f>
        <v>30.5</v>
      </c>
      <c r="Z66">
        <f>BAWANA!BD66+BAWANA!BE66</f>
        <v>26.4</v>
      </c>
      <c r="AA66">
        <f>BAWANA!X66+BAWANA!Y66</f>
        <v>30.5</v>
      </c>
      <c r="AB66">
        <f>BAWANA!AE66+BAWANA!AF66</f>
        <v>26.4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213.1</v>
      </c>
      <c r="E67">
        <f>BAWANA!AM67</f>
        <v>0</v>
      </c>
      <c r="F67">
        <f t="shared" si="4"/>
        <v>256</v>
      </c>
      <c r="G67">
        <f t="shared" si="5"/>
        <v>213.1</v>
      </c>
      <c r="H67" s="154"/>
      <c r="I67">
        <f>BRPL_EOD!AK67+BRPL_EOD!AL67</f>
        <v>82.17</v>
      </c>
      <c r="J67">
        <f>BYPL_EOD!AK67+BYPL_EOD!AL67</f>
        <v>47.51</v>
      </c>
      <c r="K67">
        <f>MES_EOD!AK67+MES_EOD!AL67</f>
        <v>5</v>
      </c>
      <c r="L67">
        <f>NDMC_EOD!AK67+NDMC_EOD!AL67</f>
        <v>21</v>
      </c>
      <c r="M67">
        <f>TPDDL_EOD!AK67+TPDDL_EOD!AL67</f>
        <v>57.41</v>
      </c>
      <c r="N67">
        <f t="shared" ref="N67:N98" si="7">SUM(I67:M67)</f>
        <v>213.09</v>
      </c>
      <c r="O67" s="154">
        <f t="shared" ref="O67:O98" si="8">G67-N67</f>
        <v>9.9999999999909051E-3</v>
      </c>
      <c r="P67">
        <v>82.17385611713361</v>
      </c>
      <c r="Q67">
        <v>47.512229574358251</v>
      </c>
      <c r="R67">
        <v>5.0002346426392599</v>
      </c>
      <c r="S67">
        <v>21.000985499084894</v>
      </c>
      <c r="T67">
        <v>57.412694166783979</v>
      </c>
      <c r="U67" s="156">
        <f t="shared" ref="U67:U98" si="9">SUM(P67:T67)</f>
        <v>213.1</v>
      </c>
      <c r="V67" s="154">
        <f t="shared" ref="V67:V99" si="10">G67-U67</f>
        <v>0</v>
      </c>
      <c r="Y67">
        <f>BAWANA!AW67+BAWANA!AX67</f>
        <v>30.5</v>
      </c>
      <c r="Z67">
        <f>BAWANA!BD67+BAWANA!BE67</f>
        <v>26.4</v>
      </c>
      <c r="AA67">
        <f>BAWANA!X67+BAWANA!Y67</f>
        <v>30.5</v>
      </c>
      <c r="AB67">
        <f>BAWANA!AE67+BAWANA!AF67</f>
        <v>26.4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213.1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213.1</v>
      </c>
      <c r="H68" s="154"/>
      <c r="I68">
        <f>BRPL_EOD!AK68+BRPL_EOD!AL68</f>
        <v>82.17</v>
      </c>
      <c r="J68">
        <f>BYPL_EOD!AK68+BYPL_EOD!AL68</f>
        <v>47.51</v>
      </c>
      <c r="K68">
        <f>MES_EOD!AK68+MES_EOD!AL68</f>
        <v>5</v>
      </c>
      <c r="L68">
        <f>NDMC_EOD!AK68+NDMC_EOD!AL68</f>
        <v>21</v>
      </c>
      <c r="M68">
        <f>TPDDL_EOD!AK68+TPDDL_EOD!AL68</f>
        <v>57.41</v>
      </c>
      <c r="N68">
        <f t="shared" si="7"/>
        <v>213.09</v>
      </c>
      <c r="O68" s="154">
        <f t="shared" si="8"/>
        <v>9.9999999999909051E-3</v>
      </c>
      <c r="P68">
        <v>82.17385611713361</v>
      </c>
      <c r="Q68">
        <v>47.512229574358251</v>
      </c>
      <c r="R68">
        <v>5.0002346426392599</v>
      </c>
      <c r="S68">
        <v>21.000985499084894</v>
      </c>
      <c r="T68">
        <v>57.412694166783979</v>
      </c>
      <c r="U68" s="156">
        <f t="shared" si="9"/>
        <v>213.1</v>
      </c>
      <c r="V68" s="154">
        <f t="shared" si="10"/>
        <v>0</v>
      </c>
      <c r="Y68">
        <f>BAWANA!AW68+BAWANA!AX68</f>
        <v>30.5</v>
      </c>
      <c r="Z68">
        <f>BAWANA!BD68+BAWANA!BE68</f>
        <v>26.4</v>
      </c>
      <c r="AA68">
        <f>BAWANA!X68+BAWANA!Y68</f>
        <v>30.5</v>
      </c>
      <c r="AB68">
        <f>BAWANA!AE68+BAWANA!AF68</f>
        <v>26.4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213.1</v>
      </c>
      <c r="E69">
        <f>BAWANA!AM69</f>
        <v>0</v>
      </c>
      <c r="F69">
        <f t="shared" si="11"/>
        <v>256</v>
      </c>
      <c r="G69">
        <f t="shared" si="12"/>
        <v>213.1</v>
      </c>
      <c r="H69" s="154"/>
      <c r="I69">
        <f>BRPL_EOD!AK69+BRPL_EOD!AL69</f>
        <v>82.17</v>
      </c>
      <c r="J69">
        <f>BYPL_EOD!AK69+BYPL_EOD!AL69</f>
        <v>47.51</v>
      </c>
      <c r="K69">
        <f>MES_EOD!AK69+MES_EOD!AL69</f>
        <v>5</v>
      </c>
      <c r="L69">
        <f>NDMC_EOD!AK69+NDMC_EOD!AL69</f>
        <v>21</v>
      </c>
      <c r="M69">
        <f>TPDDL_EOD!AK69+TPDDL_EOD!AL69</f>
        <v>57.41</v>
      </c>
      <c r="N69">
        <f t="shared" si="7"/>
        <v>213.09</v>
      </c>
      <c r="O69" s="154">
        <f t="shared" si="8"/>
        <v>9.9999999999909051E-3</v>
      </c>
      <c r="P69">
        <v>82.17385611713361</v>
      </c>
      <c r="Q69">
        <v>47.512229574358251</v>
      </c>
      <c r="R69">
        <v>5.0002346426392599</v>
      </c>
      <c r="S69">
        <v>21.000985499084894</v>
      </c>
      <c r="T69">
        <v>57.412694166783979</v>
      </c>
      <c r="U69" s="156">
        <f t="shared" si="9"/>
        <v>213.1</v>
      </c>
      <c r="V69" s="154">
        <f t="shared" si="10"/>
        <v>0</v>
      </c>
      <c r="Y69">
        <f>BAWANA!AW69+BAWANA!AX69</f>
        <v>30.5</v>
      </c>
      <c r="Z69">
        <f>BAWANA!BD69+BAWANA!BE69</f>
        <v>26.4</v>
      </c>
      <c r="AA69">
        <f>BAWANA!X69+BAWANA!Y69</f>
        <v>30.5</v>
      </c>
      <c r="AB69">
        <f>BAWANA!AE69+BAWANA!AF69</f>
        <v>26.4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213.1</v>
      </c>
      <c r="E70">
        <f>BAWANA!AM70</f>
        <v>0</v>
      </c>
      <c r="F70">
        <f t="shared" si="11"/>
        <v>256</v>
      </c>
      <c r="G70">
        <f t="shared" si="12"/>
        <v>213.1</v>
      </c>
      <c r="H70" s="154"/>
      <c r="I70">
        <f>BRPL_EOD!AK70+BRPL_EOD!AL70</f>
        <v>82.17</v>
      </c>
      <c r="J70">
        <f>BYPL_EOD!AK70+BYPL_EOD!AL70</f>
        <v>47.51</v>
      </c>
      <c r="K70">
        <f>MES_EOD!AK70+MES_EOD!AL70</f>
        <v>5</v>
      </c>
      <c r="L70">
        <f>NDMC_EOD!AK70+NDMC_EOD!AL70</f>
        <v>21</v>
      </c>
      <c r="M70">
        <f>TPDDL_EOD!AK70+TPDDL_EOD!AL70</f>
        <v>57.41</v>
      </c>
      <c r="N70">
        <f t="shared" si="7"/>
        <v>213.09</v>
      </c>
      <c r="O70" s="154">
        <f t="shared" si="8"/>
        <v>9.9999999999909051E-3</v>
      </c>
      <c r="P70">
        <v>82.17385611713361</v>
      </c>
      <c r="Q70">
        <v>47.512229574358251</v>
      </c>
      <c r="R70">
        <v>5.0002346426392599</v>
      </c>
      <c r="S70">
        <v>21.000985499084894</v>
      </c>
      <c r="T70">
        <v>57.412694166783979</v>
      </c>
      <c r="U70" s="156">
        <f t="shared" si="9"/>
        <v>213.1</v>
      </c>
      <c r="V70" s="154">
        <f t="shared" si="10"/>
        <v>0</v>
      </c>
      <c r="Y70">
        <f>BAWANA!AW70+BAWANA!AX70</f>
        <v>30.5</v>
      </c>
      <c r="Z70">
        <f>BAWANA!BD70+BAWANA!BE70</f>
        <v>26.4</v>
      </c>
      <c r="AA70">
        <f>BAWANA!X70+BAWANA!Y70</f>
        <v>30.5</v>
      </c>
      <c r="AB70">
        <f>BAWANA!AE70+BAWANA!AF70</f>
        <v>26.4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213.1</v>
      </c>
      <c r="E71">
        <f>BAWANA!AM71</f>
        <v>0</v>
      </c>
      <c r="F71">
        <f t="shared" si="11"/>
        <v>256</v>
      </c>
      <c r="G71">
        <f t="shared" si="12"/>
        <v>213.1</v>
      </c>
      <c r="H71" s="154"/>
      <c r="I71">
        <f>BRPL_EOD!AK71+BRPL_EOD!AL71</f>
        <v>82.17</v>
      </c>
      <c r="J71">
        <f>BYPL_EOD!AK71+BYPL_EOD!AL71</f>
        <v>47.51</v>
      </c>
      <c r="K71">
        <f>MES_EOD!AK71+MES_EOD!AL71</f>
        <v>5</v>
      </c>
      <c r="L71">
        <f>NDMC_EOD!AK71+NDMC_EOD!AL71</f>
        <v>21</v>
      </c>
      <c r="M71">
        <f>TPDDL_EOD!AK71+TPDDL_EOD!AL71</f>
        <v>57.41</v>
      </c>
      <c r="N71">
        <f t="shared" si="7"/>
        <v>213.09</v>
      </c>
      <c r="O71" s="154">
        <f t="shared" si="8"/>
        <v>9.9999999999909051E-3</v>
      </c>
      <c r="P71">
        <v>82.17385611713361</v>
      </c>
      <c r="Q71">
        <v>47.512229574358251</v>
      </c>
      <c r="R71">
        <v>5.0002346426392599</v>
      </c>
      <c r="S71">
        <v>21.000985499084894</v>
      </c>
      <c r="T71">
        <v>57.412694166783979</v>
      </c>
      <c r="U71" s="156">
        <f t="shared" si="9"/>
        <v>213.1</v>
      </c>
      <c r="V71" s="154">
        <f t="shared" si="10"/>
        <v>0</v>
      </c>
      <c r="Y71">
        <f>BAWANA!AW71+BAWANA!AX71</f>
        <v>30.5</v>
      </c>
      <c r="Z71">
        <f>BAWANA!BD71+BAWANA!BE71</f>
        <v>26.4</v>
      </c>
      <c r="AA71">
        <f>BAWANA!X71+BAWANA!Y71</f>
        <v>30.5</v>
      </c>
      <c r="AB71">
        <f>BAWANA!AE71+BAWANA!AF71</f>
        <v>26.4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213.1</v>
      </c>
      <c r="E72">
        <f>BAWANA!AM72</f>
        <v>0</v>
      </c>
      <c r="F72">
        <f t="shared" si="11"/>
        <v>256</v>
      </c>
      <c r="G72">
        <f t="shared" si="12"/>
        <v>213.1</v>
      </c>
      <c r="H72" s="154"/>
      <c r="I72">
        <f>BRPL_EOD!AK72+BRPL_EOD!AL72</f>
        <v>82.17</v>
      </c>
      <c r="J72">
        <f>BYPL_EOD!AK72+BYPL_EOD!AL72</f>
        <v>47.51</v>
      </c>
      <c r="K72">
        <f>MES_EOD!AK72+MES_EOD!AL72</f>
        <v>5</v>
      </c>
      <c r="L72">
        <f>NDMC_EOD!AK72+NDMC_EOD!AL72</f>
        <v>21</v>
      </c>
      <c r="M72">
        <f>TPDDL_EOD!AK72+TPDDL_EOD!AL72</f>
        <v>57.41</v>
      </c>
      <c r="N72">
        <f t="shared" si="7"/>
        <v>213.09</v>
      </c>
      <c r="O72" s="154">
        <f t="shared" si="8"/>
        <v>9.9999999999909051E-3</v>
      </c>
      <c r="P72">
        <v>82.17385611713361</v>
      </c>
      <c r="Q72">
        <v>47.512229574358251</v>
      </c>
      <c r="R72">
        <v>5.0002346426392599</v>
      </c>
      <c r="S72">
        <v>21.000985499084894</v>
      </c>
      <c r="T72">
        <v>57.412694166783979</v>
      </c>
      <c r="U72" s="156">
        <f t="shared" si="9"/>
        <v>213.1</v>
      </c>
      <c r="V72" s="154">
        <f t="shared" si="10"/>
        <v>0</v>
      </c>
      <c r="Y72">
        <f>BAWANA!AW72+BAWANA!AX72</f>
        <v>30.5</v>
      </c>
      <c r="Z72">
        <f>BAWANA!BD72+BAWANA!BE72</f>
        <v>26.4</v>
      </c>
      <c r="AA72">
        <f>BAWANA!X72+BAWANA!Y72</f>
        <v>30.5</v>
      </c>
      <c r="AB72">
        <f>BAWANA!AE72+BAWANA!AF72</f>
        <v>26.4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213.1</v>
      </c>
      <c r="E73">
        <f>BAWANA!AM73</f>
        <v>0</v>
      </c>
      <c r="F73">
        <f t="shared" si="11"/>
        <v>256</v>
      </c>
      <c r="G73">
        <f t="shared" si="12"/>
        <v>213.1</v>
      </c>
      <c r="H73" s="154"/>
      <c r="I73">
        <f>BRPL_EOD!AK73+BRPL_EOD!AL73</f>
        <v>82.17</v>
      </c>
      <c r="J73">
        <f>BYPL_EOD!AK73+BYPL_EOD!AL73</f>
        <v>47.51</v>
      </c>
      <c r="K73">
        <f>MES_EOD!AK73+MES_EOD!AL73</f>
        <v>5</v>
      </c>
      <c r="L73">
        <f>NDMC_EOD!AK73+NDMC_EOD!AL73</f>
        <v>21</v>
      </c>
      <c r="M73">
        <f>TPDDL_EOD!AK73+TPDDL_EOD!AL73</f>
        <v>57.41</v>
      </c>
      <c r="N73">
        <f t="shared" si="7"/>
        <v>213.09</v>
      </c>
      <c r="O73" s="154">
        <f t="shared" si="8"/>
        <v>9.9999999999909051E-3</v>
      </c>
      <c r="P73">
        <v>82.17385611713361</v>
      </c>
      <c r="Q73">
        <v>47.512229574358251</v>
      </c>
      <c r="R73">
        <v>5.0002346426392599</v>
      </c>
      <c r="S73">
        <v>21.000985499084894</v>
      </c>
      <c r="T73">
        <v>57.412694166783979</v>
      </c>
      <c r="U73" s="156">
        <f t="shared" si="9"/>
        <v>213.1</v>
      </c>
      <c r="V73" s="154">
        <f t="shared" si="10"/>
        <v>0</v>
      </c>
      <c r="Y73">
        <f>BAWANA!AW73+BAWANA!AX73</f>
        <v>30.5</v>
      </c>
      <c r="Z73">
        <f>BAWANA!BD73+BAWANA!BE73</f>
        <v>26.4</v>
      </c>
      <c r="AA73">
        <f>BAWANA!X73+BAWANA!Y73</f>
        <v>30.5</v>
      </c>
      <c r="AB73">
        <f>BAWANA!AE73+BAWANA!AF73</f>
        <v>26.4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213.1</v>
      </c>
      <c r="E74">
        <f>BAWANA!AM74</f>
        <v>0</v>
      </c>
      <c r="F74">
        <f t="shared" si="11"/>
        <v>256</v>
      </c>
      <c r="G74">
        <f t="shared" si="12"/>
        <v>213.1</v>
      </c>
      <c r="H74" s="154"/>
      <c r="I74">
        <f>BRPL_EOD!AK74+BRPL_EOD!AL74</f>
        <v>82.17</v>
      </c>
      <c r="J74">
        <f>BYPL_EOD!AK74+BYPL_EOD!AL74</f>
        <v>47.51</v>
      </c>
      <c r="K74">
        <f>MES_EOD!AK74+MES_EOD!AL74</f>
        <v>5</v>
      </c>
      <c r="L74">
        <f>NDMC_EOD!AK74+NDMC_EOD!AL74</f>
        <v>21</v>
      </c>
      <c r="M74">
        <f>TPDDL_EOD!AK74+TPDDL_EOD!AL74</f>
        <v>57.41</v>
      </c>
      <c r="N74">
        <f t="shared" si="7"/>
        <v>213.09</v>
      </c>
      <c r="O74" s="154">
        <f t="shared" si="8"/>
        <v>9.9999999999909051E-3</v>
      </c>
      <c r="P74">
        <v>82.17385611713361</v>
      </c>
      <c r="Q74">
        <v>47.512229574358251</v>
      </c>
      <c r="R74">
        <v>5.0002346426392599</v>
      </c>
      <c r="S74">
        <v>21.000985499084894</v>
      </c>
      <c r="T74">
        <v>57.412694166783979</v>
      </c>
      <c r="U74" s="156">
        <f t="shared" si="9"/>
        <v>213.1</v>
      </c>
      <c r="V74" s="154">
        <f t="shared" si="10"/>
        <v>0</v>
      </c>
      <c r="Y74">
        <f>BAWANA!AW74+BAWANA!AX74</f>
        <v>30.5</v>
      </c>
      <c r="Z74">
        <f>BAWANA!BD74+BAWANA!BE74</f>
        <v>26.4</v>
      </c>
      <c r="AA74">
        <f>BAWANA!X74+BAWANA!Y74</f>
        <v>30.5</v>
      </c>
      <c r="AB74">
        <f>BAWANA!AE74+BAWANA!AF74</f>
        <v>26.4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213.1</v>
      </c>
      <c r="E75">
        <f>BAWANA!AM75</f>
        <v>0</v>
      </c>
      <c r="F75">
        <f t="shared" si="11"/>
        <v>256</v>
      </c>
      <c r="G75">
        <f t="shared" si="12"/>
        <v>213.1</v>
      </c>
      <c r="H75" s="154"/>
      <c r="I75">
        <f>BRPL_EOD!AK75+BRPL_EOD!AL75</f>
        <v>82.17</v>
      </c>
      <c r="J75">
        <f>BYPL_EOD!AK75+BYPL_EOD!AL75</f>
        <v>47.51</v>
      </c>
      <c r="K75">
        <f>MES_EOD!AK75+MES_EOD!AL75</f>
        <v>5</v>
      </c>
      <c r="L75">
        <f>NDMC_EOD!AK75+NDMC_EOD!AL75</f>
        <v>21</v>
      </c>
      <c r="M75">
        <f>TPDDL_EOD!AK75+TPDDL_EOD!AL75</f>
        <v>57.41</v>
      </c>
      <c r="N75">
        <f t="shared" si="7"/>
        <v>213.09</v>
      </c>
      <c r="O75" s="154">
        <f t="shared" si="8"/>
        <v>9.9999999999909051E-3</v>
      </c>
      <c r="P75">
        <v>82.17385611713361</v>
      </c>
      <c r="Q75">
        <v>47.512229574358251</v>
      </c>
      <c r="R75">
        <v>5.0002346426392599</v>
      </c>
      <c r="S75">
        <v>21.000985499084894</v>
      </c>
      <c r="T75">
        <v>57.412694166783979</v>
      </c>
      <c r="U75" s="156">
        <f t="shared" si="9"/>
        <v>213.1</v>
      </c>
      <c r="V75" s="154">
        <f t="shared" si="10"/>
        <v>0</v>
      </c>
      <c r="Y75">
        <f>BAWANA!AW75+BAWANA!AX75</f>
        <v>30.5</v>
      </c>
      <c r="Z75">
        <f>BAWANA!BD75+BAWANA!BE75</f>
        <v>26.4</v>
      </c>
      <c r="AA75">
        <f>BAWANA!X75+BAWANA!Y75</f>
        <v>30.5</v>
      </c>
      <c r="AB75">
        <f>BAWANA!AE75+BAWANA!AF75</f>
        <v>26.4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213.1</v>
      </c>
      <c r="E76">
        <f>BAWANA!AM76</f>
        <v>0</v>
      </c>
      <c r="F76">
        <f t="shared" si="11"/>
        <v>256</v>
      </c>
      <c r="G76">
        <f t="shared" si="12"/>
        <v>213.1</v>
      </c>
      <c r="H76" s="154"/>
      <c r="I76">
        <f>BRPL_EOD!AK76+BRPL_EOD!AL76</f>
        <v>82.17</v>
      </c>
      <c r="J76">
        <f>BYPL_EOD!AK76+BYPL_EOD!AL76</f>
        <v>47.51</v>
      </c>
      <c r="K76">
        <f>MES_EOD!AK76+MES_EOD!AL76</f>
        <v>5</v>
      </c>
      <c r="L76">
        <f>NDMC_EOD!AK76+NDMC_EOD!AL76</f>
        <v>21</v>
      </c>
      <c r="M76">
        <f>TPDDL_EOD!AK76+TPDDL_EOD!AL76</f>
        <v>57.41</v>
      </c>
      <c r="N76">
        <f t="shared" si="7"/>
        <v>213.09</v>
      </c>
      <c r="O76" s="154">
        <f t="shared" si="8"/>
        <v>9.9999999999909051E-3</v>
      </c>
      <c r="P76">
        <v>82.17385611713361</v>
      </c>
      <c r="Q76">
        <v>47.512229574358251</v>
      </c>
      <c r="R76">
        <v>5.0002346426392599</v>
      </c>
      <c r="S76">
        <v>21.000985499084894</v>
      </c>
      <c r="T76">
        <v>57.412694166783979</v>
      </c>
      <c r="U76" s="156">
        <f t="shared" si="9"/>
        <v>213.1</v>
      </c>
      <c r="V76" s="154">
        <f t="shared" si="10"/>
        <v>0</v>
      </c>
      <c r="Y76">
        <f>BAWANA!AW76+BAWANA!AX76</f>
        <v>30.5</v>
      </c>
      <c r="Z76">
        <f>BAWANA!BD76+BAWANA!BE76</f>
        <v>26.4</v>
      </c>
      <c r="AA76">
        <f>BAWANA!X76+BAWANA!Y76</f>
        <v>30.5</v>
      </c>
      <c r="AB76">
        <f>BAWANA!AE76+BAWANA!AF76</f>
        <v>26.4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213.1</v>
      </c>
      <c r="E77">
        <f>BAWANA!AM77</f>
        <v>0</v>
      </c>
      <c r="F77">
        <f t="shared" si="11"/>
        <v>256</v>
      </c>
      <c r="G77">
        <f t="shared" si="12"/>
        <v>213.1</v>
      </c>
      <c r="H77" s="154"/>
      <c r="I77">
        <f>BRPL_EOD!AK77+BRPL_EOD!AL77</f>
        <v>82.17</v>
      </c>
      <c r="J77">
        <f>BYPL_EOD!AK77+BYPL_EOD!AL77</f>
        <v>47.51</v>
      </c>
      <c r="K77">
        <f>MES_EOD!AK77+MES_EOD!AL77</f>
        <v>5</v>
      </c>
      <c r="L77">
        <f>NDMC_EOD!AK77+NDMC_EOD!AL77</f>
        <v>21</v>
      </c>
      <c r="M77">
        <f>TPDDL_EOD!AK77+TPDDL_EOD!AL77</f>
        <v>57.41</v>
      </c>
      <c r="N77">
        <f t="shared" si="7"/>
        <v>213.09</v>
      </c>
      <c r="O77" s="154">
        <f t="shared" si="8"/>
        <v>9.9999999999909051E-3</v>
      </c>
      <c r="P77">
        <v>82.17385611713361</v>
      </c>
      <c r="Q77">
        <v>47.512229574358251</v>
      </c>
      <c r="R77">
        <v>5.0002346426392599</v>
      </c>
      <c r="S77">
        <v>21.000985499084894</v>
      </c>
      <c r="T77">
        <v>57.412694166783979</v>
      </c>
      <c r="U77" s="156">
        <f t="shared" si="9"/>
        <v>213.1</v>
      </c>
      <c r="V77" s="154">
        <f t="shared" si="10"/>
        <v>0</v>
      </c>
      <c r="Y77">
        <f>BAWANA!AW77+BAWANA!AX77</f>
        <v>30.5</v>
      </c>
      <c r="Z77">
        <f>BAWANA!BD77+BAWANA!BE77</f>
        <v>26.4</v>
      </c>
      <c r="AA77">
        <f>BAWANA!X77+BAWANA!Y77</f>
        <v>30.5</v>
      </c>
      <c r="AB77">
        <f>BAWANA!AE77+BAWANA!AF77</f>
        <v>26.4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213.1</v>
      </c>
      <c r="E78">
        <f>BAWANA!AM78</f>
        <v>0</v>
      </c>
      <c r="F78">
        <f t="shared" si="11"/>
        <v>256</v>
      </c>
      <c r="G78">
        <f t="shared" si="12"/>
        <v>213.1</v>
      </c>
      <c r="H78" s="154"/>
      <c r="I78">
        <f>BRPL_EOD!AK78+BRPL_EOD!AL78</f>
        <v>82.17</v>
      </c>
      <c r="J78">
        <f>BYPL_EOD!AK78+BYPL_EOD!AL78</f>
        <v>47.51</v>
      </c>
      <c r="K78">
        <f>MES_EOD!AK78+MES_EOD!AL78</f>
        <v>5</v>
      </c>
      <c r="L78">
        <f>NDMC_EOD!AK78+NDMC_EOD!AL78</f>
        <v>21</v>
      </c>
      <c r="M78">
        <f>TPDDL_EOD!AK78+TPDDL_EOD!AL78</f>
        <v>57.41</v>
      </c>
      <c r="N78">
        <f t="shared" si="7"/>
        <v>213.09</v>
      </c>
      <c r="O78" s="154">
        <f t="shared" si="8"/>
        <v>9.9999999999909051E-3</v>
      </c>
      <c r="P78">
        <v>82.17385611713361</v>
      </c>
      <c r="Q78">
        <v>47.512229574358251</v>
      </c>
      <c r="R78">
        <v>5.0002346426392599</v>
      </c>
      <c r="S78">
        <v>21.000985499084894</v>
      </c>
      <c r="T78">
        <v>57.412694166783979</v>
      </c>
      <c r="U78" s="156">
        <f t="shared" si="9"/>
        <v>213.1</v>
      </c>
      <c r="V78" s="154">
        <f t="shared" si="10"/>
        <v>0</v>
      </c>
      <c r="Y78">
        <f>BAWANA!AW78+BAWANA!AX78</f>
        <v>30.5</v>
      </c>
      <c r="Z78">
        <f>BAWANA!BD78+BAWANA!BE78</f>
        <v>26.4</v>
      </c>
      <c r="AA78">
        <f>BAWANA!X78+BAWANA!Y78</f>
        <v>30.5</v>
      </c>
      <c r="AB78">
        <f>BAWANA!AE78+BAWANA!AF78</f>
        <v>26.4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213.1</v>
      </c>
      <c r="E79">
        <f>BAWANA!AM79</f>
        <v>0</v>
      </c>
      <c r="F79">
        <f t="shared" si="11"/>
        <v>256</v>
      </c>
      <c r="G79">
        <f t="shared" si="12"/>
        <v>213.1</v>
      </c>
      <c r="H79" s="154"/>
      <c r="I79">
        <f>BRPL_EOD!AK79+BRPL_EOD!AL79</f>
        <v>82.17</v>
      </c>
      <c r="J79">
        <f>BYPL_EOD!AK79+BYPL_EOD!AL79</f>
        <v>47.51</v>
      </c>
      <c r="K79">
        <f>MES_EOD!AK79+MES_EOD!AL79</f>
        <v>5</v>
      </c>
      <c r="L79">
        <f>NDMC_EOD!AK79+NDMC_EOD!AL79</f>
        <v>21</v>
      </c>
      <c r="M79">
        <f>TPDDL_EOD!AK79+TPDDL_EOD!AL79</f>
        <v>57.41</v>
      </c>
      <c r="N79">
        <f t="shared" si="7"/>
        <v>213.09</v>
      </c>
      <c r="O79" s="154">
        <f t="shared" si="8"/>
        <v>9.9999999999909051E-3</v>
      </c>
      <c r="P79">
        <v>82.17385611713361</v>
      </c>
      <c r="Q79">
        <v>47.512229574358251</v>
      </c>
      <c r="R79">
        <v>5.0002346426392599</v>
      </c>
      <c r="S79">
        <v>21.000985499084894</v>
      </c>
      <c r="T79">
        <v>57.412694166783979</v>
      </c>
      <c r="U79" s="156">
        <f t="shared" si="9"/>
        <v>213.1</v>
      </c>
      <c r="V79" s="154">
        <f t="shared" si="10"/>
        <v>0</v>
      </c>
      <c r="Y79">
        <f>BAWANA!AW79+BAWANA!AX79</f>
        <v>30.5</v>
      </c>
      <c r="Z79">
        <f>BAWANA!BD79+BAWANA!BE79</f>
        <v>26.4</v>
      </c>
      <c r="AA79">
        <f>BAWANA!X79+BAWANA!Y79</f>
        <v>30.5</v>
      </c>
      <c r="AB79">
        <f>BAWANA!AE79+BAWANA!AF79</f>
        <v>26.4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213.1</v>
      </c>
      <c r="E80">
        <f>BAWANA!AM80</f>
        <v>0</v>
      </c>
      <c r="F80">
        <f t="shared" si="11"/>
        <v>256</v>
      </c>
      <c r="G80">
        <f t="shared" si="12"/>
        <v>213.1</v>
      </c>
      <c r="H80" s="154"/>
      <c r="I80">
        <f>BRPL_EOD!AK80+BRPL_EOD!AL80</f>
        <v>82.17</v>
      </c>
      <c r="J80">
        <f>BYPL_EOD!AK80+BYPL_EOD!AL80</f>
        <v>47.51</v>
      </c>
      <c r="K80">
        <f>MES_EOD!AK80+MES_EOD!AL80</f>
        <v>5</v>
      </c>
      <c r="L80">
        <f>NDMC_EOD!AK80+NDMC_EOD!AL80</f>
        <v>21</v>
      </c>
      <c r="M80">
        <f>TPDDL_EOD!AK80+TPDDL_EOD!AL80</f>
        <v>57.41</v>
      </c>
      <c r="N80">
        <f t="shared" si="7"/>
        <v>213.09</v>
      </c>
      <c r="O80" s="154">
        <f t="shared" si="8"/>
        <v>9.9999999999909051E-3</v>
      </c>
      <c r="P80">
        <v>82.17385611713361</v>
      </c>
      <c r="Q80">
        <v>47.512229574358251</v>
      </c>
      <c r="R80">
        <v>5.0002346426392599</v>
      </c>
      <c r="S80">
        <v>21.000985499084894</v>
      </c>
      <c r="T80">
        <v>57.412694166783979</v>
      </c>
      <c r="U80" s="156">
        <f t="shared" si="9"/>
        <v>213.1</v>
      </c>
      <c r="V80" s="154">
        <f t="shared" si="10"/>
        <v>0</v>
      </c>
      <c r="Y80">
        <f>BAWANA!AW80+BAWANA!AX80</f>
        <v>30.5</v>
      </c>
      <c r="Z80">
        <f>BAWANA!BD80+BAWANA!BE80</f>
        <v>26.4</v>
      </c>
      <c r="AA80">
        <f>BAWANA!X80+BAWANA!Y80</f>
        <v>30.5</v>
      </c>
      <c r="AB80">
        <f>BAWANA!AE80+BAWANA!AF80</f>
        <v>26.4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213.1</v>
      </c>
      <c r="E81">
        <f>BAWANA!AM81</f>
        <v>0</v>
      </c>
      <c r="F81">
        <f t="shared" si="11"/>
        <v>256</v>
      </c>
      <c r="G81">
        <f t="shared" si="12"/>
        <v>213.1</v>
      </c>
      <c r="H81" s="154"/>
      <c r="I81">
        <f>BRPL_EOD!AK81+BRPL_EOD!AL81</f>
        <v>82.17</v>
      </c>
      <c r="J81">
        <f>BYPL_EOD!AK81+BYPL_EOD!AL81</f>
        <v>47.51</v>
      </c>
      <c r="K81">
        <f>MES_EOD!AK81+MES_EOD!AL81</f>
        <v>5</v>
      </c>
      <c r="L81">
        <f>NDMC_EOD!AK81+NDMC_EOD!AL81</f>
        <v>21</v>
      </c>
      <c r="M81">
        <f>TPDDL_EOD!AK81+TPDDL_EOD!AL81</f>
        <v>57.41</v>
      </c>
      <c r="N81">
        <f t="shared" si="7"/>
        <v>213.09</v>
      </c>
      <c r="O81" s="154">
        <f t="shared" si="8"/>
        <v>9.9999999999909051E-3</v>
      </c>
      <c r="P81">
        <v>82.17385611713361</v>
      </c>
      <c r="Q81">
        <v>47.512229574358251</v>
      </c>
      <c r="R81">
        <v>5.0002346426392599</v>
      </c>
      <c r="S81">
        <v>21.000985499084894</v>
      </c>
      <c r="T81">
        <v>57.412694166783979</v>
      </c>
      <c r="U81" s="156">
        <f t="shared" si="9"/>
        <v>213.1</v>
      </c>
      <c r="V81" s="154">
        <f t="shared" si="10"/>
        <v>0</v>
      </c>
      <c r="Y81">
        <f>BAWANA!AW81+BAWANA!AX81</f>
        <v>30.5</v>
      </c>
      <c r="Z81">
        <f>BAWANA!BD81+BAWANA!BE81</f>
        <v>26.4</v>
      </c>
      <c r="AA81">
        <f>BAWANA!X81+BAWANA!Y81</f>
        <v>30.5</v>
      </c>
      <c r="AB81">
        <f>BAWANA!AE81+BAWANA!AF81</f>
        <v>26.4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213.1</v>
      </c>
      <c r="E82">
        <f>BAWANA!AM82</f>
        <v>0</v>
      </c>
      <c r="F82">
        <f t="shared" si="11"/>
        <v>256</v>
      </c>
      <c r="G82">
        <f t="shared" si="12"/>
        <v>213.1</v>
      </c>
      <c r="H82" s="154"/>
      <c r="I82">
        <f>BRPL_EOD!AK82+BRPL_EOD!AL82</f>
        <v>82.17</v>
      </c>
      <c r="J82">
        <f>BYPL_EOD!AK82+BYPL_EOD!AL82</f>
        <v>47.51</v>
      </c>
      <c r="K82">
        <f>MES_EOD!AK82+MES_EOD!AL82</f>
        <v>5</v>
      </c>
      <c r="L82">
        <f>NDMC_EOD!AK82+NDMC_EOD!AL82</f>
        <v>21</v>
      </c>
      <c r="M82">
        <f>TPDDL_EOD!AK82+TPDDL_EOD!AL82</f>
        <v>57.41</v>
      </c>
      <c r="N82">
        <f t="shared" si="7"/>
        <v>213.09</v>
      </c>
      <c r="O82" s="154">
        <f t="shared" si="8"/>
        <v>9.9999999999909051E-3</v>
      </c>
      <c r="P82">
        <v>82.17385611713361</v>
      </c>
      <c r="Q82">
        <v>47.512229574358251</v>
      </c>
      <c r="R82">
        <v>5.0002346426392599</v>
      </c>
      <c r="S82">
        <v>21.000985499084894</v>
      </c>
      <c r="T82">
        <v>57.412694166783979</v>
      </c>
      <c r="U82" s="156">
        <f t="shared" si="9"/>
        <v>213.1</v>
      </c>
      <c r="V82" s="154">
        <f t="shared" si="10"/>
        <v>0</v>
      </c>
      <c r="Y82">
        <f>BAWANA!AW82+BAWANA!AX82</f>
        <v>30.5</v>
      </c>
      <c r="Z82">
        <f>BAWANA!BD82+BAWANA!BE82</f>
        <v>26.4</v>
      </c>
      <c r="AA82">
        <f>BAWANA!X82+BAWANA!Y82</f>
        <v>30.5</v>
      </c>
      <c r="AB82">
        <f>BAWANA!AE82+BAWANA!AF82</f>
        <v>26.4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212.66</v>
      </c>
      <c r="E83">
        <f>BAWANA!AM83</f>
        <v>0</v>
      </c>
      <c r="F83">
        <f t="shared" si="11"/>
        <v>256</v>
      </c>
      <c r="G83">
        <f t="shared" si="12"/>
        <v>212.66</v>
      </c>
      <c r="H83" s="154"/>
      <c r="I83">
        <f>BRPL_EOD!AK83+BRPL_EOD!AL83</f>
        <v>81.98</v>
      </c>
      <c r="J83">
        <f>BYPL_EOD!AK83+BYPL_EOD!AL83</f>
        <v>47.4</v>
      </c>
      <c r="K83">
        <f>MES_EOD!AK83+MES_EOD!AL83</f>
        <v>5</v>
      </c>
      <c r="L83">
        <f>NDMC_EOD!AK83+NDMC_EOD!AL83</f>
        <v>21</v>
      </c>
      <c r="M83">
        <f>TPDDL_EOD!AK83+TPDDL_EOD!AL83</f>
        <v>57.28</v>
      </c>
      <c r="N83">
        <f t="shared" si="7"/>
        <v>212.66</v>
      </c>
      <c r="O83" s="154">
        <f t="shared" si="8"/>
        <v>0</v>
      </c>
      <c r="P83">
        <v>81.98</v>
      </c>
      <c r="Q83">
        <v>47.4</v>
      </c>
      <c r="R83">
        <v>5</v>
      </c>
      <c r="S83">
        <v>21</v>
      </c>
      <c r="T83">
        <v>57.28</v>
      </c>
      <c r="U83" s="156">
        <f t="shared" si="9"/>
        <v>212.66</v>
      </c>
      <c r="V83" s="154">
        <f t="shared" si="10"/>
        <v>0</v>
      </c>
      <c r="Y83">
        <f>BAWANA!AW83+BAWANA!AX83</f>
        <v>31</v>
      </c>
      <c r="Z83">
        <f>BAWANA!BD83+BAWANA!BE83</f>
        <v>26.34</v>
      </c>
      <c r="AA83">
        <f>BAWANA!X83+BAWANA!Y83</f>
        <v>31</v>
      </c>
      <c r="AB83">
        <f>BAWANA!AE83+BAWANA!AF83</f>
        <v>26.34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212.66</v>
      </c>
      <c r="E84">
        <f>BAWANA!AM84</f>
        <v>0</v>
      </c>
      <c r="F84">
        <f t="shared" si="11"/>
        <v>256</v>
      </c>
      <c r="G84">
        <f t="shared" si="12"/>
        <v>212.66</v>
      </c>
      <c r="H84" s="154"/>
      <c r="I84">
        <f>BRPL_EOD!AK84+BRPL_EOD!AL84</f>
        <v>81.98</v>
      </c>
      <c r="J84">
        <f>BYPL_EOD!AK84+BYPL_EOD!AL84</f>
        <v>47.4</v>
      </c>
      <c r="K84">
        <f>MES_EOD!AK84+MES_EOD!AL84</f>
        <v>5</v>
      </c>
      <c r="L84">
        <f>NDMC_EOD!AK84+NDMC_EOD!AL84</f>
        <v>21</v>
      </c>
      <c r="M84">
        <f>TPDDL_EOD!AK84+TPDDL_EOD!AL84</f>
        <v>57.28</v>
      </c>
      <c r="N84">
        <f t="shared" si="7"/>
        <v>212.66</v>
      </c>
      <c r="O84" s="154">
        <f t="shared" si="8"/>
        <v>0</v>
      </c>
      <c r="P84">
        <v>81.98</v>
      </c>
      <c r="Q84">
        <v>47.4</v>
      </c>
      <c r="R84">
        <v>5</v>
      </c>
      <c r="S84">
        <v>21</v>
      </c>
      <c r="T84">
        <v>57.28</v>
      </c>
      <c r="U84" s="156">
        <f t="shared" si="9"/>
        <v>212.66</v>
      </c>
      <c r="V84" s="154">
        <f t="shared" si="10"/>
        <v>0</v>
      </c>
      <c r="Y84">
        <f>BAWANA!AW84+BAWANA!AX84</f>
        <v>31</v>
      </c>
      <c r="Z84">
        <f>BAWANA!BD84+BAWANA!BE84</f>
        <v>26.34</v>
      </c>
      <c r="AA84">
        <f>BAWANA!X84+BAWANA!Y84</f>
        <v>31</v>
      </c>
      <c r="AB84">
        <f>BAWANA!AE84+BAWANA!AF84</f>
        <v>26.34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212.66</v>
      </c>
      <c r="E85">
        <f>BAWANA!AM85</f>
        <v>0</v>
      </c>
      <c r="F85">
        <f t="shared" si="11"/>
        <v>256</v>
      </c>
      <c r="G85">
        <f t="shared" si="12"/>
        <v>212.66</v>
      </c>
      <c r="H85" s="154"/>
      <c r="I85">
        <f>BRPL_EOD!AK85+BRPL_EOD!AL85</f>
        <v>81.98</v>
      </c>
      <c r="J85">
        <f>BYPL_EOD!AK85+BYPL_EOD!AL85</f>
        <v>47.4</v>
      </c>
      <c r="K85">
        <f>MES_EOD!AK85+MES_EOD!AL85</f>
        <v>5</v>
      </c>
      <c r="L85">
        <f>NDMC_EOD!AK85+NDMC_EOD!AL85</f>
        <v>21</v>
      </c>
      <c r="M85">
        <f>TPDDL_EOD!AK85+TPDDL_EOD!AL85</f>
        <v>57.28</v>
      </c>
      <c r="N85">
        <f t="shared" si="7"/>
        <v>212.66</v>
      </c>
      <c r="O85" s="154">
        <f t="shared" si="8"/>
        <v>0</v>
      </c>
      <c r="P85">
        <v>81.98</v>
      </c>
      <c r="Q85">
        <v>47.4</v>
      </c>
      <c r="R85">
        <v>5</v>
      </c>
      <c r="S85">
        <v>21</v>
      </c>
      <c r="T85">
        <v>57.28</v>
      </c>
      <c r="U85" s="156">
        <f t="shared" si="9"/>
        <v>212.66</v>
      </c>
      <c r="V85" s="154">
        <f t="shared" si="10"/>
        <v>0</v>
      </c>
      <c r="Y85">
        <f>BAWANA!AW85+BAWANA!AX85</f>
        <v>31</v>
      </c>
      <c r="Z85">
        <f>BAWANA!BD85+BAWANA!BE85</f>
        <v>26.34</v>
      </c>
      <c r="AA85">
        <f>BAWANA!X85+BAWANA!Y85</f>
        <v>31</v>
      </c>
      <c r="AB85">
        <f>BAWANA!AE85+BAWANA!AF85</f>
        <v>26.34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212.66</v>
      </c>
      <c r="E86">
        <f>BAWANA!AM86</f>
        <v>0</v>
      </c>
      <c r="F86">
        <f t="shared" si="11"/>
        <v>256</v>
      </c>
      <c r="G86">
        <f t="shared" si="12"/>
        <v>212.66</v>
      </c>
      <c r="H86" s="154"/>
      <c r="I86">
        <f>BRPL_EOD!AK86+BRPL_EOD!AL86</f>
        <v>81.98</v>
      </c>
      <c r="J86">
        <f>BYPL_EOD!AK86+BYPL_EOD!AL86</f>
        <v>47.4</v>
      </c>
      <c r="K86">
        <f>MES_EOD!AK86+MES_EOD!AL86</f>
        <v>5</v>
      </c>
      <c r="L86">
        <f>NDMC_EOD!AK86+NDMC_EOD!AL86</f>
        <v>21</v>
      </c>
      <c r="M86">
        <f>TPDDL_EOD!AK86+TPDDL_EOD!AL86</f>
        <v>57.28</v>
      </c>
      <c r="N86">
        <f t="shared" si="7"/>
        <v>212.66</v>
      </c>
      <c r="O86" s="154">
        <f t="shared" si="8"/>
        <v>0</v>
      </c>
      <c r="P86">
        <v>81.98</v>
      </c>
      <c r="Q86">
        <v>47.4</v>
      </c>
      <c r="R86">
        <v>5</v>
      </c>
      <c r="S86">
        <v>21</v>
      </c>
      <c r="T86">
        <v>57.28</v>
      </c>
      <c r="U86" s="156">
        <f t="shared" si="9"/>
        <v>212.66</v>
      </c>
      <c r="V86" s="154">
        <f t="shared" si="10"/>
        <v>0</v>
      </c>
      <c r="Y86">
        <f>BAWANA!AW86+BAWANA!AX86</f>
        <v>31</v>
      </c>
      <c r="Z86">
        <f>BAWANA!BD86+BAWANA!BE86</f>
        <v>26.34</v>
      </c>
      <c r="AA86">
        <f>BAWANA!X86+BAWANA!Y86</f>
        <v>31</v>
      </c>
      <c r="AB86">
        <f>BAWANA!AE86+BAWANA!AF86</f>
        <v>26.34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212.66</v>
      </c>
      <c r="E87">
        <f>BAWANA!AM87</f>
        <v>0</v>
      </c>
      <c r="F87">
        <f t="shared" si="11"/>
        <v>256</v>
      </c>
      <c r="G87">
        <f t="shared" si="12"/>
        <v>212.66</v>
      </c>
      <c r="H87" s="154"/>
      <c r="I87">
        <f>BRPL_EOD!AK87+BRPL_EOD!AL87</f>
        <v>81.98</v>
      </c>
      <c r="J87">
        <f>BYPL_EOD!AK87+BYPL_EOD!AL87</f>
        <v>47.4</v>
      </c>
      <c r="K87">
        <f>MES_EOD!AK87+MES_EOD!AL87</f>
        <v>5</v>
      </c>
      <c r="L87">
        <f>NDMC_EOD!AK87+NDMC_EOD!AL87</f>
        <v>21</v>
      </c>
      <c r="M87">
        <f>TPDDL_EOD!AK87+TPDDL_EOD!AL87</f>
        <v>57.28</v>
      </c>
      <c r="N87">
        <f t="shared" si="7"/>
        <v>212.66</v>
      </c>
      <c r="O87" s="154">
        <f t="shared" si="8"/>
        <v>0</v>
      </c>
      <c r="P87">
        <v>81.98</v>
      </c>
      <c r="Q87">
        <v>47.4</v>
      </c>
      <c r="R87">
        <v>5</v>
      </c>
      <c r="S87">
        <v>21</v>
      </c>
      <c r="T87">
        <v>57.28</v>
      </c>
      <c r="U87" s="156">
        <f t="shared" si="9"/>
        <v>212.66</v>
      </c>
      <c r="V87" s="154">
        <f t="shared" si="10"/>
        <v>0</v>
      </c>
      <c r="Y87">
        <f>BAWANA!AW87+BAWANA!AX87</f>
        <v>31</v>
      </c>
      <c r="Z87">
        <f>BAWANA!BD87+BAWANA!BE87</f>
        <v>26.34</v>
      </c>
      <c r="AA87">
        <f>BAWANA!X87+BAWANA!Y87</f>
        <v>31</v>
      </c>
      <c r="AB87">
        <f>BAWANA!AE87+BAWANA!AF87</f>
        <v>26.34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212.66</v>
      </c>
      <c r="E88">
        <f>BAWANA!AM88</f>
        <v>0</v>
      </c>
      <c r="F88">
        <f t="shared" si="11"/>
        <v>256</v>
      </c>
      <c r="G88">
        <f t="shared" si="12"/>
        <v>212.66</v>
      </c>
      <c r="H88" s="154"/>
      <c r="I88">
        <f>BRPL_EOD!AK88+BRPL_EOD!AL88</f>
        <v>81.98</v>
      </c>
      <c r="J88">
        <f>BYPL_EOD!AK88+BYPL_EOD!AL88</f>
        <v>47.4</v>
      </c>
      <c r="K88">
        <f>MES_EOD!AK88+MES_EOD!AL88</f>
        <v>5</v>
      </c>
      <c r="L88">
        <f>NDMC_EOD!AK88+NDMC_EOD!AL88</f>
        <v>21</v>
      </c>
      <c r="M88">
        <f>TPDDL_EOD!AK88+TPDDL_EOD!AL88</f>
        <v>57.28</v>
      </c>
      <c r="N88">
        <f t="shared" si="7"/>
        <v>212.66</v>
      </c>
      <c r="O88" s="154">
        <f t="shared" si="8"/>
        <v>0</v>
      </c>
      <c r="P88">
        <v>81.98</v>
      </c>
      <c r="Q88">
        <v>47.4</v>
      </c>
      <c r="R88">
        <v>5</v>
      </c>
      <c r="S88">
        <v>21</v>
      </c>
      <c r="T88">
        <v>57.28</v>
      </c>
      <c r="U88" s="156">
        <f t="shared" si="9"/>
        <v>212.66</v>
      </c>
      <c r="V88" s="154">
        <f t="shared" si="10"/>
        <v>0</v>
      </c>
      <c r="Y88">
        <f>BAWANA!AW88+BAWANA!AX88</f>
        <v>31</v>
      </c>
      <c r="Z88">
        <f>BAWANA!BD88+BAWANA!BE88</f>
        <v>26.34</v>
      </c>
      <c r="AA88">
        <f>BAWANA!X88+BAWANA!Y88</f>
        <v>31</v>
      </c>
      <c r="AB88">
        <f>BAWANA!AE88+BAWANA!AF88</f>
        <v>26.34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212.66</v>
      </c>
      <c r="E89">
        <f>BAWANA!AM89</f>
        <v>0</v>
      </c>
      <c r="F89">
        <f t="shared" si="11"/>
        <v>256</v>
      </c>
      <c r="G89">
        <f t="shared" si="12"/>
        <v>212.66</v>
      </c>
      <c r="H89" s="154"/>
      <c r="I89">
        <f>BRPL_EOD!AK89+BRPL_EOD!AL89</f>
        <v>81.98</v>
      </c>
      <c r="J89">
        <f>BYPL_EOD!AK89+BYPL_EOD!AL89</f>
        <v>47.4</v>
      </c>
      <c r="K89">
        <f>MES_EOD!AK89+MES_EOD!AL89</f>
        <v>5</v>
      </c>
      <c r="L89">
        <f>NDMC_EOD!AK89+NDMC_EOD!AL89</f>
        <v>21</v>
      </c>
      <c r="M89">
        <f>TPDDL_EOD!AK89+TPDDL_EOD!AL89</f>
        <v>57.28</v>
      </c>
      <c r="N89">
        <f t="shared" si="7"/>
        <v>212.66</v>
      </c>
      <c r="O89" s="154">
        <f t="shared" si="8"/>
        <v>0</v>
      </c>
      <c r="P89">
        <v>81.98</v>
      </c>
      <c r="Q89">
        <v>47.4</v>
      </c>
      <c r="R89">
        <v>5</v>
      </c>
      <c r="S89">
        <v>21</v>
      </c>
      <c r="T89">
        <v>57.28</v>
      </c>
      <c r="U89" s="156">
        <f t="shared" si="9"/>
        <v>212.66</v>
      </c>
      <c r="V89" s="154">
        <f t="shared" si="10"/>
        <v>0</v>
      </c>
      <c r="Y89">
        <f>BAWANA!AW89+BAWANA!AX89</f>
        <v>31</v>
      </c>
      <c r="Z89">
        <f>BAWANA!BD89+BAWANA!BE89</f>
        <v>26.34</v>
      </c>
      <c r="AA89">
        <f>BAWANA!X89+BAWANA!Y89</f>
        <v>31</v>
      </c>
      <c r="AB89">
        <f>BAWANA!AE89+BAWANA!AF89</f>
        <v>26.34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212.66</v>
      </c>
      <c r="E90">
        <f>BAWANA!AM90</f>
        <v>0</v>
      </c>
      <c r="F90">
        <f t="shared" si="11"/>
        <v>256</v>
      </c>
      <c r="G90">
        <f t="shared" si="12"/>
        <v>212.66</v>
      </c>
      <c r="H90" s="154"/>
      <c r="I90">
        <f>BRPL_EOD!AK90+BRPL_EOD!AL90</f>
        <v>81.98</v>
      </c>
      <c r="J90">
        <f>BYPL_EOD!AK90+BYPL_EOD!AL90</f>
        <v>47.4</v>
      </c>
      <c r="K90">
        <f>MES_EOD!AK90+MES_EOD!AL90</f>
        <v>5</v>
      </c>
      <c r="L90">
        <f>NDMC_EOD!AK90+NDMC_EOD!AL90</f>
        <v>21</v>
      </c>
      <c r="M90">
        <f>TPDDL_EOD!AK90+TPDDL_EOD!AL90</f>
        <v>57.28</v>
      </c>
      <c r="N90">
        <f t="shared" si="7"/>
        <v>212.66</v>
      </c>
      <c r="O90" s="154">
        <f t="shared" si="8"/>
        <v>0</v>
      </c>
      <c r="P90">
        <v>81.98</v>
      </c>
      <c r="Q90">
        <v>47.4</v>
      </c>
      <c r="R90">
        <v>5</v>
      </c>
      <c r="S90">
        <v>21</v>
      </c>
      <c r="T90">
        <v>57.28</v>
      </c>
      <c r="U90" s="156">
        <f t="shared" si="9"/>
        <v>212.66</v>
      </c>
      <c r="V90" s="154">
        <f t="shared" si="10"/>
        <v>0</v>
      </c>
      <c r="Y90">
        <f>BAWANA!AW90+BAWANA!AX90</f>
        <v>31</v>
      </c>
      <c r="Z90">
        <f>BAWANA!BD90+BAWANA!BE90</f>
        <v>26.34</v>
      </c>
      <c r="AA90">
        <f>BAWANA!X90+BAWANA!Y90</f>
        <v>31</v>
      </c>
      <c r="AB90">
        <f>BAWANA!AE90+BAWANA!AF90</f>
        <v>26.34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212.23</v>
      </c>
      <c r="E91">
        <f>BAWANA!AM91</f>
        <v>0</v>
      </c>
      <c r="F91">
        <f t="shared" si="11"/>
        <v>256</v>
      </c>
      <c r="G91">
        <f t="shared" si="12"/>
        <v>212.23</v>
      </c>
      <c r="H91" s="154"/>
      <c r="I91">
        <f>BRPL_EOD!AK91+BRPL_EOD!AL91</f>
        <v>81.790000000000006</v>
      </c>
      <c r="J91">
        <f>BYPL_EOD!AK91+BYPL_EOD!AL91</f>
        <v>47.29</v>
      </c>
      <c r="K91">
        <f>MES_EOD!AK91+MES_EOD!AL91</f>
        <v>5</v>
      </c>
      <c r="L91">
        <f>NDMC_EOD!AK91+NDMC_EOD!AL91</f>
        <v>21</v>
      </c>
      <c r="M91">
        <f>TPDDL_EOD!AK91+TPDDL_EOD!AL91</f>
        <v>57.14</v>
      </c>
      <c r="N91">
        <f t="shared" si="7"/>
        <v>212.22000000000003</v>
      </c>
      <c r="O91" s="154">
        <f t="shared" si="8"/>
        <v>9.9999999999624833E-3</v>
      </c>
      <c r="P91">
        <v>81.793854019413814</v>
      </c>
      <c r="Q91">
        <v>47.292228347940807</v>
      </c>
      <c r="R91">
        <v>5.0002356045613032</v>
      </c>
      <c r="S91">
        <v>21.000989539157473</v>
      </c>
      <c r="T91">
        <v>57.142692488926578</v>
      </c>
      <c r="U91" s="156">
        <f t="shared" si="9"/>
        <v>212.22999999999996</v>
      </c>
      <c r="V91" s="154">
        <f t="shared" si="10"/>
        <v>0</v>
      </c>
      <c r="Y91">
        <f>BAWANA!AW91+BAWANA!AX91</f>
        <v>31.5</v>
      </c>
      <c r="Z91">
        <f>BAWANA!BD91+BAWANA!BE91</f>
        <v>26.27</v>
      </c>
      <c r="AA91">
        <f>BAWANA!X91+BAWANA!Y91</f>
        <v>31.5</v>
      </c>
      <c r="AB91">
        <f>BAWANA!AE91+BAWANA!AF91</f>
        <v>26.27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212.23</v>
      </c>
      <c r="E92">
        <f>BAWANA!AM92</f>
        <v>0</v>
      </c>
      <c r="F92">
        <f t="shared" si="11"/>
        <v>256</v>
      </c>
      <c r="G92">
        <f t="shared" si="12"/>
        <v>212.23</v>
      </c>
      <c r="H92" s="154"/>
      <c r="I92">
        <f>BRPL_EOD!AK92+BRPL_EOD!AL92</f>
        <v>81.790000000000006</v>
      </c>
      <c r="J92">
        <f>BYPL_EOD!AK92+BYPL_EOD!AL92</f>
        <v>47.29</v>
      </c>
      <c r="K92">
        <f>MES_EOD!AK92+MES_EOD!AL92</f>
        <v>5</v>
      </c>
      <c r="L92">
        <f>NDMC_EOD!AK92+NDMC_EOD!AL92</f>
        <v>21</v>
      </c>
      <c r="M92">
        <f>TPDDL_EOD!AK92+TPDDL_EOD!AL92</f>
        <v>57.14</v>
      </c>
      <c r="N92">
        <f t="shared" si="7"/>
        <v>212.22000000000003</v>
      </c>
      <c r="O92" s="154">
        <f t="shared" si="8"/>
        <v>9.9999999999624833E-3</v>
      </c>
      <c r="P92">
        <v>81.793854019413814</v>
      </c>
      <c r="Q92">
        <v>47.292228347940807</v>
      </c>
      <c r="R92">
        <v>5.0002356045613032</v>
      </c>
      <c r="S92">
        <v>21.000989539157473</v>
      </c>
      <c r="T92">
        <v>57.142692488926578</v>
      </c>
      <c r="U92" s="156">
        <f t="shared" si="9"/>
        <v>212.22999999999996</v>
      </c>
      <c r="V92" s="154">
        <f t="shared" si="10"/>
        <v>0</v>
      </c>
      <c r="Y92">
        <f>BAWANA!AW92+BAWANA!AX92</f>
        <v>31.5</v>
      </c>
      <c r="Z92">
        <f>BAWANA!BD92+BAWANA!BE92</f>
        <v>26.27</v>
      </c>
      <c r="AA92">
        <f>BAWANA!X92+BAWANA!Y92</f>
        <v>31.5</v>
      </c>
      <c r="AB92">
        <f>BAWANA!AE92+BAWANA!AF92</f>
        <v>26.27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212.23</v>
      </c>
      <c r="E93">
        <f>BAWANA!AM93</f>
        <v>0</v>
      </c>
      <c r="F93">
        <f t="shared" si="11"/>
        <v>256</v>
      </c>
      <c r="G93">
        <f t="shared" si="12"/>
        <v>212.23</v>
      </c>
      <c r="H93" s="154"/>
      <c r="I93">
        <f>BRPL_EOD!AK93+BRPL_EOD!AL93</f>
        <v>81.790000000000006</v>
      </c>
      <c r="J93">
        <f>BYPL_EOD!AK93+BYPL_EOD!AL93</f>
        <v>47.29</v>
      </c>
      <c r="K93">
        <f>MES_EOD!AK93+MES_EOD!AL93</f>
        <v>5</v>
      </c>
      <c r="L93">
        <f>NDMC_EOD!AK93+NDMC_EOD!AL93</f>
        <v>21</v>
      </c>
      <c r="M93">
        <f>TPDDL_EOD!AK93+TPDDL_EOD!AL93</f>
        <v>57.14</v>
      </c>
      <c r="N93">
        <f t="shared" si="7"/>
        <v>212.22000000000003</v>
      </c>
      <c r="O93" s="154">
        <f t="shared" si="8"/>
        <v>9.9999999999624833E-3</v>
      </c>
      <c r="P93">
        <v>81.793854019413814</v>
      </c>
      <c r="Q93">
        <v>47.292228347940807</v>
      </c>
      <c r="R93">
        <v>5.0002356045613032</v>
      </c>
      <c r="S93">
        <v>21.000989539157473</v>
      </c>
      <c r="T93">
        <v>57.142692488926578</v>
      </c>
      <c r="U93" s="156">
        <f t="shared" si="9"/>
        <v>212.22999999999996</v>
      </c>
      <c r="V93" s="154">
        <f t="shared" si="10"/>
        <v>0</v>
      </c>
      <c r="Y93">
        <f>BAWANA!AW93+BAWANA!AX93</f>
        <v>31.5</v>
      </c>
      <c r="Z93">
        <f>BAWANA!BD93+BAWANA!BE93</f>
        <v>26.27</v>
      </c>
      <c r="AA93">
        <f>BAWANA!X93+BAWANA!Y93</f>
        <v>31.5</v>
      </c>
      <c r="AB93">
        <f>BAWANA!AE93+BAWANA!AF93</f>
        <v>26.27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212.23</v>
      </c>
      <c r="E94">
        <f>BAWANA!AM94</f>
        <v>0</v>
      </c>
      <c r="F94">
        <f t="shared" si="11"/>
        <v>256</v>
      </c>
      <c r="G94">
        <f t="shared" si="12"/>
        <v>212.23</v>
      </c>
      <c r="H94" s="154"/>
      <c r="I94">
        <f>BRPL_EOD!AK94+BRPL_EOD!AL94</f>
        <v>81.790000000000006</v>
      </c>
      <c r="J94">
        <f>BYPL_EOD!AK94+BYPL_EOD!AL94</f>
        <v>47.29</v>
      </c>
      <c r="K94">
        <f>MES_EOD!AK94+MES_EOD!AL94</f>
        <v>5</v>
      </c>
      <c r="L94">
        <f>NDMC_EOD!AK94+NDMC_EOD!AL94</f>
        <v>21</v>
      </c>
      <c r="M94">
        <f>TPDDL_EOD!AK94+TPDDL_EOD!AL94</f>
        <v>57.14</v>
      </c>
      <c r="N94">
        <f t="shared" si="7"/>
        <v>212.22000000000003</v>
      </c>
      <c r="O94" s="154">
        <f t="shared" si="8"/>
        <v>9.9999999999624833E-3</v>
      </c>
      <c r="P94">
        <v>81.793854019413814</v>
      </c>
      <c r="Q94">
        <v>47.292228347940807</v>
      </c>
      <c r="R94">
        <v>5.0002356045613032</v>
      </c>
      <c r="S94">
        <v>21.000989539157473</v>
      </c>
      <c r="T94">
        <v>57.142692488926578</v>
      </c>
      <c r="U94" s="156">
        <f t="shared" si="9"/>
        <v>212.22999999999996</v>
      </c>
      <c r="V94" s="154">
        <f t="shared" si="10"/>
        <v>0</v>
      </c>
      <c r="Y94">
        <f>BAWANA!AW94+BAWANA!AX94</f>
        <v>31.5</v>
      </c>
      <c r="Z94">
        <f>BAWANA!BD94+BAWANA!BE94</f>
        <v>26.27</v>
      </c>
      <c r="AA94">
        <f>BAWANA!X94+BAWANA!Y94</f>
        <v>31.5</v>
      </c>
      <c r="AB94">
        <f>BAWANA!AE94+BAWANA!AF94</f>
        <v>26.27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212.23</v>
      </c>
      <c r="E95">
        <f>BAWANA!AM95</f>
        <v>0</v>
      </c>
      <c r="F95">
        <f t="shared" si="11"/>
        <v>256</v>
      </c>
      <c r="G95">
        <f t="shared" si="12"/>
        <v>212.23</v>
      </c>
      <c r="H95" s="154"/>
      <c r="I95">
        <f>BRPL_EOD!AK95+BRPL_EOD!AL95</f>
        <v>81.790000000000006</v>
      </c>
      <c r="J95">
        <f>BYPL_EOD!AK95+BYPL_EOD!AL95</f>
        <v>47.29</v>
      </c>
      <c r="K95">
        <f>MES_EOD!AK95+MES_EOD!AL95</f>
        <v>5</v>
      </c>
      <c r="L95">
        <f>NDMC_EOD!AK95+NDMC_EOD!AL95</f>
        <v>21</v>
      </c>
      <c r="M95">
        <f>TPDDL_EOD!AK95+TPDDL_EOD!AL95</f>
        <v>57.14</v>
      </c>
      <c r="N95">
        <f t="shared" si="7"/>
        <v>212.22000000000003</v>
      </c>
      <c r="O95" s="154">
        <f t="shared" si="8"/>
        <v>9.9999999999624833E-3</v>
      </c>
      <c r="P95">
        <v>81.793854019413814</v>
      </c>
      <c r="Q95">
        <v>47.292228347940807</v>
      </c>
      <c r="R95">
        <v>5.0002356045613032</v>
      </c>
      <c r="S95">
        <v>21.000989539157473</v>
      </c>
      <c r="T95">
        <v>57.142692488926578</v>
      </c>
      <c r="U95" s="156">
        <f t="shared" si="9"/>
        <v>212.22999999999996</v>
      </c>
      <c r="V95" s="154">
        <f t="shared" si="10"/>
        <v>0</v>
      </c>
      <c r="Y95">
        <f>BAWANA!AW95+BAWANA!AX95</f>
        <v>31.5</v>
      </c>
      <c r="Z95">
        <f>BAWANA!BD95+BAWANA!BE95</f>
        <v>26.27</v>
      </c>
      <c r="AA95">
        <f>BAWANA!X95+BAWANA!Y95</f>
        <v>31.5</v>
      </c>
      <c r="AB95">
        <f>BAWANA!AE95+BAWANA!AF95</f>
        <v>26.27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212.23</v>
      </c>
      <c r="E96">
        <f>BAWANA!AM96</f>
        <v>0</v>
      </c>
      <c r="F96">
        <f t="shared" si="11"/>
        <v>256</v>
      </c>
      <c r="G96">
        <f t="shared" si="12"/>
        <v>212.23</v>
      </c>
      <c r="H96" s="154"/>
      <c r="I96">
        <f>BRPL_EOD!AK96+BRPL_EOD!AL96</f>
        <v>81.790000000000006</v>
      </c>
      <c r="J96">
        <f>BYPL_EOD!AK96+BYPL_EOD!AL96</f>
        <v>47.29</v>
      </c>
      <c r="K96">
        <f>MES_EOD!AK96+MES_EOD!AL96</f>
        <v>5</v>
      </c>
      <c r="L96">
        <f>NDMC_EOD!AK96+NDMC_EOD!AL96</f>
        <v>21</v>
      </c>
      <c r="M96">
        <f>TPDDL_EOD!AK96+TPDDL_EOD!AL96</f>
        <v>57.14</v>
      </c>
      <c r="N96">
        <f t="shared" si="7"/>
        <v>212.22000000000003</v>
      </c>
      <c r="O96" s="154">
        <f t="shared" si="8"/>
        <v>9.9999999999624833E-3</v>
      </c>
      <c r="P96">
        <v>81.793854019413814</v>
      </c>
      <c r="Q96">
        <v>47.292228347940807</v>
      </c>
      <c r="R96">
        <v>5.0002356045613032</v>
      </c>
      <c r="S96">
        <v>21.000989539157473</v>
      </c>
      <c r="T96">
        <v>57.142692488926578</v>
      </c>
      <c r="U96" s="156">
        <f t="shared" si="9"/>
        <v>212.22999999999996</v>
      </c>
      <c r="V96" s="154">
        <f t="shared" si="10"/>
        <v>0</v>
      </c>
      <c r="Y96">
        <f>BAWANA!AW96+BAWANA!AX96</f>
        <v>31.5</v>
      </c>
      <c r="Z96">
        <f>BAWANA!BD96+BAWANA!BE96</f>
        <v>26.27</v>
      </c>
      <c r="AA96">
        <f>BAWANA!X96+BAWANA!Y96</f>
        <v>31.5</v>
      </c>
      <c r="AB96">
        <f>BAWANA!AE96+BAWANA!AF96</f>
        <v>26.27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212.23</v>
      </c>
      <c r="E97">
        <f>BAWANA!AM97</f>
        <v>0</v>
      </c>
      <c r="F97">
        <f t="shared" si="11"/>
        <v>256</v>
      </c>
      <c r="G97">
        <f t="shared" si="12"/>
        <v>212.23</v>
      </c>
      <c r="H97" s="154"/>
      <c r="I97">
        <f>BRPL_EOD!AK97+BRPL_EOD!AL97</f>
        <v>81.790000000000006</v>
      </c>
      <c r="J97">
        <f>BYPL_EOD!AK97+BYPL_EOD!AL97</f>
        <v>47.29</v>
      </c>
      <c r="K97">
        <f>MES_EOD!AK97+MES_EOD!AL97</f>
        <v>5</v>
      </c>
      <c r="L97">
        <f>NDMC_EOD!AK97+NDMC_EOD!AL97</f>
        <v>21</v>
      </c>
      <c r="M97">
        <f>TPDDL_EOD!AK97+TPDDL_EOD!AL97</f>
        <v>57.14</v>
      </c>
      <c r="N97">
        <f t="shared" si="7"/>
        <v>212.22000000000003</v>
      </c>
      <c r="O97" s="154">
        <f t="shared" si="8"/>
        <v>9.9999999999624833E-3</v>
      </c>
      <c r="P97">
        <v>81.793854019413814</v>
      </c>
      <c r="Q97">
        <v>47.292228347940807</v>
      </c>
      <c r="R97">
        <v>5.0002356045613032</v>
      </c>
      <c r="S97">
        <v>21.000989539157473</v>
      </c>
      <c r="T97">
        <v>57.142692488926578</v>
      </c>
      <c r="U97" s="156">
        <f t="shared" si="9"/>
        <v>212.22999999999996</v>
      </c>
      <c r="V97" s="154">
        <f t="shared" si="10"/>
        <v>0</v>
      </c>
      <c r="Y97">
        <f>BAWANA!AW97+BAWANA!AX97</f>
        <v>31.5</v>
      </c>
      <c r="Z97">
        <f>BAWANA!BD97+BAWANA!BE97</f>
        <v>26.27</v>
      </c>
      <c r="AA97">
        <f>BAWANA!X97+BAWANA!Y97</f>
        <v>31.5</v>
      </c>
      <c r="AB97">
        <f>BAWANA!AE97+BAWANA!AF97</f>
        <v>26.27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212.23</v>
      </c>
      <c r="E98">
        <f>BAWANA!AM98</f>
        <v>0</v>
      </c>
      <c r="F98">
        <f t="shared" si="11"/>
        <v>256</v>
      </c>
      <c r="G98">
        <f t="shared" si="12"/>
        <v>212.23</v>
      </c>
      <c r="H98" s="154"/>
      <c r="I98">
        <f>BRPL_EOD!AK98+BRPL_EOD!AL98</f>
        <v>81.790000000000006</v>
      </c>
      <c r="J98">
        <f>BYPL_EOD!AK98+BYPL_EOD!AL98</f>
        <v>47.29</v>
      </c>
      <c r="K98">
        <f>MES_EOD!AK98+MES_EOD!AL98</f>
        <v>5</v>
      </c>
      <c r="L98">
        <f>NDMC_EOD!AK98+NDMC_EOD!AL98</f>
        <v>21</v>
      </c>
      <c r="M98">
        <f>TPDDL_EOD!AK98+TPDDL_EOD!AL98</f>
        <v>57.14</v>
      </c>
      <c r="N98">
        <f t="shared" si="7"/>
        <v>212.22000000000003</v>
      </c>
      <c r="O98" s="154">
        <f t="shared" si="8"/>
        <v>9.9999999999624833E-3</v>
      </c>
      <c r="P98">
        <v>81.793854019413814</v>
      </c>
      <c r="Q98">
        <v>47.292228347940807</v>
      </c>
      <c r="R98">
        <v>5.0002356045613032</v>
      </c>
      <c r="S98">
        <v>21.000989539157473</v>
      </c>
      <c r="T98">
        <v>57.142692488926578</v>
      </c>
      <c r="U98" s="156">
        <f t="shared" si="9"/>
        <v>212.22999999999996</v>
      </c>
      <c r="V98" s="154">
        <f t="shared" si="10"/>
        <v>0</v>
      </c>
      <c r="Y98">
        <f>BAWANA!AW98+BAWANA!AX98</f>
        <v>31.5</v>
      </c>
      <c r="Z98">
        <f>BAWANA!BD98+BAWANA!BE98</f>
        <v>26.27</v>
      </c>
      <c r="AA98">
        <f>BAWANA!X98+BAWANA!Y98</f>
        <v>31.5</v>
      </c>
      <c r="AB98">
        <f>BAWANA!AE98+BAWANA!AF98</f>
        <v>26.27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5.099199999999998</v>
      </c>
      <c r="E99" s="156">
        <f t="shared" si="14"/>
        <v>0</v>
      </c>
      <c r="F99" s="156">
        <f t="shared" si="14"/>
        <v>6.1440000000000001</v>
      </c>
      <c r="G99" s="156">
        <f t="shared" si="14"/>
        <v>5.099199999999998</v>
      </c>
      <c r="H99" s="156"/>
      <c r="I99" s="156">
        <f t="shared" si="14"/>
        <v>1.9698399999999987</v>
      </c>
      <c r="J99" s="156">
        <f t="shared" si="14"/>
        <v>1.1389400000000012</v>
      </c>
      <c r="K99" s="156">
        <f t="shared" si="14"/>
        <v>0.12</v>
      </c>
      <c r="L99" s="156">
        <f t="shared" si="14"/>
        <v>0.49397999999999992</v>
      </c>
      <c r="M99" s="156">
        <f t="shared" si="14"/>
        <v>1.3762399999999992</v>
      </c>
      <c r="N99" s="156">
        <f t="shared" si="14"/>
        <v>5.0990000000000029</v>
      </c>
      <c r="O99" s="156">
        <f t="shared" si="14"/>
        <v>1.9999999999959072E-4</v>
      </c>
      <c r="P99" s="156">
        <f t="shared" si="14"/>
        <v>1.9699172970030061</v>
      </c>
      <c r="Q99" s="156">
        <f t="shared" si="14"/>
        <v>1.1389846922726925</v>
      </c>
      <c r="R99" s="156">
        <f t="shared" si="14"/>
        <v>0.12000470771991906</v>
      </c>
      <c r="S99" s="156">
        <f t="shared" si="14"/>
        <v>0.49399929980444357</v>
      </c>
      <c r="T99" s="156">
        <f t="shared" si="14"/>
        <v>1.3762940031999329</v>
      </c>
      <c r="U99" s="156">
        <f t="shared" si="14"/>
        <v>5.099199999999998</v>
      </c>
      <c r="V99" s="156">
        <f t="shared" si="10"/>
        <v>0</v>
      </c>
      <c r="Y99" s="156">
        <f>SUM(Y3:Y98)/4000</f>
        <v>0.748</v>
      </c>
      <c r="Z99" s="156">
        <f t="shared" ref="Z99:AD99" si="15">SUM(Z3:Z98)/4000</f>
        <v>0.63280000000000058</v>
      </c>
      <c r="AA99" s="156">
        <f t="shared" si="15"/>
        <v>0.748</v>
      </c>
      <c r="AB99" s="156">
        <f t="shared" si="15"/>
        <v>0.63280000000000058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  <c r="Y1" s="225" t="s">
        <v>351</v>
      </c>
      <c r="Z1" s="225"/>
      <c r="AA1" s="225" t="s">
        <v>352</v>
      </c>
      <c r="AB1" s="225"/>
      <c r="AC1" s="251" t="s">
        <v>349</v>
      </c>
      <c r="AD1" s="25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  <c r="Y1" s="225" t="s">
        <v>351</v>
      </c>
      <c r="Z1" s="225"/>
      <c r="AA1" s="225" t="s">
        <v>352</v>
      </c>
      <c r="AB1" s="225"/>
      <c r="AC1" s="251" t="s">
        <v>349</v>
      </c>
      <c r="AD1" s="25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320</v>
      </c>
      <c r="C3">
        <f>BAWANA!G3</f>
        <v>440</v>
      </c>
      <c r="D3">
        <f>BAWANA!AP3</f>
        <v>0</v>
      </c>
      <c r="E3">
        <f>BAWANA!AQ3</f>
        <v>0</v>
      </c>
      <c r="F3">
        <f>(B3+C3)*0.8</f>
        <v>608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320</v>
      </c>
      <c r="C4">
        <f>BAWANA!G4</f>
        <v>440</v>
      </c>
      <c r="D4">
        <f>BAWANA!AP4</f>
        <v>0</v>
      </c>
      <c r="E4">
        <f>BAWANA!AQ4</f>
        <v>0</v>
      </c>
      <c r="F4">
        <f t="shared" ref="F4:F67" si="4">(B4+C4)*0.8</f>
        <v>608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320</v>
      </c>
      <c r="C5">
        <f>BAWANA!G5</f>
        <v>440</v>
      </c>
      <c r="D5">
        <f>BAWANA!AP5</f>
        <v>0</v>
      </c>
      <c r="E5">
        <f>BAWANA!AQ5</f>
        <v>0</v>
      </c>
      <c r="F5">
        <f t="shared" si="4"/>
        <v>608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320</v>
      </c>
      <c r="C6">
        <f>BAWANA!G6</f>
        <v>440</v>
      </c>
      <c r="D6">
        <f>BAWANA!AP6</f>
        <v>0</v>
      </c>
      <c r="E6">
        <f>BAWANA!AQ6</f>
        <v>0</v>
      </c>
      <c r="F6">
        <f t="shared" si="4"/>
        <v>608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320</v>
      </c>
      <c r="C7">
        <f>BAWANA!G7</f>
        <v>440</v>
      </c>
      <c r="D7">
        <f>BAWANA!AP7</f>
        <v>0</v>
      </c>
      <c r="E7">
        <f>BAWANA!AQ7</f>
        <v>0</v>
      </c>
      <c r="F7">
        <f t="shared" si="4"/>
        <v>608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320</v>
      </c>
      <c r="C8">
        <f>BAWANA!G8</f>
        <v>440</v>
      </c>
      <c r="D8">
        <f>BAWANA!AP8</f>
        <v>0</v>
      </c>
      <c r="E8">
        <f>BAWANA!AQ8</f>
        <v>0</v>
      </c>
      <c r="F8">
        <f t="shared" si="4"/>
        <v>608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320</v>
      </c>
      <c r="C9">
        <f>BAWANA!G9</f>
        <v>440</v>
      </c>
      <c r="D9">
        <f>BAWANA!AP9</f>
        <v>0</v>
      </c>
      <c r="E9">
        <f>BAWANA!AQ9</f>
        <v>0</v>
      </c>
      <c r="F9">
        <f t="shared" si="4"/>
        <v>608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320</v>
      </c>
      <c r="C10">
        <f>BAWANA!G10</f>
        <v>440</v>
      </c>
      <c r="D10">
        <f>BAWANA!AP10</f>
        <v>0</v>
      </c>
      <c r="E10">
        <f>BAWANA!AQ10</f>
        <v>0</v>
      </c>
      <c r="F10">
        <f t="shared" si="4"/>
        <v>608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320</v>
      </c>
      <c r="C11">
        <f>BAWANA!G11</f>
        <v>440</v>
      </c>
      <c r="D11">
        <f>BAWANA!AP11</f>
        <v>0</v>
      </c>
      <c r="E11">
        <f>BAWANA!AQ11</f>
        <v>0</v>
      </c>
      <c r="F11">
        <f t="shared" si="4"/>
        <v>608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320</v>
      </c>
      <c r="C12">
        <f>BAWANA!G12</f>
        <v>440</v>
      </c>
      <c r="D12">
        <f>BAWANA!AP12</f>
        <v>0</v>
      </c>
      <c r="E12">
        <f>BAWANA!AQ12</f>
        <v>0</v>
      </c>
      <c r="F12">
        <f t="shared" si="4"/>
        <v>608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320</v>
      </c>
      <c r="C13">
        <f>BAWANA!G13</f>
        <v>440</v>
      </c>
      <c r="D13">
        <f>BAWANA!AP13</f>
        <v>0</v>
      </c>
      <c r="E13">
        <f>BAWANA!AQ13</f>
        <v>0</v>
      </c>
      <c r="F13">
        <f t="shared" si="4"/>
        <v>608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320</v>
      </c>
      <c r="C14">
        <f>BAWANA!G14</f>
        <v>440</v>
      </c>
      <c r="D14">
        <f>BAWANA!AP14</f>
        <v>0</v>
      </c>
      <c r="E14">
        <f>BAWANA!AQ14</f>
        <v>0</v>
      </c>
      <c r="F14">
        <f t="shared" si="4"/>
        <v>608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320</v>
      </c>
      <c r="C15">
        <f>BAWANA!G15</f>
        <v>440</v>
      </c>
      <c r="D15">
        <f>BAWANA!AP15</f>
        <v>0</v>
      </c>
      <c r="E15">
        <f>BAWANA!AQ15</f>
        <v>0</v>
      </c>
      <c r="F15">
        <f t="shared" si="4"/>
        <v>608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320</v>
      </c>
      <c r="C16">
        <f>BAWANA!G16</f>
        <v>440</v>
      </c>
      <c r="D16">
        <f>BAWANA!AP16</f>
        <v>0</v>
      </c>
      <c r="E16">
        <f>BAWANA!AQ16</f>
        <v>0</v>
      </c>
      <c r="F16">
        <f t="shared" si="4"/>
        <v>608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320</v>
      </c>
      <c r="C17">
        <f>BAWANA!G17</f>
        <v>440</v>
      </c>
      <c r="D17">
        <f>BAWANA!AP17</f>
        <v>0</v>
      </c>
      <c r="E17">
        <f>BAWANA!AQ17</f>
        <v>0</v>
      </c>
      <c r="F17">
        <f t="shared" si="4"/>
        <v>608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320</v>
      </c>
      <c r="C18">
        <f>BAWANA!G18</f>
        <v>440</v>
      </c>
      <c r="D18">
        <f>BAWANA!AP18</f>
        <v>0</v>
      </c>
      <c r="E18">
        <f>BAWANA!AQ18</f>
        <v>0</v>
      </c>
      <c r="F18">
        <f t="shared" si="4"/>
        <v>608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320</v>
      </c>
      <c r="C19">
        <f>BAWANA!G19</f>
        <v>440</v>
      </c>
      <c r="D19">
        <f>BAWANA!AP19</f>
        <v>0</v>
      </c>
      <c r="E19">
        <f>BAWANA!AQ19</f>
        <v>0</v>
      </c>
      <c r="F19">
        <f t="shared" si="4"/>
        <v>608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320</v>
      </c>
      <c r="C20">
        <f>BAWANA!G20</f>
        <v>440</v>
      </c>
      <c r="D20">
        <f>BAWANA!AP20</f>
        <v>0</v>
      </c>
      <c r="E20">
        <f>BAWANA!AQ20</f>
        <v>0</v>
      </c>
      <c r="F20">
        <f t="shared" si="4"/>
        <v>608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320</v>
      </c>
      <c r="C21">
        <f>BAWANA!G21</f>
        <v>440</v>
      </c>
      <c r="D21">
        <f>BAWANA!AP21</f>
        <v>0</v>
      </c>
      <c r="E21">
        <f>BAWANA!AQ21</f>
        <v>0</v>
      </c>
      <c r="F21">
        <f t="shared" si="4"/>
        <v>608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320</v>
      </c>
      <c r="C22">
        <f>BAWANA!G22</f>
        <v>440</v>
      </c>
      <c r="D22">
        <f>BAWANA!AP22</f>
        <v>0</v>
      </c>
      <c r="E22">
        <f>BAWANA!AQ22</f>
        <v>0</v>
      </c>
      <c r="F22">
        <f t="shared" si="4"/>
        <v>608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320</v>
      </c>
      <c r="C23">
        <f>BAWANA!G23</f>
        <v>440</v>
      </c>
      <c r="D23">
        <f>BAWANA!AP23</f>
        <v>0</v>
      </c>
      <c r="E23">
        <f>BAWANA!AQ23</f>
        <v>0</v>
      </c>
      <c r="F23">
        <f t="shared" si="4"/>
        <v>608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320</v>
      </c>
      <c r="C24">
        <f>BAWANA!G24</f>
        <v>440</v>
      </c>
      <c r="D24">
        <f>BAWANA!AP24</f>
        <v>0</v>
      </c>
      <c r="E24">
        <f>BAWANA!AQ24</f>
        <v>0</v>
      </c>
      <c r="F24">
        <f t="shared" si="4"/>
        <v>608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320</v>
      </c>
      <c r="C25">
        <f>BAWANA!G25</f>
        <v>440</v>
      </c>
      <c r="D25">
        <f>BAWANA!AP25</f>
        <v>0</v>
      </c>
      <c r="E25">
        <f>BAWANA!AQ25</f>
        <v>0</v>
      </c>
      <c r="F25">
        <f t="shared" si="4"/>
        <v>608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320</v>
      </c>
      <c r="C26">
        <f>BAWANA!G26</f>
        <v>440</v>
      </c>
      <c r="D26">
        <f>BAWANA!AP26</f>
        <v>0</v>
      </c>
      <c r="E26">
        <f>BAWANA!AQ26</f>
        <v>0</v>
      </c>
      <c r="F26">
        <f t="shared" si="4"/>
        <v>608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320</v>
      </c>
      <c r="C27">
        <f>BAWANA!G27</f>
        <v>440</v>
      </c>
      <c r="D27">
        <f>BAWANA!AP27</f>
        <v>0</v>
      </c>
      <c r="E27">
        <f>BAWANA!AQ27</f>
        <v>0</v>
      </c>
      <c r="F27">
        <f t="shared" si="4"/>
        <v>608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320</v>
      </c>
      <c r="C28">
        <f>BAWANA!G28</f>
        <v>440</v>
      </c>
      <c r="D28">
        <f>BAWANA!AP28</f>
        <v>0</v>
      </c>
      <c r="E28">
        <f>BAWANA!AQ28</f>
        <v>0</v>
      </c>
      <c r="F28">
        <f t="shared" si="4"/>
        <v>608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320</v>
      </c>
      <c r="C29">
        <f>BAWANA!G29</f>
        <v>440</v>
      </c>
      <c r="D29">
        <f>BAWANA!AP29</f>
        <v>0</v>
      </c>
      <c r="E29">
        <f>BAWANA!AQ29</f>
        <v>0</v>
      </c>
      <c r="F29">
        <f t="shared" si="4"/>
        <v>608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320</v>
      </c>
      <c r="C30">
        <f>BAWANA!G30</f>
        <v>440</v>
      </c>
      <c r="D30">
        <f>BAWANA!AP30</f>
        <v>0</v>
      </c>
      <c r="E30">
        <f>BAWANA!AQ30</f>
        <v>0</v>
      </c>
      <c r="F30">
        <f t="shared" si="4"/>
        <v>608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320</v>
      </c>
      <c r="C31">
        <f>BAWANA!G31</f>
        <v>440</v>
      </c>
      <c r="D31">
        <f>BAWANA!AP31</f>
        <v>0</v>
      </c>
      <c r="E31">
        <f>BAWANA!AQ31</f>
        <v>0</v>
      </c>
      <c r="F31">
        <f t="shared" si="4"/>
        <v>608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320</v>
      </c>
      <c r="C32">
        <f>BAWANA!G32</f>
        <v>440</v>
      </c>
      <c r="D32">
        <f>BAWANA!AP32</f>
        <v>0</v>
      </c>
      <c r="E32">
        <f>BAWANA!AQ32</f>
        <v>0</v>
      </c>
      <c r="F32">
        <f t="shared" si="4"/>
        <v>608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320</v>
      </c>
      <c r="C33">
        <f>BAWANA!G33</f>
        <v>440</v>
      </c>
      <c r="D33">
        <f>BAWANA!AP33</f>
        <v>0</v>
      </c>
      <c r="E33">
        <f>BAWANA!AQ33</f>
        <v>0</v>
      </c>
      <c r="F33">
        <f t="shared" si="4"/>
        <v>608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320</v>
      </c>
      <c r="C34">
        <f>BAWANA!G34</f>
        <v>440</v>
      </c>
      <c r="D34">
        <f>BAWANA!AP34</f>
        <v>0</v>
      </c>
      <c r="E34">
        <f>BAWANA!AQ34</f>
        <v>0</v>
      </c>
      <c r="F34">
        <f t="shared" si="4"/>
        <v>608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320</v>
      </c>
      <c r="C35">
        <f>BAWANA!G35</f>
        <v>440</v>
      </c>
      <c r="D35">
        <f>BAWANA!AP35</f>
        <v>0</v>
      </c>
      <c r="E35">
        <f>BAWANA!AQ35</f>
        <v>0</v>
      </c>
      <c r="F35">
        <f t="shared" si="4"/>
        <v>608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320</v>
      </c>
      <c r="C36">
        <f>BAWANA!G36</f>
        <v>440</v>
      </c>
      <c r="D36">
        <f>BAWANA!AP36</f>
        <v>0</v>
      </c>
      <c r="E36">
        <f>BAWANA!AQ36</f>
        <v>0</v>
      </c>
      <c r="F36">
        <f t="shared" si="4"/>
        <v>608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320</v>
      </c>
      <c r="C37">
        <f>BAWANA!G37</f>
        <v>440</v>
      </c>
      <c r="D37">
        <f>BAWANA!AP37</f>
        <v>0</v>
      </c>
      <c r="E37">
        <f>BAWANA!AQ37</f>
        <v>0</v>
      </c>
      <c r="F37">
        <f t="shared" si="4"/>
        <v>608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320</v>
      </c>
      <c r="C38">
        <f>BAWANA!G38</f>
        <v>440</v>
      </c>
      <c r="D38">
        <f>BAWANA!AP38</f>
        <v>0</v>
      </c>
      <c r="E38">
        <f>BAWANA!AQ38</f>
        <v>0</v>
      </c>
      <c r="F38">
        <f t="shared" si="4"/>
        <v>608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320</v>
      </c>
      <c r="C39">
        <f>BAWANA!G39</f>
        <v>440</v>
      </c>
      <c r="D39">
        <f>BAWANA!AP39</f>
        <v>0</v>
      </c>
      <c r="E39">
        <f>BAWANA!AQ39</f>
        <v>0</v>
      </c>
      <c r="F39">
        <f t="shared" si="4"/>
        <v>608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320</v>
      </c>
      <c r="C40">
        <f>BAWANA!G40</f>
        <v>440</v>
      </c>
      <c r="D40">
        <f>BAWANA!AP40</f>
        <v>0</v>
      </c>
      <c r="E40">
        <f>BAWANA!AQ40</f>
        <v>0</v>
      </c>
      <c r="F40">
        <f t="shared" si="4"/>
        <v>608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320</v>
      </c>
      <c r="C41">
        <f>BAWANA!G41</f>
        <v>440</v>
      </c>
      <c r="D41">
        <f>BAWANA!AP41</f>
        <v>0</v>
      </c>
      <c r="E41">
        <f>BAWANA!AQ41</f>
        <v>0</v>
      </c>
      <c r="F41">
        <f t="shared" si="4"/>
        <v>608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320</v>
      </c>
      <c r="C42">
        <f>BAWANA!G42</f>
        <v>440</v>
      </c>
      <c r="D42">
        <f>BAWANA!AP42</f>
        <v>0</v>
      </c>
      <c r="E42">
        <f>BAWANA!AQ42</f>
        <v>0</v>
      </c>
      <c r="F42">
        <f t="shared" si="4"/>
        <v>608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310</v>
      </c>
      <c r="C43">
        <f>BAWANA!G43</f>
        <v>420</v>
      </c>
      <c r="D43">
        <f>BAWANA!AP43</f>
        <v>0</v>
      </c>
      <c r="E43">
        <f>BAWANA!AQ43</f>
        <v>0</v>
      </c>
      <c r="F43">
        <f t="shared" si="4"/>
        <v>584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310</v>
      </c>
      <c r="C44">
        <f>BAWANA!G44</f>
        <v>420</v>
      </c>
      <c r="D44">
        <f>BAWANA!AP44</f>
        <v>0</v>
      </c>
      <c r="E44">
        <f>BAWANA!AQ44</f>
        <v>0</v>
      </c>
      <c r="F44">
        <f t="shared" si="4"/>
        <v>584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310</v>
      </c>
      <c r="C45">
        <f>BAWANA!G45</f>
        <v>420</v>
      </c>
      <c r="D45">
        <f>BAWANA!AP45</f>
        <v>0</v>
      </c>
      <c r="E45">
        <f>BAWANA!AQ45</f>
        <v>0</v>
      </c>
      <c r="F45">
        <f t="shared" si="4"/>
        <v>584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310</v>
      </c>
      <c r="C46">
        <f>BAWANA!G46</f>
        <v>420</v>
      </c>
      <c r="D46">
        <f>BAWANA!AP46</f>
        <v>0</v>
      </c>
      <c r="E46">
        <f>BAWANA!AQ46</f>
        <v>0</v>
      </c>
      <c r="F46">
        <f t="shared" si="4"/>
        <v>584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310</v>
      </c>
      <c r="C47">
        <f>BAWANA!G47</f>
        <v>420</v>
      </c>
      <c r="D47">
        <f>BAWANA!AP47</f>
        <v>0</v>
      </c>
      <c r="E47">
        <f>BAWANA!AQ47</f>
        <v>0</v>
      </c>
      <c r="F47">
        <f t="shared" si="4"/>
        <v>584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310</v>
      </c>
      <c r="C48">
        <f>BAWANA!G48</f>
        <v>420</v>
      </c>
      <c r="D48">
        <f>BAWANA!AP48</f>
        <v>0</v>
      </c>
      <c r="E48">
        <f>BAWANA!AQ48</f>
        <v>0</v>
      </c>
      <c r="F48">
        <f t="shared" si="4"/>
        <v>584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310</v>
      </c>
      <c r="C49">
        <f>BAWANA!G49</f>
        <v>420</v>
      </c>
      <c r="D49">
        <f>BAWANA!AP49</f>
        <v>0</v>
      </c>
      <c r="E49">
        <f>BAWANA!AQ49</f>
        <v>0</v>
      </c>
      <c r="F49">
        <f t="shared" si="4"/>
        <v>584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310</v>
      </c>
      <c r="C50">
        <f>BAWANA!G50</f>
        <v>420</v>
      </c>
      <c r="D50">
        <f>BAWANA!AP50</f>
        <v>0</v>
      </c>
      <c r="E50">
        <f>BAWANA!AQ50</f>
        <v>0</v>
      </c>
      <c r="F50">
        <f t="shared" si="4"/>
        <v>584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310</v>
      </c>
      <c r="C51">
        <f>BAWANA!G51</f>
        <v>420</v>
      </c>
      <c r="D51">
        <f>BAWANA!AP51</f>
        <v>0</v>
      </c>
      <c r="E51">
        <f>BAWANA!AQ51</f>
        <v>0</v>
      </c>
      <c r="F51">
        <f t="shared" si="4"/>
        <v>584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310</v>
      </c>
      <c r="C52">
        <f>BAWANA!G52</f>
        <v>420</v>
      </c>
      <c r="D52">
        <f>BAWANA!AP52</f>
        <v>0</v>
      </c>
      <c r="E52">
        <f>BAWANA!AQ52</f>
        <v>0</v>
      </c>
      <c r="F52">
        <f t="shared" si="4"/>
        <v>584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310</v>
      </c>
      <c r="C53">
        <f>BAWANA!G53</f>
        <v>420</v>
      </c>
      <c r="D53">
        <f>BAWANA!AP53</f>
        <v>0</v>
      </c>
      <c r="E53">
        <f>BAWANA!AQ53</f>
        <v>0</v>
      </c>
      <c r="F53">
        <f t="shared" si="4"/>
        <v>584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310</v>
      </c>
      <c r="C54">
        <f>BAWANA!G54</f>
        <v>420</v>
      </c>
      <c r="D54">
        <f>BAWANA!AP54</f>
        <v>0</v>
      </c>
      <c r="E54">
        <f>BAWANA!AQ54</f>
        <v>0</v>
      </c>
      <c r="F54">
        <f t="shared" si="4"/>
        <v>584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310</v>
      </c>
      <c r="C55">
        <f>BAWANA!G55</f>
        <v>420</v>
      </c>
      <c r="D55">
        <f>BAWANA!AP55</f>
        <v>0</v>
      </c>
      <c r="E55">
        <f>BAWANA!AQ55</f>
        <v>0</v>
      </c>
      <c r="F55">
        <f t="shared" si="4"/>
        <v>584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310</v>
      </c>
      <c r="C56">
        <f>BAWANA!G56</f>
        <v>420</v>
      </c>
      <c r="D56">
        <f>BAWANA!AP56</f>
        <v>0</v>
      </c>
      <c r="E56">
        <f>BAWANA!AQ56</f>
        <v>0</v>
      </c>
      <c r="F56">
        <f t="shared" si="4"/>
        <v>584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310</v>
      </c>
      <c r="C57">
        <f>BAWANA!G57</f>
        <v>420</v>
      </c>
      <c r="D57">
        <f>BAWANA!AP57</f>
        <v>0</v>
      </c>
      <c r="E57">
        <f>BAWANA!AQ57</f>
        <v>0</v>
      </c>
      <c r="F57">
        <f t="shared" si="4"/>
        <v>584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310</v>
      </c>
      <c r="C58">
        <f>BAWANA!G58</f>
        <v>420</v>
      </c>
      <c r="D58">
        <f>BAWANA!AP58</f>
        <v>0</v>
      </c>
      <c r="E58">
        <f>BAWANA!AQ58</f>
        <v>0</v>
      </c>
      <c r="F58">
        <f t="shared" si="4"/>
        <v>584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320</v>
      </c>
      <c r="C59">
        <f>BAWANA!G59</f>
        <v>440</v>
      </c>
      <c r="D59">
        <f>BAWANA!AP59</f>
        <v>0</v>
      </c>
      <c r="E59">
        <f>BAWANA!AQ59</f>
        <v>0</v>
      </c>
      <c r="F59">
        <f t="shared" si="4"/>
        <v>608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320</v>
      </c>
      <c r="C60">
        <f>BAWANA!G60</f>
        <v>440</v>
      </c>
      <c r="D60">
        <f>BAWANA!AP60</f>
        <v>0</v>
      </c>
      <c r="E60">
        <f>BAWANA!AQ60</f>
        <v>0</v>
      </c>
      <c r="F60">
        <f t="shared" si="4"/>
        <v>608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320</v>
      </c>
      <c r="C61">
        <f>BAWANA!G61</f>
        <v>440</v>
      </c>
      <c r="D61">
        <f>BAWANA!AP61</f>
        <v>0</v>
      </c>
      <c r="E61">
        <f>BAWANA!AQ61</f>
        <v>0</v>
      </c>
      <c r="F61">
        <f t="shared" si="4"/>
        <v>608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320</v>
      </c>
      <c r="C62">
        <f>BAWANA!G62</f>
        <v>440</v>
      </c>
      <c r="D62">
        <f>BAWANA!AP62</f>
        <v>0</v>
      </c>
      <c r="E62">
        <f>BAWANA!AQ62</f>
        <v>0</v>
      </c>
      <c r="F62">
        <f t="shared" si="4"/>
        <v>608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320</v>
      </c>
      <c r="C63">
        <f>BAWANA!G63</f>
        <v>440</v>
      </c>
      <c r="D63">
        <f>BAWANA!AP63</f>
        <v>0</v>
      </c>
      <c r="E63">
        <f>BAWANA!AQ63</f>
        <v>0</v>
      </c>
      <c r="F63">
        <f t="shared" si="4"/>
        <v>608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320</v>
      </c>
      <c r="C64">
        <f>BAWANA!G64</f>
        <v>440</v>
      </c>
      <c r="D64">
        <f>BAWANA!AP64</f>
        <v>0</v>
      </c>
      <c r="E64">
        <f>BAWANA!AQ64</f>
        <v>0</v>
      </c>
      <c r="F64">
        <f t="shared" si="4"/>
        <v>608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320</v>
      </c>
      <c r="C65">
        <f>BAWANA!G65</f>
        <v>440</v>
      </c>
      <c r="D65">
        <f>BAWANA!AP65</f>
        <v>0</v>
      </c>
      <c r="E65">
        <f>BAWANA!AQ65</f>
        <v>0</v>
      </c>
      <c r="F65">
        <f t="shared" si="4"/>
        <v>608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320</v>
      </c>
      <c r="C66">
        <f>BAWANA!G66</f>
        <v>440</v>
      </c>
      <c r="D66">
        <f>BAWANA!AP66</f>
        <v>0</v>
      </c>
      <c r="E66">
        <f>BAWANA!AQ66</f>
        <v>0</v>
      </c>
      <c r="F66">
        <f t="shared" si="4"/>
        <v>608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320</v>
      </c>
      <c r="C67">
        <f>BAWANA!G67</f>
        <v>440</v>
      </c>
      <c r="D67">
        <f>BAWANA!AP67</f>
        <v>0</v>
      </c>
      <c r="E67">
        <f>BAWANA!AQ67</f>
        <v>0</v>
      </c>
      <c r="F67">
        <f t="shared" si="4"/>
        <v>608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320</v>
      </c>
      <c r="C68">
        <f>BAWANA!G68</f>
        <v>440</v>
      </c>
      <c r="D68">
        <f>BAWANA!AP68</f>
        <v>0</v>
      </c>
      <c r="E68">
        <f>BAWANA!AQ68</f>
        <v>0</v>
      </c>
      <c r="F68">
        <f t="shared" ref="F68:F98" si="11">(B68+C68)*0.8</f>
        <v>608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320</v>
      </c>
      <c r="C69">
        <f>BAWANA!G69</f>
        <v>440</v>
      </c>
      <c r="D69">
        <f>BAWANA!AP69</f>
        <v>0</v>
      </c>
      <c r="E69">
        <f>BAWANA!AQ69</f>
        <v>0</v>
      </c>
      <c r="F69">
        <f t="shared" si="11"/>
        <v>608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320</v>
      </c>
      <c r="C70">
        <f>BAWANA!G70</f>
        <v>440</v>
      </c>
      <c r="D70">
        <f>BAWANA!AP70</f>
        <v>0</v>
      </c>
      <c r="E70">
        <f>BAWANA!AQ70</f>
        <v>0</v>
      </c>
      <c r="F70">
        <f t="shared" si="11"/>
        <v>608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320</v>
      </c>
      <c r="C71">
        <f>BAWANA!G71</f>
        <v>440</v>
      </c>
      <c r="D71">
        <f>BAWANA!AP71</f>
        <v>0</v>
      </c>
      <c r="E71">
        <f>BAWANA!AQ71</f>
        <v>0</v>
      </c>
      <c r="F71">
        <f t="shared" si="11"/>
        <v>608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320</v>
      </c>
      <c r="C72">
        <f>BAWANA!G72</f>
        <v>440</v>
      </c>
      <c r="D72">
        <f>BAWANA!AP72</f>
        <v>0</v>
      </c>
      <c r="E72">
        <f>BAWANA!AQ72</f>
        <v>0</v>
      </c>
      <c r="F72">
        <f t="shared" si="11"/>
        <v>608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320</v>
      </c>
      <c r="C73">
        <f>BAWANA!G73</f>
        <v>440</v>
      </c>
      <c r="D73">
        <f>BAWANA!AP73</f>
        <v>0</v>
      </c>
      <c r="E73">
        <f>BAWANA!AQ73</f>
        <v>0</v>
      </c>
      <c r="F73">
        <f t="shared" si="11"/>
        <v>608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320</v>
      </c>
      <c r="C74">
        <f>BAWANA!G74</f>
        <v>440</v>
      </c>
      <c r="D74">
        <f>BAWANA!AP74</f>
        <v>0</v>
      </c>
      <c r="E74">
        <f>BAWANA!AQ74</f>
        <v>0</v>
      </c>
      <c r="F74">
        <f t="shared" si="11"/>
        <v>608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320</v>
      </c>
      <c r="C75">
        <f>BAWANA!G75</f>
        <v>440</v>
      </c>
      <c r="D75">
        <f>BAWANA!AP75</f>
        <v>0</v>
      </c>
      <c r="E75">
        <f>BAWANA!AQ75</f>
        <v>0</v>
      </c>
      <c r="F75">
        <f t="shared" si="11"/>
        <v>608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320</v>
      </c>
      <c r="C76">
        <f>BAWANA!G76</f>
        <v>440</v>
      </c>
      <c r="D76">
        <f>BAWANA!AP76</f>
        <v>0</v>
      </c>
      <c r="E76">
        <f>BAWANA!AQ76</f>
        <v>0</v>
      </c>
      <c r="F76">
        <f t="shared" si="11"/>
        <v>608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320</v>
      </c>
      <c r="C77">
        <f>BAWANA!G77</f>
        <v>440</v>
      </c>
      <c r="D77">
        <f>BAWANA!AP77</f>
        <v>0</v>
      </c>
      <c r="E77">
        <f>BAWANA!AQ77</f>
        <v>0</v>
      </c>
      <c r="F77">
        <f t="shared" si="11"/>
        <v>608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320</v>
      </c>
      <c r="C78">
        <f>BAWANA!G78</f>
        <v>440</v>
      </c>
      <c r="D78">
        <f>BAWANA!AP78</f>
        <v>0</v>
      </c>
      <c r="E78">
        <f>BAWANA!AQ78</f>
        <v>0</v>
      </c>
      <c r="F78">
        <f t="shared" si="11"/>
        <v>608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320</v>
      </c>
      <c r="C79">
        <f>BAWANA!G79</f>
        <v>440</v>
      </c>
      <c r="D79">
        <f>BAWANA!AP79</f>
        <v>0</v>
      </c>
      <c r="E79">
        <f>BAWANA!AQ79</f>
        <v>0</v>
      </c>
      <c r="F79">
        <f t="shared" si="11"/>
        <v>608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320</v>
      </c>
      <c r="C80">
        <f>BAWANA!G80</f>
        <v>440</v>
      </c>
      <c r="D80">
        <f>BAWANA!AP80</f>
        <v>0</v>
      </c>
      <c r="E80">
        <f>BAWANA!AQ80</f>
        <v>0</v>
      </c>
      <c r="F80">
        <f t="shared" si="11"/>
        <v>608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320</v>
      </c>
      <c r="C81">
        <f>BAWANA!G81</f>
        <v>440</v>
      </c>
      <c r="D81">
        <f>BAWANA!AP81</f>
        <v>0</v>
      </c>
      <c r="E81">
        <f>BAWANA!AQ81</f>
        <v>0</v>
      </c>
      <c r="F81">
        <f t="shared" si="11"/>
        <v>608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320</v>
      </c>
      <c r="C82">
        <f>BAWANA!G82</f>
        <v>440</v>
      </c>
      <c r="D82">
        <f>BAWANA!AP82</f>
        <v>0</v>
      </c>
      <c r="E82">
        <f>BAWANA!AQ82</f>
        <v>0</v>
      </c>
      <c r="F82">
        <f t="shared" si="11"/>
        <v>608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320</v>
      </c>
      <c r="C83">
        <f>BAWANA!G83</f>
        <v>440</v>
      </c>
      <c r="D83">
        <f>BAWANA!AP83</f>
        <v>0</v>
      </c>
      <c r="E83">
        <f>BAWANA!AQ83</f>
        <v>0</v>
      </c>
      <c r="F83">
        <f t="shared" si="11"/>
        <v>608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320</v>
      </c>
      <c r="C84">
        <f>BAWANA!G84</f>
        <v>440</v>
      </c>
      <c r="D84">
        <f>BAWANA!AP84</f>
        <v>0</v>
      </c>
      <c r="E84">
        <f>BAWANA!AQ84</f>
        <v>0</v>
      </c>
      <c r="F84">
        <f t="shared" si="11"/>
        <v>608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320</v>
      </c>
      <c r="C85">
        <f>BAWANA!G85</f>
        <v>440</v>
      </c>
      <c r="D85">
        <f>BAWANA!AP85</f>
        <v>0</v>
      </c>
      <c r="E85">
        <f>BAWANA!AQ85</f>
        <v>0</v>
      </c>
      <c r="F85">
        <f t="shared" si="11"/>
        <v>608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320</v>
      </c>
      <c r="C86">
        <f>BAWANA!G86</f>
        <v>440</v>
      </c>
      <c r="D86">
        <f>BAWANA!AP86</f>
        <v>0</v>
      </c>
      <c r="E86">
        <f>BAWANA!AQ86</f>
        <v>0</v>
      </c>
      <c r="F86">
        <f t="shared" si="11"/>
        <v>608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320</v>
      </c>
      <c r="C87">
        <f>BAWANA!G87</f>
        <v>440</v>
      </c>
      <c r="D87">
        <f>BAWANA!AP87</f>
        <v>0</v>
      </c>
      <c r="E87">
        <f>BAWANA!AQ87</f>
        <v>0</v>
      </c>
      <c r="F87">
        <f t="shared" si="11"/>
        <v>608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320</v>
      </c>
      <c r="C88">
        <f>BAWANA!G88</f>
        <v>440</v>
      </c>
      <c r="D88">
        <f>BAWANA!AP88</f>
        <v>0</v>
      </c>
      <c r="E88">
        <f>BAWANA!AQ88</f>
        <v>0</v>
      </c>
      <c r="F88">
        <f t="shared" si="11"/>
        <v>608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320</v>
      </c>
      <c r="C89">
        <f>BAWANA!G89</f>
        <v>440</v>
      </c>
      <c r="D89">
        <f>BAWANA!AP89</f>
        <v>0</v>
      </c>
      <c r="E89">
        <f>BAWANA!AQ89</f>
        <v>0</v>
      </c>
      <c r="F89">
        <f t="shared" si="11"/>
        <v>608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320</v>
      </c>
      <c r="C90">
        <f>BAWANA!G90</f>
        <v>440</v>
      </c>
      <c r="D90">
        <f>BAWANA!AP90</f>
        <v>0</v>
      </c>
      <c r="E90">
        <f>BAWANA!AQ90</f>
        <v>0</v>
      </c>
      <c r="F90">
        <f t="shared" si="11"/>
        <v>608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320</v>
      </c>
      <c r="C91">
        <f>BAWANA!G91</f>
        <v>440</v>
      </c>
      <c r="D91">
        <f>BAWANA!AP91</f>
        <v>0</v>
      </c>
      <c r="E91">
        <f>BAWANA!AQ91</f>
        <v>0</v>
      </c>
      <c r="F91">
        <f t="shared" si="11"/>
        <v>608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320</v>
      </c>
      <c r="C92">
        <f>BAWANA!G92</f>
        <v>440</v>
      </c>
      <c r="D92">
        <f>BAWANA!AP92</f>
        <v>0</v>
      </c>
      <c r="E92">
        <f>BAWANA!AQ92</f>
        <v>0</v>
      </c>
      <c r="F92">
        <f t="shared" si="11"/>
        <v>608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320</v>
      </c>
      <c r="C93">
        <f>BAWANA!G93</f>
        <v>440</v>
      </c>
      <c r="D93">
        <f>BAWANA!AP93</f>
        <v>0</v>
      </c>
      <c r="E93">
        <f>BAWANA!AQ93</f>
        <v>0</v>
      </c>
      <c r="F93">
        <f t="shared" si="11"/>
        <v>608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320</v>
      </c>
      <c r="C94">
        <f>BAWANA!G94</f>
        <v>440</v>
      </c>
      <c r="D94">
        <f>BAWANA!AP94</f>
        <v>0</v>
      </c>
      <c r="E94">
        <f>BAWANA!AQ94</f>
        <v>0</v>
      </c>
      <c r="F94">
        <f t="shared" si="11"/>
        <v>608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320</v>
      </c>
      <c r="C95">
        <f>BAWANA!G95</f>
        <v>440</v>
      </c>
      <c r="D95">
        <f>BAWANA!AP95</f>
        <v>0</v>
      </c>
      <c r="E95">
        <f>BAWANA!AQ95</f>
        <v>0</v>
      </c>
      <c r="F95">
        <f t="shared" si="11"/>
        <v>608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320</v>
      </c>
      <c r="C96">
        <f>BAWANA!G96</f>
        <v>440</v>
      </c>
      <c r="D96">
        <f>BAWANA!AP96</f>
        <v>0</v>
      </c>
      <c r="E96">
        <f>BAWANA!AQ96</f>
        <v>0</v>
      </c>
      <c r="F96">
        <f t="shared" si="11"/>
        <v>608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320</v>
      </c>
      <c r="C97">
        <f>BAWANA!G97</f>
        <v>440</v>
      </c>
      <c r="D97">
        <f>BAWANA!AP97</f>
        <v>0</v>
      </c>
      <c r="E97">
        <f>BAWANA!AQ97</f>
        <v>0</v>
      </c>
      <c r="F97">
        <f t="shared" si="11"/>
        <v>608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320</v>
      </c>
      <c r="C98">
        <f>BAWANA!G98</f>
        <v>440</v>
      </c>
      <c r="D98">
        <f>BAWANA!AP98</f>
        <v>0</v>
      </c>
      <c r="E98">
        <f>BAWANA!AQ98</f>
        <v>0</v>
      </c>
      <c r="F98">
        <f t="shared" si="11"/>
        <v>608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7.64</v>
      </c>
      <c r="C99" s="156">
        <f t="shared" ref="C99:U99" si="14">SUM(C3:C98)/4000</f>
        <v>10.48</v>
      </c>
      <c r="D99" s="156">
        <f t="shared" si="14"/>
        <v>0</v>
      </c>
      <c r="E99" s="156">
        <f t="shared" si="14"/>
        <v>0</v>
      </c>
      <c r="F99" s="156">
        <f t="shared" si="14"/>
        <v>14.496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U3" activePane="bottomRight" state="frozen"/>
      <selection sqref="A1:D35"/>
      <selection pane="topRight" sqref="A1:D35"/>
      <selection pane="bottomLeft" sqref="A1:D35"/>
      <selection pane="bottomRight" activeCell="BG3" sqref="BG3:BG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 ht="30">
      <c r="A2" s="23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20" t="s">
        <v>43</v>
      </c>
      <c r="AT2" s="220" t="s">
        <v>368</v>
      </c>
      <c r="AU2" s="169"/>
      <c r="AV2" s="220" t="s">
        <v>375</v>
      </c>
      <c r="AW2" s="220" t="s">
        <v>376</v>
      </c>
      <c r="AX2" s="220" t="s">
        <v>377</v>
      </c>
      <c r="AY2" s="169"/>
      <c r="AZ2" s="169"/>
      <c r="BA2" s="235"/>
      <c r="BD2" t="s">
        <v>453</v>
      </c>
      <c r="BE2" t="s">
        <v>454</v>
      </c>
      <c r="BF2" t="s">
        <v>455</v>
      </c>
      <c r="BG2" t="s">
        <v>456</v>
      </c>
      <c r="BH2" t="s">
        <v>457</v>
      </c>
      <c r="BI2" t="s">
        <v>458</v>
      </c>
      <c r="BJ2" t="s">
        <v>459</v>
      </c>
      <c r="BK2" t="s">
        <v>460</v>
      </c>
      <c r="BL2" t="s">
        <v>461</v>
      </c>
      <c r="BM2" t="s">
        <v>462</v>
      </c>
      <c r="BN2" t="s">
        <v>463</v>
      </c>
      <c r="BO2" t="s">
        <v>426</v>
      </c>
      <c r="BP2" t="s">
        <v>436</v>
      </c>
      <c r="BQ2" t="s">
        <v>464</v>
      </c>
      <c r="BR2" t="s">
        <v>465</v>
      </c>
      <c r="BS2" t="s">
        <v>432</v>
      </c>
      <c r="BT2" t="s">
        <v>466</v>
      </c>
      <c r="BU2" t="s">
        <v>467</v>
      </c>
      <c r="BV2" t="s">
        <v>468</v>
      </c>
      <c r="BW2" t="s">
        <v>423</v>
      </c>
      <c r="BX2" t="s">
        <v>469</v>
      </c>
      <c r="BY2" t="s">
        <v>433</v>
      </c>
      <c r="BZ2" t="s">
        <v>470</v>
      </c>
      <c r="CA2" t="s">
        <v>471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472</v>
      </c>
      <c r="CI2" t="s">
        <v>434</v>
      </c>
      <c r="CJ2" t="s">
        <v>435</v>
      </c>
      <c r="CK2" t="s">
        <v>429</v>
      </c>
      <c r="CL2" t="s">
        <v>473</v>
      </c>
      <c r="CM2" t="s">
        <v>474</v>
      </c>
      <c r="CN2" t="s">
        <v>475</v>
      </c>
      <c r="CO2" t="s">
        <v>427</v>
      </c>
      <c r="CP2" t="s">
        <v>476</v>
      </c>
      <c r="CQ2" t="s">
        <v>477</v>
      </c>
      <c r="CR2" t="s">
        <v>428</v>
      </c>
      <c r="CS2" t="s">
        <v>478</v>
      </c>
      <c r="CT2" t="s">
        <v>479</v>
      </c>
      <c r="CU2" t="s">
        <v>480</v>
      </c>
      <c r="CV2" t="s">
        <v>481</v>
      </c>
      <c r="CW2" t="s">
        <v>482</v>
      </c>
    </row>
    <row r="3" spans="1:114">
      <c r="A3" t="s">
        <v>45</v>
      </c>
      <c r="B3">
        <v>0</v>
      </c>
      <c r="C3">
        <v>26.143070000000002</v>
      </c>
      <c r="D3">
        <v>12.449081</v>
      </c>
      <c r="E3">
        <v>0</v>
      </c>
      <c r="F3">
        <v>0</v>
      </c>
      <c r="G3">
        <v>74.209985000000003</v>
      </c>
      <c r="H3">
        <v>0</v>
      </c>
      <c r="I3">
        <v>96.006690000000006</v>
      </c>
      <c r="J3">
        <v>7.7843260000000001</v>
      </c>
      <c r="K3">
        <v>691.09398399999998</v>
      </c>
      <c r="L3">
        <v>667.07663700000001</v>
      </c>
      <c r="M3">
        <v>95.888554999999997</v>
      </c>
      <c r="N3">
        <v>122.432091</v>
      </c>
      <c r="O3">
        <v>128.451291</v>
      </c>
      <c r="P3">
        <v>147.214156</v>
      </c>
      <c r="Q3">
        <v>22.444044999999999</v>
      </c>
      <c r="R3">
        <v>44.326064000000002</v>
      </c>
      <c r="S3">
        <v>27.350811</v>
      </c>
      <c r="T3">
        <v>2.392833</v>
      </c>
      <c r="U3">
        <v>348.97500000000002</v>
      </c>
      <c r="V3">
        <v>20.731850000000001</v>
      </c>
      <c r="W3">
        <v>41.579500000000003</v>
      </c>
      <c r="X3">
        <v>147.515625</v>
      </c>
      <c r="Y3">
        <v>0</v>
      </c>
      <c r="Z3">
        <v>19.579999999999998</v>
      </c>
      <c r="AA3">
        <v>42.14808</v>
      </c>
      <c r="AB3">
        <v>30.855471999999999</v>
      </c>
      <c r="AC3">
        <v>22.310403000000001</v>
      </c>
      <c r="AD3">
        <v>0</v>
      </c>
      <c r="AE3">
        <v>37.821176000000001</v>
      </c>
      <c r="AF3">
        <v>27.857430000000001</v>
      </c>
      <c r="AG3">
        <v>47.497892999999998</v>
      </c>
      <c r="AH3">
        <v>53.138888999999999</v>
      </c>
      <c r="AI3">
        <v>0</v>
      </c>
      <c r="AJ3">
        <v>0</v>
      </c>
      <c r="AK3">
        <v>65.267820999999998</v>
      </c>
      <c r="AL3">
        <v>36.021999999999998</v>
      </c>
      <c r="AM3">
        <v>18.108732</v>
      </c>
      <c r="AN3">
        <v>1.0747679999999999</v>
      </c>
      <c r="AO3">
        <v>0</v>
      </c>
      <c r="AP3">
        <v>1.2809999999999999</v>
      </c>
      <c r="AQ3">
        <v>51.564208999999998</v>
      </c>
      <c r="AR3">
        <v>48.576000000000001</v>
      </c>
      <c r="AS3">
        <v>36.642234999999999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93.584983999999949</v>
      </c>
      <c r="BA3">
        <f>SUM(B3:AZ3)</f>
        <v>3377.3984859999996</v>
      </c>
      <c r="BD3">
        <v>2.0753599999999999</v>
      </c>
      <c r="BE3">
        <v>0</v>
      </c>
      <c r="BF3">
        <v>1.5133000000000001E-2</v>
      </c>
      <c r="BG3">
        <v>0</v>
      </c>
      <c r="BH3">
        <v>0</v>
      </c>
      <c r="BI3">
        <v>1.140171</v>
      </c>
      <c r="BJ3">
        <v>0</v>
      </c>
      <c r="BK3">
        <v>2.0320000000000001E-2</v>
      </c>
      <c r="BL3">
        <v>0</v>
      </c>
      <c r="BM3">
        <v>0</v>
      </c>
      <c r="BN3">
        <v>0</v>
      </c>
      <c r="BO3">
        <v>2.0099999999999998</v>
      </c>
      <c r="BP3">
        <v>2.1800000000000002</v>
      </c>
      <c r="BQ3">
        <v>1.9388989999999999</v>
      </c>
      <c r="BR3">
        <v>4.2252549999999998</v>
      </c>
      <c r="BS3">
        <v>0</v>
      </c>
      <c r="BT3">
        <v>5.3499910000000002</v>
      </c>
      <c r="BU3">
        <v>2.6740330000000001</v>
      </c>
      <c r="BV3">
        <v>1.332638</v>
      </c>
      <c r="BW3">
        <v>9.33</v>
      </c>
      <c r="BX3">
        <v>4.2289050000000001</v>
      </c>
      <c r="BY3">
        <v>0.25</v>
      </c>
      <c r="BZ3">
        <v>1.9248000000000001</v>
      </c>
      <c r="CA3">
        <v>3.4875970000000001</v>
      </c>
      <c r="CB3">
        <v>1.73</v>
      </c>
      <c r="CC3">
        <v>0.91</v>
      </c>
      <c r="CD3">
        <v>0.9</v>
      </c>
      <c r="CE3">
        <v>0.93</v>
      </c>
      <c r="CF3">
        <v>0.23</v>
      </c>
      <c r="CG3">
        <v>3.78</v>
      </c>
      <c r="CH3">
        <v>1.634584</v>
      </c>
      <c r="CI3">
        <v>7.95</v>
      </c>
      <c r="CJ3">
        <v>1.94</v>
      </c>
      <c r="CK3">
        <v>1.85</v>
      </c>
      <c r="CL3">
        <v>3.5181629999999999</v>
      </c>
      <c r="CM3">
        <v>1.857394</v>
      </c>
      <c r="CN3">
        <v>1.7590809999999999</v>
      </c>
      <c r="CO3">
        <v>3.03</v>
      </c>
      <c r="CP3">
        <v>4.2338469999999999</v>
      </c>
      <c r="CQ3">
        <v>1.3616889999999999</v>
      </c>
      <c r="CR3">
        <v>3.57</v>
      </c>
      <c r="CS3">
        <v>2.3575529999999998</v>
      </c>
      <c r="CT3">
        <v>1.929632</v>
      </c>
      <c r="CU3">
        <v>1.9462410000000001</v>
      </c>
      <c r="CV3">
        <v>2.6652749999999998</v>
      </c>
      <c r="CW3">
        <v>1.3184229999999999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93.584983999999949</v>
      </c>
    </row>
    <row r="4" spans="1:114">
      <c r="A4" t="s">
        <v>46</v>
      </c>
      <c r="B4">
        <v>0</v>
      </c>
      <c r="C4">
        <v>26.143070000000002</v>
      </c>
      <c r="D4">
        <v>12.449081</v>
      </c>
      <c r="E4">
        <v>0</v>
      </c>
      <c r="F4">
        <v>0</v>
      </c>
      <c r="G4">
        <v>74.209985000000003</v>
      </c>
      <c r="H4">
        <v>0</v>
      </c>
      <c r="I4">
        <v>96.006690000000006</v>
      </c>
      <c r="J4">
        <v>7.7843260000000001</v>
      </c>
      <c r="K4">
        <v>691.09398399999998</v>
      </c>
      <c r="L4">
        <v>667.07663700000001</v>
      </c>
      <c r="M4">
        <v>95.888554999999997</v>
      </c>
      <c r="N4">
        <v>122.432091</v>
      </c>
      <c r="O4">
        <v>128.451291</v>
      </c>
      <c r="P4">
        <v>147.214156</v>
      </c>
      <c r="Q4">
        <v>22.444044999999999</v>
      </c>
      <c r="R4">
        <v>44.326064000000002</v>
      </c>
      <c r="S4">
        <v>27.350811</v>
      </c>
      <c r="T4">
        <v>2.392833</v>
      </c>
      <c r="U4">
        <v>348.97500000000002</v>
      </c>
      <c r="V4">
        <v>20.731850000000001</v>
      </c>
      <c r="W4">
        <v>41.579500000000003</v>
      </c>
      <c r="X4">
        <v>147.515625</v>
      </c>
      <c r="Y4">
        <v>0</v>
      </c>
      <c r="Z4">
        <v>19.579999999999998</v>
      </c>
      <c r="AA4">
        <v>42.14808</v>
      </c>
      <c r="AB4">
        <v>30.855471999999999</v>
      </c>
      <c r="AC4">
        <v>22.310403000000001</v>
      </c>
      <c r="AD4">
        <v>0</v>
      </c>
      <c r="AE4">
        <v>37.821176000000001</v>
      </c>
      <c r="AF4">
        <v>27.857430000000001</v>
      </c>
      <c r="AG4">
        <v>47.497892999999998</v>
      </c>
      <c r="AH4">
        <v>53.138888999999999</v>
      </c>
      <c r="AI4">
        <v>0</v>
      </c>
      <c r="AJ4">
        <v>0</v>
      </c>
      <c r="AK4">
        <v>65.267820999999998</v>
      </c>
      <c r="AL4">
        <v>36.021999999999998</v>
      </c>
      <c r="AM4">
        <v>18.108732</v>
      </c>
      <c r="AN4">
        <v>1.0747679999999999</v>
      </c>
      <c r="AO4">
        <v>0</v>
      </c>
      <c r="AP4">
        <v>1.2809999999999999</v>
      </c>
      <c r="AQ4">
        <v>51.564208999999998</v>
      </c>
      <c r="AR4">
        <v>48.576000000000001</v>
      </c>
      <c r="AS4">
        <v>36.642234999999999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93.584983999999949</v>
      </c>
      <c r="BA4">
        <f t="shared" ref="BA4:BA67" si="1">SUM(B4:AZ4)</f>
        <v>3377.3984859999996</v>
      </c>
      <c r="BD4">
        <v>2.0753599999999999</v>
      </c>
      <c r="BE4">
        <v>0</v>
      </c>
      <c r="BF4">
        <v>1.5133000000000001E-2</v>
      </c>
      <c r="BG4">
        <v>0</v>
      </c>
      <c r="BH4">
        <v>0</v>
      </c>
      <c r="BI4">
        <v>1.140171</v>
      </c>
      <c r="BJ4">
        <v>0</v>
      </c>
      <c r="BK4">
        <v>2.0320000000000001E-2</v>
      </c>
      <c r="BL4">
        <v>0</v>
      </c>
      <c r="BM4">
        <v>0</v>
      </c>
      <c r="BN4">
        <v>0</v>
      </c>
      <c r="BO4">
        <v>2.0099999999999998</v>
      </c>
      <c r="BP4">
        <v>2.1800000000000002</v>
      </c>
      <c r="BQ4">
        <v>1.9388989999999999</v>
      </c>
      <c r="BR4">
        <v>4.2252549999999998</v>
      </c>
      <c r="BS4">
        <v>0</v>
      </c>
      <c r="BT4">
        <v>5.3499910000000002</v>
      </c>
      <c r="BU4">
        <v>2.6740330000000001</v>
      </c>
      <c r="BV4">
        <v>1.332638</v>
      </c>
      <c r="BW4">
        <v>9.33</v>
      </c>
      <c r="BX4">
        <v>4.2289050000000001</v>
      </c>
      <c r="BY4">
        <v>0.25</v>
      </c>
      <c r="BZ4">
        <v>1.9248000000000001</v>
      </c>
      <c r="CA4">
        <v>3.4875970000000001</v>
      </c>
      <c r="CB4">
        <v>1.73</v>
      </c>
      <c r="CC4">
        <v>0.91</v>
      </c>
      <c r="CD4">
        <v>0.9</v>
      </c>
      <c r="CE4">
        <v>0.93</v>
      </c>
      <c r="CF4">
        <v>0.23</v>
      </c>
      <c r="CG4">
        <v>3.78</v>
      </c>
      <c r="CH4">
        <v>1.634584</v>
      </c>
      <c r="CI4">
        <v>7.95</v>
      </c>
      <c r="CJ4">
        <v>1.94</v>
      </c>
      <c r="CK4">
        <v>1.85</v>
      </c>
      <c r="CL4">
        <v>3.5181629999999999</v>
      </c>
      <c r="CM4">
        <v>1.857394</v>
      </c>
      <c r="CN4">
        <v>1.7590809999999999</v>
      </c>
      <c r="CO4">
        <v>3.03</v>
      </c>
      <c r="CP4">
        <v>4.2338469999999999</v>
      </c>
      <c r="CQ4">
        <v>1.3616889999999999</v>
      </c>
      <c r="CR4">
        <v>3.57</v>
      </c>
      <c r="CS4">
        <v>2.3575529999999998</v>
      </c>
      <c r="CT4">
        <v>1.929632</v>
      </c>
      <c r="CU4">
        <v>1.9462410000000001</v>
      </c>
      <c r="CV4">
        <v>2.6652749999999998</v>
      </c>
      <c r="CW4">
        <v>1.3184229999999999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93.584983999999949</v>
      </c>
    </row>
    <row r="5" spans="1:114">
      <c r="A5" t="s">
        <v>47</v>
      </c>
      <c r="B5">
        <v>0</v>
      </c>
      <c r="C5">
        <v>26.143070000000002</v>
      </c>
      <c r="D5">
        <v>12.449081</v>
      </c>
      <c r="E5">
        <v>0</v>
      </c>
      <c r="F5">
        <v>0</v>
      </c>
      <c r="G5">
        <v>74.209985000000003</v>
      </c>
      <c r="H5">
        <v>0</v>
      </c>
      <c r="I5">
        <v>96.006690000000006</v>
      </c>
      <c r="J5">
        <v>7.7843260000000001</v>
      </c>
      <c r="K5">
        <v>691.09398399999998</v>
      </c>
      <c r="L5">
        <v>667.07663700000001</v>
      </c>
      <c r="M5">
        <v>95.888554999999997</v>
      </c>
      <c r="N5">
        <v>122.432091</v>
      </c>
      <c r="O5">
        <v>128.451291</v>
      </c>
      <c r="P5">
        <v>147.214156</v>
      </c>
      <c r="Q5">
        <v>22.444044999999999</v>
      </c>
      <c r="R5">
        <v>44.326064000000002</v>
      </c>
      <c r="S5">
        <v>27.350811</v>
      </c>
      <c r="T5">
        <v>2.392833</v>
      </c>
      <c r="U5">
        <v>348.97500000000002</v>
      </c>
      <c r="V5">
        <v>20.731850000000001</v>
      </c>
      <c r="W5">
        <v>41.579500000000003</v>
      </c>
      <c r="X5">
        <v>147.515625</v>
      </c>
      <c r="Y5">
        <v>0</v>
      </c>
      <c r="Z5">
        <v>19.579999999999998</v>
      </c>
      <c r="AA5">
        <v>42.14808</v>
      </c>
      <c r="AB5">
        <v>30.855471999999999</v>
      </c>
      <c r="AC5">
        <v>22.310403000000001</v>
      </c>
      <c r="AD5">
        <v>0</v>
      </c>
      <c r="AE5">
        <v>37.821176000000001</v>
      </c>
      <c r="AF5">
        <v>27.857430000000001</v>
      </c>
      <c r="AG5">
        <v>47.497892999999998</v>
      </c>
      <c r="AH5">
        <v>44.318263000000002</v>
      </c>
      <c r="AI5">
        <v>0</v>
      </c>
      <c r="AJ5">
        <v>0</v>
      </c>
      <c r="AK5">
        <v>65.267820999999998</v>
      </c>
      <c r="AL5">
        <v>36.021999999999998</v>
      </c>
      <c r="AM5">
        <v>18.108732</v>
      </c>
      <c r="AN5">
        <v>1.0747679999999999</v>
      </c>
      <c r="AO5">
        <v>0</v>
      </c>
      <c r="AP5">
        <v>1.2809999999999999</v>
      </c>
      <c r="AQ5">
        <v>51.564208999999998</v>
      </c>
      <c r="AR5">
        <v>4.4160000000000004</v>
      </c>
      <c r="AS5">
        <v>31.561589000000001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91.529938999999956</v>
      </c>
      <c r="BA5">
        <f t="shared" si="1"/>
        <v>3317.2821690000001</v>
      </c>
      <c r="BD5">
        <v>2.0753599999999999</v>
      </c>
      <c r="BE5">
        <v>0</v>
      </c>
      <c r="BF5">
        <v>1.5133000000000001E-2</v>
      </c>
      <c r="BG5">
        <v>0</v>
      </c>
      <c r="BH5">
        <v>0</v>
      </c>
      <c r="BI5">
        <v>1.140171</v>
      </c>
      <c r="BJ5">
        <v>0</v>
      </c>
      <c r="BK5">
        <v>2.0320000000000001E-2</v>
      </c>
      <c r="BL5">
        <v>0</v>
      </c>
      <c r="BM5">
        <v>0</v>
      </c>
      <c r="BN5">
        <v>0</v>
      </c>
      <c r="BO5">
        <v>2.0099999999999998</v>
      </c>
      <c r="BP5">
        <v>2.1800000000000002</v>
      </c>
      <c r="BQ5">
        <v>1.9388989999999999</v>
      </c>
      <c r="BR5">
        <v>4.2252549999999998</v>
      </c>
      <c r="BS5">
        <v>0</v>
      </c>
      <c r="BT5">
        <v>3.5666609999999999</v>
      </c>
      <c r="BU5">
        <v>2.6740330000000001</v>
      </c>
      <c r="BV5">
        <v>1.332638</v>
      </c>
      <c r="BW5">
        <v>9.33</v>
      </c>
      <c r="BX5">
        <v>4.2289050000000001</v>
      </c>
      <c r="BY5">
        <v>0.25</v>
      </c>
      <c r="BZ5">
        <v>1.9248000000000001</v>
      </c>
      <c r="CA5">
        <v>3.4875970000000001</v>
      </c>
      <c r="CB5">
        <v>1.73</v>
      </c>
      <c r="CC5">
        <v>0.91</v>
      </c>
      <c r="CD5">
        <v>0.9</v>
      </c>
      <c r="CE5">
        <v>0.93</v>
      </c>
      <c r="CF5">
        <v>0.22</v>
      </c>
      <c r="CG5">
        <v>3.78</v>
      </c>
      <c r="CH5">
        <v>1.3621529999999999</v>
      </c>
      <c r="CI5">
        <v>7.95</v>
      </c>
      <c r="CJ5">
        <v>1.94</v>
      </c>
      <c r="CK5">
        <v>1.85</v>
      </c>
      <c r="CL5">
        <v>3.5181629999999999</v>
      </c>
      <c r="CM5">
        <v>1.857394</v>
      </c>
      <c r="CN5">
        <v>1.7590809999999999</v>
      </c>
      <c r="CO5">
        <v>3.03</v>
      </c>
      <c r="CP5">
        <v>4.2338469999999999</v>
      </c>
      <c r="CQ5">
        <v>1.3616889999999999</v>
      </c>
      <c r="CR5">
        <v>3.57</v>
      </c>
      <c r="CS5">
        <v>2.3682690000000002</v>
      </c>
      <c r="CT5">
        <v>1.929632</v>
      </c>
      <c r="CU5">
        <v>1.9462410000000001</v>
      </c>
      <c r="CV5">
        <v>2.6652749999999998</v>
      </c>
      <c r="CW5">
        <v>1.3184229999999999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91.529938999999956</v>
      </c>
    </row>
    <row r="6" spans="1:114">
      <c r="A6" t="s">
        <v>48</v>
      </c>
      <c r="B6">
        <v>0</v>
      </c>
      <c r="C6">
        <v>26.143070000000002</v>
      </c>
      <c r="D6">
        <v>12.449081</v>
      </c>
      <c r="E6">
        <v>0</v>
      </c>
      <c r="F6">
        <v>0</v>
      </c>
      <c r="G6">
        <v>74.209985000000003</v>
      </c>
      <c r="H6">
        <v>0</v>
      </c>
      <c r="I6">
        <v>96.006690000000006</v>
      </c>
      <c r="J6">
        <v>7.7843260000000001</v>
      </c>
      <c r="K6">
        <v>691.09398399999998</v>
      </c>
      <c r="L6">
        <v>667.07663700000001</v>
      </c>
      <c r="M6">
        <v>95.888554999999997</v>
      </c>
      <c r="N6">
        <v>122.432091</v>
      </c>
      <c r="O6">
        <v>128.451291</v>
      </c>
      <c r="P6">
        <v>147.214156</v>
      </c>
      <c r="Q6">
        <v>22.444044999999999</v>
      </c>
      <c r="R6">
        <v>44.326064000000002</v>
      </c>
      <c r="S6">
        <v>27.350811</v>
      </c>
      <c r="T6">
        <v>2.392833</v>
      </c>
      <c r="U6">
        <v>348.97500000000002</v>
      </c>
      <c r="V6">
        <v>20.731850000000001</v>
      </c>
      <c r="W6">
        <v>41.579500000000003</v>
      </c>
      <c r="X6">
        <v>147.515625</v>
      </c>
      <c r="Y6">
        <v>0</v>
      </c>
      <c r="Z6">
        <v>19.579999999999998</v>
      </c>
      <c r="AA6">
        <v>42.14808</v>
      </c>
      <c r="AB6">
        <v>30.855471999999999</v>
      </c>
      <c r="AC6">
        <v>22.310403000000001</v>
      </c>
      <c r="AD6">
        <v>0</v>
      </c>
      <c r="AE6">
        <v>37.821176000000001</v>
      </c>
      <c r="AF6">
        <v>27.857430000000001</v>
      </c>
      <c r="AG6">
        <v>47.497892999999998</v>
      </c>
      <c r="AH6">
        <v>43.027439999999999</v>
      </c>
      <c r="AI6">
        <v>0</v>
      </c>
      <c r="AJ6">
        <v>0</v>
      </c>
      <c r="AK6">
        <v>65.267820999999998</v>
      </c>
      <c r="AL6">
        <v>36.021999999999998</v>
      </c>
      <c r="AM6">
        <v>18.108732</v>
      </c>
      <c r="AN6">
        <v>1.0747679999999999</v>
      </c>
      <c r="AO6">
        <v>0</v>
      </c>
      <c r="AP6">
        <v>1.2809999999999999</v>
      </c>
      <c r="AQ6">
        <v>51.564208999999998</v>
      </c>
      <c r="AR6">
        <v>4.4160000000000004</v>
      </c>
      <c r="AS6">
        <v>31.561589000000001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91.494404999999958</v>
      </c>
      <c r="BA6">
        <f t="shared" si="1"/>
        <v>3315.9558119999997</v>
      </c>
      <c r="BD6">
        <v>2.0753599999999999</v>
      </c>
      <c r="BE6">
        <v>0</v>
      </c>
      <c r="BF6">
        <v>1.5133000000000001E-2</v>
      </c>
      <c r="BG6">
        <v>0</v>
      </c>
      <c r="BH6">
        <v>0</v>
      </c>
      <c r="BI6">
        <v>1.140171</v>
      </c>
      <c r="BJ6">
        <v>0</v>
      </c>
      <c r="BK6">
        <v>2.0320000000000001E-2</v>
      </c>
      <c r="BL6">
        <v>0</v>
      </c>
      <c r="BM6">
        <v>0</v>
      </c>
      <c r="BN6">
        <v>0</v>
      </c>
      <c r="BO6">
        <v>2.0099999999999998</v>
      </c>
      <c r="BP6">
        <v>2.1800000000000002</v>
      </c>
      <c r="BQ6">
        <v>1.9388989999999999</v>
      </c>
      <c r="BR6">
        <v>4.2252549999999998</v>
      </c>
      <c r="BS6">
        <v>0</v>
      </c>
      <c r="BT6">
        <v>3.5666609999999999</v>
      </c>
      <c r="BU6">
        <v>2.6740330000000001</v>
      </c>
      <c r="BV6">
        <v>1.332638</v>
      </c>
      <c r="BW6">
        <v>9.33</v>
      </c>
      <c r="BX6">
        <v>4.2289050000000001</v>
      </c>
      <c r="BY6">
        <v>0.25</v>
      </c>
      <c r="BZ6">
        <v>1.9248000000000001</v>
      </c>
      <c r="CA6">
        <v>3.4875970000000001</v>
      </c>
      <c r="CB6">
        <v>1.73</v>
      </c>
      <c r="CC6">
        <v>0.91</v>
      </c>
      <c r="CD6">
        <v>0.9</v>
      </c>
      <c r="CE6">
        <v>0.93</v>
      </c>
      <c r="CF6">
        <v>0.22</v>
      </c>
      <c r="CG6">
        <v>3.78</v>
      </c>
      <c r="CH6">
        <v>1.326619</v>
      </c>
      <c r="CI6">
        <v>7.95</v>
      </c>
      <c r="CJ6">
        <v>1.94</v>
      </c>
      <c r="CK6">
        <v>1.85</v>
      </c>
      <c r="CL6">
        <v>3.5181629999999999</v>
      </c>
      <c r="CM6">
        <v>1.857394</v>
      </c>
      <c r="CN6">
        <v>1.7590809999999999</v>
      </c>
      <c r="CO6">
        <v>3.03</v>
      </c>
      <c r="CP6">
        <v>4.2338469999999999</v>
      </c>
      <c r="CQ6">
        <v>1.3616889999999999</v>
      </c>
      <c r="CR6">
        <v>3.57</v>
      </c>
      <c r="CS6">
        <v>2.3682690000000002</v>
      </c>
      <c r="CT6">
        <v>1.929632</v>
      </c>
      <c r="CU6">
        <v>1.9462410000000001</v>
      </c>
      <c r="CV6">
        <v>2.6652749999999998</v>
      </c>
      <c r="CW6">
        <v>1.3184229999999999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91.494404999999958</v>
      </c>
    </row>
    <row r="7" spans="1:114">
      <c r="A7" t="s">
        <v>49</v>
      </c>
      <c r="B7">
        <v>0</v>
      </c>
      <c r="C7">
        <v>26.143070000000002</v>
      </c>
      <c r="D7">
        <v>12.449081</v>
      </c>
      <c r="E7">
        <v>0</v>
      </c>
      <c r="F7">
        <v>0</v>
      </c>
      <c r="G7">
        <v>74.209985000000003</v>
      </c>
      <c r="H7">
        <v>0</v>
      </c>
      <c r="I7">
        <v>96.006690000000006</v>
      </c>
      <c r="J7">
        <v>7.7843260000000001</v>
      </c>
      <c r="K7">
        <v>691.09398399999998</v>
      </c>
      <c r="L7">
        <v>667.07663700000001</v>
      </c>
      <c r="M7">
        <v>95.888554999999997</v>
      </c>
      <c r="N7">
        <v>122.432091</v>
      </c>
      <c r="O7">
        <v>128.451291</v>
      </c>
      <c r="P7">
        <v>147.214156</v>
      </c>
      <c r="Q7">
        <v>22.444044999999999</v>
      </c>
      <c r="R7">
        <v>44.326064000000002</v>
      </c>
      <c r="S7">
        <v>27.350811</v>
      </c>
      <c r="T7">
        <v>2.392833</v>
      </c>
      <c r="U7">
        <v>348.97500000000002</v>
      </c>
      <c r="V7">
        <v>20.731850000000001</v>
      </c>
      <c r="W7">
        <v>41.579500000000003</v>
      </c>
      <c r="X7">
        <v>147.515625</v>
      </c>
      <c r="Y7">
        <v>0</v>
      </c>
      <c r="Z7">
        <v>19.579999999999998</v>
      </c>
      <c r="AA7">
        <v>42.14808</v>
      </c>
      <c r="AB7">
        <v>30.855471999999999</v>
      </c>
      <c r="AC7">
        <v>22.310403000000001</v>
      </c>
      <c r="AD7">
        <v>0</v>
      </c>
      <c r="AE7">
        <v>37.821176000000001</v>
      </c>
      <c r="AF7">
        <v>27.857430000000001</v>
      </c>
      <c r="AG7">
        <v>47.497892999999998</v>
      </c>
      <c r="AH7">
        <v>21.513719999999999</v>
      </c>
      <c r="AI7">
        <v>0</v>
      </c>
      <c r="AJ7">
        <v>0</v>
      </c>
      <c r="AK7">
        <v>65.267820999999998</v>
      </c>
      <c r="AL7">
        <v>36.021999999999998</v>
      </c>
      <c r="AM7">
        <v>18.108732</v>
      </c>
      <c r="AN7">
        <v>1.0747679999999999</v>
      </c>
      <c r="AO7">
        <v>0</v>
      </c>
      <c r="AP7">
        <v>1.2809999999999999</v>
      </c>
      <c r="AQ7">
        <v>51.564208999999998</v>
      </c>
      <c r="AR7">
        <v>16.559999999999999</v>
      </c>
      <c r="AS7">
        <v>31.561589000000001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89.027791999999963</v>
      </c>
      <c r="BA7">
        <f t="shared" si="1"/>
        <v>3304.1194789999995</v>
      </c>
      <c r="BD7">
        <v>2.2175090000000002</v>
      </c>
      <c r="BE7">
        <v>0</v>
      </c>
      <c r="BF7">
        <v>1.5133000000000001E-2</v>
      </c>
      <c r="BG7">
        <v>0</v>
      </c>
      <c r="BH7">
        <v>0</v>
      </c>
      <c r="BI7">
        <v>1.140171</v>
      </c>
      <c r="BJ7">
        <v>0</v>
      </c>
      <c r="BK7">
        <v>2.0320000000000001E-2</v>
      </c>
      <c r="BL7">
        <v>0</v>
      </c>
      <c r="BM7">
        <v>0</v>
      </c>
      <c r="BN7">
        <v>0</v>
      </c>
      <c r="BO7">
        <v>2.0099999999999998</v>
      </c>
      <c r="BP7">
        <v>2.1800000000000002</v>
      </c>
      <c r="BQ7">
        <v>1.9388989999999999</v>
      </c>
      <c r="BR7">
        <v>4.2252549999999998</v>
      </c>
      <c r="BS7">
        <v>0</v>
      </c>
      <c r="BT7">
        <v>1.6212089999999999</v>
      </c>
      <c r="BU7">
        <v>2.6740330000000001</v>
      </c>
      <c r="BV7">
        <v>1.332638</v>
      </c>
      <c r="BW7">
        <v>9.33</v>
      </c>
      <c r="BX7">
        <v>4.2289050000000001</v>
      </c>
      <c r="BY7">
        <v>0.25</v>
      </c>
      <c r="BZ7">
        <v>1.9248000000000001</v>
      </c>
      <c r="CA7">
        <v>3.4875970000000001</v>
      </c>
      <c r="CB7">
        <v>1.73</v>
      </c>
      <c r="CC7">
        <v>0.91</v>
      </c>
      <c r="CD7">
        <v>0.9</v>
      </c>
      <c r="CE7">
        <v>0.93</v>
      </c>
      <c r="CF7">
        <v>0.22</v>
      </c>
      <c r="CG7">
        <v>3.78</v>
      </c>
      <c r="CH7">
        <v>0.66330900000000004</v>
      </c>
      <c r="CI7">
        <v>7.95</v>
      </c>
      <c r="CJ7">
        <v>1.94</v>
      </c>
      <c r="CK7">
        <v>1.85</v>
      </c>
      <c r="CL7">
        <v>3.5181629999999999</v>
      </c>
      <c r="CM7">
        <v>1.857394</v>
      </c>
      <c r="CN7">
        <v>1.7590809999999999</v>
      </c>
      <c r="CO7">
        <v>3.03</v>
      </c>
      <c r="CP7">
        <v>4.2338469999999999</v>
      </c>
      <c r="CQ7">
        <v>1.3616889999999999</v>
      </c>
      <c r="CR7">
        <v>3.57</v>
      </c>
      <c r="CS7">
        <v>2.3682690000000002</v>
      </c>
      <c r="CT7">
        <v>1.929632</v>
      </c>
      <c r="CU7">
        <v>1.9462410000000001</v>
      </c>
      <c r="CV7">
        <v>2.6652749999999998</v>
      </c>
      <c r="CW7">
        <v>1.3184229999999999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89.027791999999963</v>
      </c>
    </row>
    <row r="8" spans="1:114">
      <c r="A8" t="s">
        <v>50</v>
      </c>
      <c r="B8">
        <v>0</v>
      </c>
      <c r="C8">
        <v>26.143070000000002</v>
      </c>
      <c r="D8">
        <v>12.449081</v>
      </c>
      <c r="E8">
        <v>0</v>
      </c>
      <c r="F8">
        <v>0</v>
      </c>
      <c r="G8">
        <v>74.209985000000003</v>
      </c>
      <c r="H8">
        <v>0</v>
      </c>
      <c r="I8">
        <v>96.006690000000006</v>
      </c>
      <c r="J8">
        <v>7.7843260000000001</v>
      </c>
      <c r="K8">
        <v>691.09398399999998</v>
      </c>
      <c r="L8">
        <v>667.07663700000001</v>
      </c>
      <c r="M8">
        <v>95.888554999999997</v>
      </c>
      <c r="N8">
        <v>122.432091</v>
      </c>
      <c r="O8">
        <v>128.451291</v>
      </c>
      <c r="P8">
        <v>147.214156</v>
      </c>
      <c r="Q8">
        <v>22.444044999999999</v>
      </c>
      <c r="R8">
        <v>44.326064000000002</v>
      </c>
      <c r="S8">
        <v>27.350811</v>
      </c>
      <c r="T8">
        <v>2.392833</v>
      </c>
      <c r="U8">
        <v>348.97500000000002</v>
      </c>
      <c r="V8">
        <v>20.731850000000001</v>
      </c>
      <c r="W8">
        <v>41.579500000000003</v>
      </c>
      <c r="X8">
        <v>147.515625</v>
      </c>
      <c r="Y8">
        <v>0</v>
      </c>
      <c r="Z8">
        <v>19.579999999999998</v>
      </c>
      <c r="AA8">
        <v>42.14808</v>
      </c>
      <c r="AB8">
        <v>30.855471999999999</v>
      </c>
      <c r="AC8">
        <v>22.310403000000001</v>
      </c>
      <c r="AD8">
        <v>0</v>
      </c>
      <c r="AE8">
        <v>37.821176000000001</v>
      </c>
      <c r="AF8">
        <v>27.857430000000001</v>
      </c>
      <c r="AG8">
        <v>47.497892999999998</v>
      </c>
      <c r="AH8">
        <v>0</v>
      </c>
      <c r="AI8">
        <v>0</v>
      </c>
      <c r="AJ8">
        <v>0</v>
      </c>
      <c r="AK8">
        <v>65.267820999999998</v>
      </c>
      <c r="AL8">
        <v>36.021999999999998</v>
      </c>
      <c r="AM8">
        <v>18.108732</v>
      </c>
      <c r="AN8">
        <v>1.0747679999999999</v>
      </c>
      <c r="AO8">
        <v>0</v>
      </c>
      <c r="AP8">
        <v>1.2809999999999999</v>
      </c>
      <c r="AQ8">
        <v>51.564208999999998</v>
      </c>
      <c r="AR8">
        <v>52.991999999999997</v>
      </c>
      <c r="AS8">
        <v>31.561589000000001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86.885420999999965</v>
      </c>
      <c r="BA8">
        <f t="shared" si="1"/>
        <v>3316.8953879999999</v>
      </c>
      <c r="BD8">
        <v>2.3596560000000002</v>
      </c>
      <c r="BE8">
        <v>0</v>
      </c>
      <c r="BF8">
        <v>1.5133000000000001E-2</v>
      </c>
      <c r="BG8">
        <v>0</v>
      </c>
      <c r="BH8">
        <v>0</v>
      </c>
      <c r="BI8">
        <v>1.140171</v>
      </c>
      <c r="BJ8">
        <v>0</v>
      </c>
      <c r="BK8">
        <v>2.0320000000000001E-2</v>
      </c>
      <c r="BL8">
        <v>0</v>
      </c>
      <c r="BM8">
        <v>0</v>
      </c>
      <c r="BN8">
        <v>0</v>
      </c>
      <c r="BO8">
        <v>2.0099999999999998</v>
      </c>
      <c r="BP8">
        <v>2.1800000000000002</v>
      </c>
      <c r="BQ8">
        <v>1.9388989999999999</v>
      </c>
      <c r="BR8">
        <v>4.2252549999999998</v>
      </c>
      <c r="BS8">
        <v>0</v>
      </c>
      <c r="BT8">
        <v>0</v>
      </c>
      <c r="BU8">
        <v>2.6740330000000001</v>
      </c>
      <c r="BV8">
        <v>1.332638</v>
      </c>
      <c r="BW8">
        <v>9.33</v>
      </c>
      <c r="BX8">
        <v>4.2289050000000001</v>
      </c>
      <c r="BY8">
        <v>0.25</v>
      </c>
      <c r="BZ8">
        <v>1.9248000000000001</v>
      </c>
      <c r="CA8">
        <v>3.4875970000000001</v>
      </c>
      <c r="CB8">
        <v>1.73</v>
      </c>
      <c r="CC8">
        <v>0.91</v>
      </c>
      <c r="CD8">
        <v>0.9</v>
      </c>
      <c r="CE8">
        <v>0.93</v>
      </c>
      <c r="CF8">
        <v>0.22</v>
      </c>
      <c r="CG8">
        <v>3.78</v>
      </c>
      <c r="CH8">
        <v>0</v>
      </c>
      <c r="CI8">
        <v>7.95</v>
      </c>
      <c r="CJ8">
        <v>1.94</v>
      </c>
      <c r="CK8">
        <v>1.85</v>
      </c>
      <c r="CL8">
        <v>3.5181629999999999</v>
      </c>
      <c r="CM8">
        <v>1.857394</v>
      </c>
      <c r="CN8">
        <v>1.7590809999999999</v>
      </c>
      <c r="CO8">
        <v>3.03</v>
      </c>
      <c r="CP8">
        <v>4.2338469999999999</v>
      </c>
      <c r="CQ8">
        <v>1.3616889999999999</v>
      </c>
      <c r="CR8">
        <v>3.57</v>
      </c>
      <c r="CS8">
        <v>2.3682690000000002</v>
      </c>
      <c r="CT8">
        <v>1.929632</v>
      </c>
      <c r="CU8">
        <v>1.9462410000000001</v>
      </c>
      <c r="CV8">
        <v>2.6652749999999998</v>
      </c>
      <c r="CW8">
        <v>1.3184229999999999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86.885420999999965</v>
      </c>
    </row>
    <row r="9" spans="1:114">
      <c r="A9" t="s">
        <v>51</v>
      </c>
      <c r="B9">
        <v>0</v>
      </c>
      <c r="C9">
        <v>26.143070000000002</v>
      </c>
      <c r="D9">
        <v>12.449081</v>
      </c>
      <c r="E9">
        <v>0</v>
      </c>
      <c r="F9">
        <v>0</v>
      </c>
      <c r="G9">
        <v>74.209985000000003</v>
      </c>
      <c r="H9">
        <v>0</v>
      </c>
      <c r="I9">
        <v>96.006690000000006</v>
      </c>
      <c r="J9">
        <v>7.7843260000000001</v>
      </c>
      <c r="K9">
        <v>691.09398399999998</v>
      </c>
      <c r="L9">
        <v>667.07663700000001</v>
      </c>
      <c r="M9">
        <v>95.888554999999997</v>
      </c>
      <c r="N9">
        <v>122.432091</v>
      </c>
      <c r="O9">
        <v>128.451291</v>
      </c>
      <c r="P9">
        <v>147.214156</v>
      </c>
      <c r="Q9">
        <v>22.444044999999999</v>
      </c>
      <c r="R9">
        <v>44.326064000000002</v>
      </c>
      <c r="S9">
        <v>27.350811</v>
      </c>
      <c r="T9">
        <v>2.392833</v>
      </c>
      <c r="U9">
        <v>348.97500000000002</v>
      </c>
      <c r="V9">
        <v>20.731850000000001</v>
      </c>
      <c r="W9">
        <v>41.579500000000003</v>
      </c>
      <c r="X9">
        <v>147.515625</v>
      </c>
      <c r="Y9">
        <v>0</v>
      </c>
      <c r="Z9">
        <v>19.579999999999998</v>
      </c>
      <c r="AA9">
        <v>42.14808</v>
      </c>
      <c r="AB9">
        <v>30.855471999999999</v>
      </c>
      <c r="AC9">
        <v>22.310403000000001</v>
      </c>
      <c r="AD9">
        <v>0</v>
      </c>
      <c r="AE9">
        <v>37.821176000000001</v>
      </c>
      <c r="AF9">
        <v>27.857430000000001</v>
      </c>
      <c r="AG9">
        <v>47.497892999999998</v>
      </c>
      <c r="AH9">
        <v>0</v>
      </c>
      <c r="AI9">
        <v>0</v>
      </c>
      <c r="AJ9">
        <v>0</v>
      </c>
      <c r="AK9">
        <v>65.267820999999998</v>
      </c>
      <c r="AL9">
        <v>49.966000000000001</v>
      </c>
      <c r="AM9">
        <v>18.108732</v>
      </c>
      <c r="AN9">
        <v>1.0747679999999999</v>
      </c>
      <c r="AO9">
        <v>0</v>
      </c>
      <c r="AP9">
        <v>1.2809999999999999</v>
      </c>
      <c r="AQ9">
        <v>38.673157000000003</v>
      </c>
      <c r="AR9">
        <v>52.991999999999997</v>
      </c>
      <c r="AS9">
        <v>31.561589000000001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87.157569999999978</v>
      </c>
      <c r="BA9">
        <f t="shared" si="1"/>
        <v>3318.2204849999998</v>
      </c>
      <c r="BD9">
        <v>2.5018050000000001</v>
      </c>
      <c r="BE9">
        <v>0</v>
      </c>
      <c r="BF9">
        <v>1.5133000000000001E-2</v>
      </c>
      <c r="BG9">
        <v>0</v>
      </c>
      <c r="BH9">
        <v>0</v>
      </c>
      <c r="BI9">
        <v>1.140171</v>
      </c>
      <c r="BJ9">
        <v>0</v>
      </c>
      <c r="BK9">
        <v>2.0320000000000001E-2</v>
      </c>
      <c r="BL9">
        <v>0</v>
      </c>
      <c r="BM9">
        <v>0</v>
      </c>
      <c r="BN9">
        <v>0</v>
      </c>
      <c r="BO9">
        <v>2.0099999999999998</v>
      </c>
      <c r="BP9">
        <v>2.1800000000000002</v>
      </c>
      <c r="BQ9">
        <v>1.9388989999999999</v>
      </c>
      <c r="BR9">
        <v>4.2252549999999998</v>
      </c>
      <c r="BS9">
        <v>0</v>
      </c>
      <c r="BT9">
        <v>0</v>
      </c>
      <c r="BU9">
        <v>2.6740330000000001</v>
      </c>
      <c r="BV9">
        <v>1.332638</v>
      </c>
      <c r="BW9">
        <v>9.33</v>
      </c>
      <c r="BX9">
        <v>4.2289050000000001</v>
      </c>
      <c r="BY9">
        <v>0.25</v>
      </c>
      <c r="BZ9">
        <v>1.9248000000000001</v>
      </c>
      <c r="CA9">
        <v>3.4875970000000001</v>
      </c>
      <c r="CB9">
        <v>1.73</v>
      </c>
      <c r="CC9">
        <v>0.97</v>
      </c>
      <c r="CD9">
        <v>0.97</v>
      </c>
      <c r="CE9">
        <v>0.93</v>
      </c>
      <c r="CF9">
        <v>0.22</v>
      </c>
      <c r="CG9">
        <v>3.78</v>
      </c>
      <c r="CH9">
        <v>0</v>
      </c>
      <c r="CI9">
        <v>7.95</v>
      </c>
      <c r="CJ9">
        <v>1.94</v>
      </c>
      <c r="CK9">
        <v>1.85</v>
      </c>
      <c r="CL9">
        <v>3.5181629999999999</v>
      </c>
      <c r="CM9">
        <v>1.857394</v>
      </c>
      <c r="CN9">
        <v>1.7590809999999999</v>
      </c>
      <c r="CO9">
        <v>3.03</v>
      </c>
      <c r="CP9">
        <v>4.2338469999999999</v>
      </c>
      <c r="CQ9">
        <v>1.3616889999999999</v>
      </c>
      <c r="CR9">
        <v>3.57</v>
      </c>
      <c r="CS9">
        <v>2.3682690000000002</v>
      </c>
      <c r="CT9">
        <v>1.929632</v>
      </c>
      <c r="CU9">
        <v>1.9462410000000001</v>
      </c>
      <c r="CV9">
        <v>2.6652749999999998</v>
      </c>
      <c r="CW9">
        <v>1.3184229999999999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87.157569999999978</v>
      </c>
    </row>
    <row r="10" spans="1:114">
      <c r="A10" t="s">
        <v>52</v>
      </c>
      <c r="B10">
        <v>0</v>
      </c>
      <c r="C10">
        <v>26.143070000000002</v>
      </c>
      <c r="D10">
        <v>12.449081</v>
      </c>
      <c r="E10">
        <v>0</v>
      </c>
      <c r="F10">
        <v>0</v>
      </c>
      <c r="G10">
        <v>74.209985000000003</v>
      </c>
      <c r="H10">
        <v>0</v>
      </c>
      <c r="I10">
        <v>96.006690000000006</v>
      </c>
      <c r="J10">
        <v>7.7843260000000001</v>
      </c>
      <c r="K10">
        <v>691.09398399999998</v>
      </c>
      <c r="L10">
        <v>667.07663700000001</v>
      </c>
      <c r="M10">
        <v>95.888554999999997</v>
      </c>
      <c r="N10">
        <v>122.432091</v>
      </c>
      <c r="O10">
        <v>128.451291</v>
      </c>
      <c r="P10">
        <v>147.214156</v>
      </c>
      <c r="Q10">
        <v>22.444044999999999</v>
      </c>
      <c r="R10">
        <v>44.326064000000002</v>
      </c>
      <c r="S10">
        <v>27.350811</v>
      </c>
      <c r="T10">
        <v>2.392833</v>
      </c>
      <c r="U10">
        <v>348.97500000000002</v>
      </c>
      <c r="V10">
        <v>20.731850000000001</v>
      </c>
      <c r="W10">
        <v>41.579500000000003</v>
      </c>
      <c r="X10">
        <v>147.515625</v>
      </c>
      <c r="Y10">
        <v>0</v>
      </c>
      <c r="Z10">
        <v>19.579999999999998</v>
      </c>
      <c r="AA10">
        <v>42.14808</v>
      </c>
      <c r="AB10">
        <v>30.855471999999999</v>
      </c>
      <c r="AC10">
        <v>22.310403000000001</v>
      </c>
      <c r="AD10">
        <v>0</v>
      </c>
      <c r="AE10">
        <v>37.821176000000001</v>
      </c>
      <c r="AF10">
        <v>27.857430000000001</v>
      </c>
      <c r="AG10">
        <v>47.497892999999998</v>
      </c>
      <c r="AH10">
        <v>0</v>
      </c>
      <c r="AI10">
        <v>0</v>
      </c>
      <c r="AJ10">
        <v>0</v>
      </c>
      <c r="AK10">
        <v>65.267820999999998</v>
      </c>
      <c r="AL10">
        <v>83.664000000000001</v>
      </c>
      <c r="AM10">
        <v>18.108732</v>
      </c>
      <c r="AN10">
        <v>1.0747679999999999</v>
      </c>
      <c r="AO10">
        <v>0</v>
      </c>
      <c r="AP10">
        <v>1.2809999999999999</v>
      </c>
      <c r="AQ10">
        <v>25.782105000000001</v>
      </c>
      <c r="AR10">
        <v>48.576000000000001</v>
      </c>
      <c r="AS10">
        <v>31.561589000000001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87.299716999999973</v>
      </c>
      <c r="BA10">
        <f t="shared" si="1"/>
        <v>3334.7535799999996</v>
      </c>
      <c r="BD10">
        <v>2.6439520000000001</v>
      </c>
      <c r="BE10">
        <v>0</v>
      </c>
      <c r="BF10">
        <v>1.5133000000000001E-2</v>
      </c>
      <c r="BG10">
        <v>0</v>
      </c>
      <c r="BH10">
        <v>0</v>
      </c>
      <c r="BI10">
        <v>1.140171</v>
      </c>
      <c r="BJ10">
        <v>0</v>
      </c>
      <c r="BK10">
        <v>2.0320000000000001E-2</v>
      </c>
      <c r="BL10">
        <v>0</v>
      </c>
      <c r="BM10">
        <v>0</v>
      </c>
      <c r="BN10">
        <v>0</v>
      </c>
      <c r="BO10">
        <v>2.0099999999999998</v>
      </c>
      <c r="BP10">
        <v>2.1800000000000002</v>
      </c>
      <c r="BQ10">
        <v>1.9388989999999999</v>
      </c>
      <c r="BR10">
        <v>4.2252549999999998</v>
      </c>
      <c r="BS10">
        <v>0</v>
      </c>
      <c r="BT10">
        <v>0</v>
      </c>
      <c r="BU10">
        <v>2.6740330000000001</v>
      </c>
      <c r="BV10">
        <v>1.332638</v>
      </c>
      <c r="BW10">
        <v>9.33</v>
      </c>
      <c r="BX10">
        <v>4.2289050000000001</v>
      </c>
      <c r="BY10">
        <v>0.25</v>
      </c>
      <c r="BZ10">
        <v>1.9248000000000001</v>
      </c>
      <c r="CA10">
        <v>3.4875970000000001</v>
      </c>
      <c r="CB10">
        <v>1.73</v>
      </c>
      <c r="CC10">
        <v>0.97</v>
      </c>
      <c r="CD10">
        <v>0.97</v>
      </c>
      <c r="CE10">
        <v>0.93</v>
      </c>
      <c r="CF10">
        <v>0.22</v>
      </c>
      <c r="CG10">
        <v>3.78</v>
      </c>
      <c r="CH10">
        <v>0</v>
      </c>
      <c r="CI10">
        <v>7.95</v>
      </c>
      <c r="CJ10">
        <v>1.94</v>
      </c>
      <c r="CK10">
        <v>1.85</v>
      </c>
      <c r="CL10">
        <v>3.5181629999999999</v>
      </c>
      <c r="CM10">
        <v>1.857394</v>
      </c>
      <c r="CN10">
        <v>1.7590809999999999</v>
      </c>
      <c r="CO10">
        <v>3.03</v>
      </c>
      <c r="CP10">
        <v>4.2338469999999999</v>
      </c>
      <c r="CQ10">
        <v>1.3616889999999999</v>
      </c>
      <c r="CR10">
        <v>3.57</v>
      </c>
      <c r="CS10">
        <v>2.3682690000000002</v>
      </c>
      <c r="CT10">
        <v>1.929632</v>
      </c>
      <c r="CU10">
        <v>1.9462410000000001</v>
      </c>
      <c r="CV10">
        <v>2.6652749999999998</v>
      </c>
      <c r="CW10">
        <v>1.3184229999999999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87.299716999999973</v>
      </c>
    </row>
    <row r="11" spans="1:114">
      <c r="A11" t="s">
        <v>53</v>
      </c>
      <c r="B11">
        <v>0</v>
      </c>
      <c r="C11">
        <v>26.143070000000002</v>
      </c>
      <c r="D11">
        <v>12.449081</v>
      </c>
      <c r="E11">
        <v>0</v>
      </c>
      <c r="F11">
        <v>0</v>
      </c>
      <c r="G11">
        <v>74.209985000000003</v>
      </c>
      <c r="H11">
        <v>0</v>
      </c>
      <c r="I11">
        <v>96.006690000000006</v>
      </c>
      <c r="J11">
        <v>7.7843260000000001</v>
      </c>
      <c r="K11">
        <v>691.09398399999998</v>
      </c>
      <c r="L11">
        <v>667.07663700000001</v>
      </c>
      <c r="M11">
        <v>95.888554999999997</v>
      </c>
      <c r="N11">
        <v>122.432091</v>
      </c>
      <c r="O11">
        <v>128.451291</v>
      </c>
      <c r="P11">
        <v>147.214156</v>
      </c>
      <c r="Q11">
        <v>22.444044999999999</v>
      </c>
      <c r="R11">
        <v>44.326064000000002</v>
      </c>
      <c r="S11">
        <v>27.350811</v>
      </c>
      <c r="T11">
        <v>2.392833</v>
      </c>
      <c r="U11">
        <v>348.97500000000002</v>
      </c>
      <c r="V11">
        <v>20.731850000000001</v>
      </c>
      <c r="W11">
        <v>41.579500000000003</v>
      </c>
      <c r="X11">
        <v>147.515625</v>
      </c>
      <c r="Y11">
        <v>0</v>
      </c>
      <c r="Z11">
        <v>13.09</v>
      </c>
      <c r="AA11">
        <v>42.14808</v>
      </c>
      <c r="AB11">
        <v>30.855471999999999</v>
      </c>
      <c r="AC11">
        <v>22.310403000000001</v>
      </c>
      <c r="AD11">
        <v>0</v>
      </c>
      <c r="AE11">
        <v>37.821176000000001</v>
      </c>
      <c r="AF11">
        <v>18.274474000000001</v>
      </c>
      <c r="AG11">
        <v>47.497892999999998</v>
      </c>
      <c r="AH11">
        <v>0</v>
      </c>
      <c r="AI11">
        <v>0</v>
      </c>
      <c r="AJ11">
        <v>0</v>
      </c>
      <c r="AK11">
        <v>65.267820999999998</v>
      </c>
      <c r="AL11">
        <v>83.664000000000001</v>
      </c>
      <c r="AM11">
        <v>18.108732</v>
      </c>
      <c r="AN11">
        <v>0.71651299999999996</v>
      </c>
      <c r="AO11">
        <v>0</v>
      </c>
      <c r="AP11">
        <v>1.2809999999999999</v>
      </c>
      <c r="AQ11">
        <v>0</v>
      </c>
      <c r="AR11">
        <v>48.576000000000001</v>
      </c>
      <c r="AS11">
        <v>31.561589000000001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87.452581999999978</v>
      </c>
      <c r="BA11">
        <f t="shared" si="1"/>
        <v>3292.6931289999998</v>
      </c>
      <c r="BD11">
        <v>2.7861009999999999</v>
      </c>
      <c r="BE11">
        <v>0</v>
      </c>
      <c r="BF11">
        <v>1.5133000000000001E-2</v>
      </c>
      <c r="BG11">
        <v>0</v>
      </c>
      <c r="BH11">
        <v>0</v>
      </c>
      <c r="BI11">
        <v>1.140171</v>
      </c>
      <c r="BJ11">
        <v>0</v>
      </c>
      <c r="BK11">
        <v>2.0320000000000001E-2</v>
      </c>
      <c r="BL11">
        <v>0</v>
      </c>
      <c r="BM11">
        <v>0</v>
      </c>
      <c r="BN11">
        <v>0</v>
      </c>
      <c r="BO11">
        <v>2.0099999999999998</v>
      </c>
      <c r="BP11">
        <v>2.1800000000000002</v>
      </c>
      <c r="BQ11">
        <v>1.9388989999999999</v>
      </c>
      <c r="BR11">
        <v>4.2252549999999998</v>
      </c>
      <c r="BS11">
        <v>0</v>
      </c>
      <c r="BT11">
        <v>0</v>
      </c>
      <c r="BU11">
        <v>2.6740330000000001</v>
      </c>
      <c r="BV11">
        <v>1.332638</v>
      </c>
      <c r="BW11">
        <v>9.33</v>
      </c>
      <c r="BX11">
        <v>4.2289050000000001</v>
      </c>
      <c r="BY11">
        <v>0.25</v>
      </c>
      <c r="BZ11">
        <v>1.9248000000000001</v>
      </c>
      <c r="CA11">
        <v>3.4875970000000001</v>
      </c>
      <c r="CB11">
        <v>1.73</v>
      </c>
      <c r="CC11">
        <v>0.97</v>
      </c>
      <c r="CD11">
        <v>0.97</v>
      </c>
      <c r="CE11">
        <v>0.93</v>
      </c>
      <c r="CF11">
        <v>0.22</v>
      </c>
      <c r="CG11">
        <v>3.78</v>
      </c>
      <c r="CH11">
        <v>0</v>
      </c>
      <c r="CI11">
        <v>7.95</v>
      </c>
      <c r="CJ11">
        <v>1.94</v>
      </c>
      <c r="CK11">
        <v>1.85</v>
      </c>
      <c r="CL11">
        <v>3.5181629999999999</v>
      </c>
      <c r="CM11">
        <v>1.857394</v>
      </c>
      <c r="CN11">
        <v>1.7590809999999999</v>
      </c>
      <c r="CO11">
        <v>3.03</v>
      </c>
      <c r="CP11">
        <v>4.2338469999999999</v>
      </c>
      <c r="CQ11">
        <v>1.3616889999999999</v>
      </c>
      <c r="CR11">
        <v>3.57</v>
      </c>
      <c r="CS11">
        <v>2.3789850000000001</v>
      </c>
      <c r="CT11">
        <v>1.929632</v>
      </c>
      <c r="CU11">
        <v>1.9462410000000001</v>
      </c>
      <c r="CV11">
        <v>2.6652749999999998</v>
      </c>
      <c r="CW11">
        <v>1.3184229999999999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87.452581999999978</v>
      </c>
    </row>
    <row r="12" spans="1:114">
      <c r="A12" t="s">
        <v>54</v>
      </c>
      <c r="B12">
        <v>0</v>
      </c>
      <c r="C12">
        <v>26.143070000000002</v>
      </c>
      <c r="D12">
        <v>12.449081</v>
      </c>
      <c r="E12">
        <v>0</v>
      </c>
      <c r="F12">
        <v>0</v>
      </c>
      <c r="G12">
        <v>74.209985000000003</v>
      </c>
      <c r="H12">
        <v>0</v>
      </c>
      <c r="I12">
        <v>96.006690000000006</v>
      </c>
      <c r="J12">
        <v>7.7843260000000001</v>
      </c>
      <c r="K12">
        <v>691.09398399999998</v>
      </c>
      <c r="L12">
        <v>667.07663700000001</v>
      </c>
      <c r="M12">
        <v>95.888554999999997</v>
      </c>
      <c r="N12">
        <v>122.432091</v>
      </c>
      <c r="O12">
        <v>128.451291</v>
      </c>
      <c r="P12">
        <v>147.214156</v>
      </c>
      <c r="Q12">
        <v>22.444044999999999</v>
      </c>
      <c r="R12">
        <v>44.326064000000002</v>
      </c>
      <c r="S12">
        <v>27.350811</v>
      </c>
      <c r="T12">
        <v>2.392833</v>
      </c>
      <c r="U12">
        <v>348.97500000000002</v>
      </c>
      <c r="V12">
        <v>20.731850000000001</v>
      </c>
      <c r="W12">
        <v>41.579500000000003</v>
      </c>
      <c r="X12">
        <v>147.515625</v>
      </c>
      <c r="Y12">
        <v>0</v>
      </c>
      <c r="Z12">
        <v>13.09</v>
      </c>
      <c r="AA12">
        <v>42.14808</v>
      </c>
      <c r="AB12">
        <v>30.855471999999999</v>
      </c>
      <c r="AC12">
        <v>22.310403000000001</v>
      </c>
      <c r="AD12">
        <v>0</v>
      </c>
      <c r="AE12">
        <v>37.821176000000001</v>
      </c>
      <c r="AF12">
        <v>9.1372370000000007</v>
      </c>
      <c r="AG12">
        <v>47.497892999999998</v>
      </c>
      <c r="AH12">
        <v>0</v>
      </c>
      <c r="AI12">
        <v>0</v>
      </c>
      <c r="AJ12">
        <v>0</v>
      </c>
      <c r="AK12">
        <v>65.267820999999998</v>
      </c>
      <c r="AL12">
        <v>83.664000000000001</v>
      </c>
      <c r="AM12">
        <v>18.108732</v>
      </c>
      <c r="AN12">
        <v>0.71651299999999996</v>
      </c>
      <c r="AO12">
        <v>0</v>
      </c>
      <c r="AP12">
        <v>1.2809999999999999</v>
      </c>
      <c r="AQ12">
        <v>0</v>
      </c>
      <c r="AR12">
        <v>48.576000000000001</v>
      </c>
      <c r="AS12">
        <v>31.561589000000001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87.594728999999973</v>
      </c>
      <c r="BA12">
        <f t="shared" si="1"/>
        <v>3283.6980389999999</v>
      </c>
      <c r="BD12">
        <v>2.928248</v>
      </c>
      <c r="BE12">
        <v>0</v>
      </c>
      <c r="BF12">
        <v>1.5133000000000001E-2</v>
      </c>
      <c r="BG12">
        <v>0</v>
      </c>
      <c r="BH12">
        <v>0</v>
      </c>
      <c r="BI12">
        <v>1.140171</v>
      </c>
      <c r="BJ12">
        <v>0</v>
      </c>
      <c r="BK12">
        <v>2.0320000000000001E-2</v>
      </c>
      <c r="BL12">
        <v>0</v>
      </c>
      <c r="BM12">
        <v>0</v>
      </c>
      <c r="BN12">
        <v>0</v>
      </c>
      <c r="BO12">
        <v>2.0099999999999998</v>
      </c>
      <c r="BP12">
        <v>2.1800000000000002</v>
      </c>
      <c r="BQ12">
        <v>1.9388989999999999</v>
      </c>
      <c r="BR12">
        <v>4.2252549999999998</v>
      </c>
      <c r="BS12">
        <v>0</v>
      </c>
      <c r="BT12">
        <v>0</v>
      </c>
      <c r="BU12">
        <v>2.6740330000000001</v>
      </c>
      <c r="BV12">
        <v>1.332638</v>
      </c>
      <c r="BW12">
        <v>9.33</v>
      </c>
      <c r="BX12">
        <v>4.2289050000000001</v>
      </c>
      <c r="BY12">
        <v>0.25</v>
      </c>
      <c r="BZ12">
        <v>1.9248000000000001</v>
      </c>
      <c r="CA12">
        <v>3.4875970000000001</v>
      </c>
      <c r="CB12">
        <v>1.73</v>
      </c>
      <c r="CC12">
        <v>0.97</v>
      </c>
      <c r="CD12">
        <v>0.97</v>
      </c>
      <c r="CE12">
        <v>0.93</v>
      </c>
      <c r="CF12">
        <v>0.22</v>
      </c>
      <c r="CG12">
        <v>3.78</v>
      </c>
      <c r="CH12">
        <v>0</v>
      </c>
      <c r="CI12">
        <v>7.95</v>
      </c>
      <c r="CJ12">
        <v>1.94</v>
      </c>
      <c r="CK12">
        <v>1.85</v>
      </c>
      <c r="CL12">
        <v>3.5181629999999999</v>
      </c>
      <c r="CM12">
        <v>1.857394</v>
      </c>
      <c r="CN12">
        <v>1.7590809999999999</v>
      </c>
      <c r="CO12">
        <v>3.03</v>
      </c>
      <c r="CP12">
        <v>4.2338469999999999</v>
      </c>
      <c r="CQ12">
        <v>1.3616889999999999</v>
      </c>
      <c r="CR12">
        <v>3.57</v>
      </c>
      <c r="CS12">
        <v>2.3789850000000001</v>
      </c>
      <c r="CT12">
        <v>1.929632</v>
      </c>
      <c r="CU12">
        <v>1.9462410000000001</v>
      </c>
      <c r="CV12">
        <v>2.6652749999999998</v>
      </c>
      <c r="CW12">
        <v>1.3184229999999999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87.594728999999973</v>
      </c>
    </row>
    <row r="13" spans="1:114">
      <c r="A13" t="s">
        <v>55</v>
      </c>
      <c r="B13">
        <v>0</v>
      </c>
      <c r="C13">
        <v>26.143070000000002</v>
      </c>
      <c r="D13">
        <v>12.449081</v>
      </c>
      <c r="E13">
        <v>0</v>
      </c>
      <c r="F13">
        <v>0</v>
      </c>
      <c r="G13">
        <v>74.209985000000003</v>
      </c>
      <c r="H13">
        <v>0</v>
      </c>
      <c r="I13">
        <v>96.006690000000006</v>
      </c>
      <c r="J13">
        <v>7.7843260000000001</v>
      </c>
      <c r="K13">
        <v>691.09398399999998</v>
      </c>
      <c r="L13">
        <v>667.07663700000001</v>
      </c>
      <c r="M13">
        <v>95.888554999999997</v>
      </c>
      <c r="N13">
        <v>122.432091</v>
      </c>
      <c r="O13">
        <v>128.451291</v>
      </c>
      <c r="P13">
        <v>147.214156</v>
      </c>
      <c r="Q13">
        <v>22.444044999999999</v>
      </c>
      <c r="R13">
        <v>44.326064000000002</v>
      </c>
      <c r="S13">
        <v>27.350811</v>
      </c>
      <c r="T13">
        <v>2.392833</v>
      </c>
      <c r="U13">
        <v>348.97500000000002</v>
      </c>
      <c r="V13">
        <v>20.731850000000001</v>
      </c>
      <c r="W13">
        <v>41.579500000000003</v>
      </c>
      <c r="X13">
        <v>147.515625</v>
      </c>
      <c r="Y13">
        <v>0</v>
      </c>
      <c r="Z13">
        <v>6.49</v>
      </c>
      <c r="AA13">
        <v>42.14808</v>
      </c>
      <c r="AB13">
        <v>30.855471999999999</v>
      </c>
      <c r="AC13">
        <v>22.310403000000001</v>
      </c>
      <c r="AD13">
        <v>0</v>
      </c>
      <c r="AE13">
        <v>37.821176000000001</v>
      </c>
      <c r="AF13">
        <v>9.1372370000000007</v>
      </c>
      <c r="AG13">
        <v>47.497892999999998</v>
      </c>
      <c r="AH13">
        <v>0</v>
      </c>
      <c r="AI13">
        <v>0</v>
      </c>
      <c r="AJ13">
        <v>0</v>
      </c>
      <c r="AK13">
        <v>65.267820999999998</v>
      </c>
      <c r="AL13">
        <v>83.664000000000001</v>
      </c>
      <c r="AM13">
        <v>18.108732</v>
      </c>
      <c r="AN13">
        <v>0.71651299999999996</v>
      </c>
      <c r="AO13">
        <v>0</v>
      </c>
      <c r="AP13">
        <v>1.2809999999999999</v>
      </c>
      <c r="AQ13">
        <v>0</v>
      </c>
      <c r="AR13">
        <v>48.576000000000001</v>
      </c>
      <c r="AS13">
        <v>31.561589000000001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87.594728999999973</v>
      </c>
      <c r="BA13">
        <f t="shared" si="1"/>
        <v>3277.0980389999995</v>
      </c>
      <c r="BD13">
        <v>2.928248</v>
      </c>
      <c r="BE13">
        <v>0</v>
      </c>
      <c r="BF13">
        <v>1.5133000000000001E-2</v>
      </c>
      <c r="BG13">
        <v>0</v>
      </c>
      <c r="BH13">
        <v>0</v>
      </c>
      <c r="BI13">
        <v>1.140171</v>
      </c>
      <c r="BJ13">
        <v>0</v>
      </c>
      <c r="BK13">
        <v>2.0320000000000001E-2</v>
      </c>
      <c r="BL13">
        <v>0</v>
      </c>
      <c r="BM13">
        <v>0</v>
      </c>
      <c r="BN13">
        <v>0</v>
      </c>
      <c r="BO13">
        <v>2.0099999999999998</v>
      </c>
      <c r="BP13">
        <v>2.1800000000000002</v>
      </c>
      <c r="BQ13">
        <v>1.9388989999999999</v>
      </c>
      <c r="BR13">
        <v>4.2252549999999998</v>
      </c>
      <c r="BS13">
        <v>0</v>
      </c>
      <c r="BT13">
        <v>0</v>
      </c>
      <c r="BU13">
        <v>2.6740330000000001</v>
      </c>
      <c r="BV13">
        <v>1.332638</v>
      </c>
      <c r="BW13">
        <v>9.33</v>
      </c>
      <c r="BX13">
        <v>4.2289050000000001</v>
      </c>
      <c r="BY13">
        <v>0.25</v>
      </c>
      <c r="BZ13">
        <v>1.9248000000000001</v>
      </c>
      <c r="CA13">
        <v>3.4875970000000001</v>
      </c>
      <c r="CB13">
        <v>1.73</v>
      </c>
      <c r="CC13">
        <v>0.97</v>
      </c>
      <c r="CD13">
        <v>0.97</v>
      </c>
      <c r="CE13">
        <v>0.93</v>
      </c>
      <c r="CF13">
        <v>0.22</v>
      </c>
      <c r="CG13">
        <v>3.78</v>
      </c>
      <c r="CH13">
        <v>0</v>
      </c>
      <c r="CI13">
        <v>7.95</v>
      </c>
      <c r="CJ13">
        <v>1.94</v>
      </c>
      <c r="CK13">
        <v>1.85</v>
      </c>
      <c r="CL13">
        <v>3.5181629999999999</v>
      </c>
      <c r="CM13">
        <v>1.857394</v>
      </c>
      <c r="CN13">
        <v>1.7590809999999999</v>
      </c>
      <c r="CO13">
        <v>3.03</v>
      </c>
      <c r="CP13">
        <v>4.2338469999999999</v>
      </c>
      <c r="CQ13">
        <v>1.3616889999999999</v>
      </c>
      <c r="CR13">
        <v>3.57</v>
      </c>
      <c r="CS13">
        <v>2.3789850000000001</v>
      </c>
      <c r="CT13">
        <v>1.929632</v>
      </c>
      <c r="CU13">
        <v>1.9462410000000001</v>
      </c>
      <c r="CV13">
        <v>2.6652749999999998</v>
      </c>
      <c r="CW13">
        <v>1.3184229999999999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87.594728999999973</v>
      </c>
    </row>
    <row r="14" spans="1:114">
      <c r="A14" t="s">
        <v>56</v>
      </c>
      <c r="B14">
        <v>0</v>
      </c>
      <c r="C14">
        <v>26.143070000000002</v>
      </c>
      <c r="D14">
        <v>12.449081</v>
      </c>
      <c r="E14">
        <v>0</v>
      </c>
      <c r="F14">
        <v>0</v>
      </c>
      <c r="G14">
        <v>74.209985000000003</v>
      </c>
      <c r="H14">
        <v>0</v>
      </c>
      <c r="I14">
        <v>96.006690000000006</v>
      </c>
      <c r="J14">
        <v>7.7843260000000001</v>
      </c>
      <c r="K14">
        <v>691.09398399999998</v>
      </c>
      <c r="L14">
        <v>667.07663700000001</v>
      </c>
      <c r="M14">
        <v>95.888554999999997</v>
      </c>
      <c r="N14">
        <v>122.432091</v>
      </c>
      <c r="O14">
        <v>128.451291</v>
      </c>
      <c r="P14">
        <v>147.214156</v>
      </c>
      <c r="Q14">
        <v>22.444044999999999</v>
      </c>
      <c r="R14">
        <v>44.326064000000002</v>
      </c>
      <c r="S14">
        <v>27.350811</v>
      </c>
      <c r="T14">
        <v>2.392833</v>
      </c>
      <c r="U14">
        <v>348.97500000000002</v>
      </c>
      <c r="V14">
        <v>20.731850000000001</v>
      </c>
      <c r="W14">
        <v>41.579500000000003</v>
      </c>
      <c r="X14">
        <v>147.515625</v>
      </c>
      <c r="Y14">
        <v>0</v>
      </c>
      <c r="Z14">
        <v>6.49</v>
      </c>
      <c r="AA14">
        <v>42.14808</v>
      </c>
      <c r="AB14">
        <v>30.855471999999999</v>
      </c>
      <c r="AC14">
        <v>22.310403000000001</v>
      </c>
      <c r="AD14">
        <v>0</v>
      </c>
      <c r="AE14">
        <v>37.821176000000001</v>
      </c>
      <c r="AF14">
        <v>9.1372370000000007</v>
      </c>
      <c r="AG14">
        <v>47.497892999999998</v>
      </c>
      <c r="AH14">
        <v>0</v>
      </c>
      <c r="AI14">
        <v>0</v>
      </c>
      <c r="AJ14">
        <v>0</v>
      </c>
      <c r="AK14">
        <v>65.267820999999998</v>
      </c>
      <c r="AL14">
        <v>83.664000000000001</v>
      </c>
      <c r="AM14">
        <v>18.108732</v>
      </c>
      <c r="AN14">
        <v>0.71651299999999996</v>
      </c>
      <c r="AO14">
        <v>0</v>
      </c>
      <c r="AP14">
        <v>1.2809999999999999</v>
      </c>
      <c r="AQ14">
        <v>0</v>
      </c>
      <c r="AR14">
        <v>48.576000000000001</v>
      </c>
      <c r="AS14">
        <v>31.561589000000001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87.594728999999973</v>
      </c>
      <c r="BA14">
        <f t="shared" si="1"/>
        <v>3277.0980389999995</v>
      </c>
      <c r="BD14">
        <v>2.928248</v>
      </c>
      <c r="BE14">
        <v>0</v>
      </c>
      <c r="BF14">
        <v>1.5133000000000001E-2</v>
      </c>
      <c r="BG14">
        <v>0</v>
      </c>
      <c r="BH14">
        <v>0</v>
      </c>
      <c r="BI14">
        <v>1.140171</v>
      </c>
      <c r="BJ14">
        <v>0</v>
      </c>
      <c r="BK14">
        <v>2.0320000000000001E-2</v>
      </c>
      <c r="BL14">
        <v>0</v>
      </c>
      <c r="BM14">
        <v>0</v>
      </c>
      <c r="BN14">
        <v>0</v>
      </c>
      <c r="BO14">
        <v>2.0099999999999998</v>
      </c>
      <c r="BP14">
        <v>2.1800000000000002</v>
      </c>
      <c r="BQ14">
        <v>1.9388989999999999</v>
      </c>
      <c r="BR14">
        <v>4.2252549999999998</v>
      </c>
      <c r="BS14">
        <v>0</v>
      </c>
      <c r="BT14">
        <v>0</v>
      </c>
      <c r="BU14">
        <v>2.6740330000000001</v>
      </c>
      <c r="BV14">
        <v>1.332638</v>
      </c>
      <c r="BW14">
        <v>9.33</v>
      </c>
      <c r="BX14">
        <v>4.2289050000000001</v>
      </c>
      <c r="BY14">
        <v>0.25</v>
      </c>
      <c r="BZ14">
        <v>1.9248000000000001</v>
      </c>
      <c r="CA14">
        <v>3.4875970000000001</v>
      </c>
      <c r="CB14">
        <v>1.73</v>
      </c>
      <c r="CC14">
        <v>0.97</v>
      </c>
      <c r="CD14">
        <v>0.97</v>
      </c>
      <c r="CE14">
        <v>0.93</v>
      </c>
      <c r="CF14">
        <v>0.22</v>
      </c>
      <c r="CG14">
        <v>3.78</v>
      </c>
      <c r="CH14">
        <v>0</v>
      </c>
      <c r="CI14">
        <v>7.95</v>
      </c>
      <c r="CJ14">
        <v>1.94</v>
      </c>
      <c r="CK14">
        <v>1.85</v>
      </c>
      <c r="CL14">
        <v>3.5181629999999999</v>
      </c>
      <c r="CM14">
        <v>1.857394</v>
      </c>
      <c r="CN14">
        <v>1.7590809999999999</v>
      </c>
      <c r="CO14">
        <v>3.03</v>
      </c>
      <c r="CP14">
        <v>4.2338469999999999</v>
      </c>
      <c r="CQ14">
        <v>1.3616889999999999</v>
      </c>
      <c r="CR14">
        <v>3.57</v>
      </c>
      <c r="CS14">
        <v>2.3789850000000001</v>
      </c>
      <c r="CT14">
        <v>1.929632</v>
      </c>
      <c r="CU14">
        <v>1.9462410000000001</v>
      </c>
      <c r="CV14">
        <v>2.6652749999999998</v>
      </c>
      <c r="CW14">
        <v>1.3184229999999999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87.594728999999973</v>
      </c>
    </row>
    <row r="15" spans="1:114">
      <c r="A15" t="s">
        <v>57</v>
      </c>
      <c r="B15">
        <v>0</v>
      </c>
      <c r="C15">
        <v>26.143070000000002</v>
      </c>
      <c r="D15">
        <v>12.449081</v>
      </c>
      <c r="E15">
        <v>0</v>
      </c>
      <c r="F15">
        <v>0</v>
      </c>
      <c r="G15">
        <v>74.209985000000003</v>
      </c>
      <c r="H15">
        <v>0</v>
      </c>
      <c r="I15">
        <v>96.006690000000006</v>
      </c>
      <c r="J15">
        <v>7.7843260000000001</v>
      </c>
      <c r="K15">
        <v>691.09398399999998</v>
      </c>
      <c r="L15">
        <v>667.07663700000001</v>
      </c>
      <c r="M15">
        <v>95.888554999999997</v>
      </c>
      <c r="N15">
        <v>122.432091</v>
      </c>
      <c r="O15">
        <v>128.451291</v>
      </c>
      <c r="P15">
        <v>147.214156</v>
      </c>
      <c r="Q15">
        <v>22.444044999999999</v>
      </c>
      <c r="R15">
        <v>44.326064000000002</v>
      </c>
      <c r="S15">
        <v>27.350811</v>
      </c>
      <c r="T15">
        <v>2.392833</v>
      </c>
      <c r="U15">
        <v>348.97500000000002</v>
      </c>
      <c r="V15">
        <v>20.731850000000001</v>
      </c>
      <c r="W15">
        <v>41.579500000000003</v>
      </c>
      <c r="X15">
        <v>147.515625</v>
      </c>
      <c r="Y15">
        <v>0</v>
      </c>
      <c r="Z15">
        <v>6.49</v>
      </c>
      <c r="AA15">
        <v>42.14808</v>
      </c>
      <c r="AB15">
        <v>30.855471999999999</v>
      </c>
      <c r="AC15">
        <v>11.155201999999999</v>
      </c>
      <c r="AD15">
        <v>0</v>
      </c>
      <c r="AE15">
        <v>37.821176000000001</v>
      </c>
      <c r="AF15">
        <v>9.1372370000000007</v>
      </c>
      <c r="AG15">
        <v>47.497892999999998</v>
      </c>
      <c r="AH15">
        <v>0</v>
      </c>
      <c r="AI15">
        <v>0</v>
      </c>
      <c r="AJ15">
        <v>0</v>
      </c>
      <c r="AK15">
        <v>65.267820999999998</v>
      </c>
      <c r="AL15">
        <v>83.664000000000001</v>
      </c>
      <c r="AM15">
        <v>18.108732</v>
      </c>
      <c r="AN15">
        <v>0.71651299999999996</v>
      </c>
      <c r="AO15">
        <v>0</v>
      </c>
      <c r="AP15">
        <v>1.2809999999999999</v>
      </c>
      <c r="AQ15">
        <v>0</v>
      </c>
      <c r="AR15">
        <v>48.576000000000001</v>
      </c>
      <c r="AS15">
        <v>36.642234999999999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87.485445999999968</v>
      </c>
      <c r="BA15">
        <f t="shared" si="1"/>
        <v>3270.9142009999996</v>
      </c>
      <c r="BD15">
        <v>2.928248</v>
      </c>
      <c r="BE15">
        <v>0</v>
      </c>
      <c r="BF15">
        <v>1.5133000000000001E-2</v>
      </c>
      <c r="BG15">
        <v>0</v>
      </c>
      <c r="BH15">
        <v>0</v>
      </c>
      <c r="BI15">
        <v>1.140171</v>
      </c>
      <c r="BJ15">
        <v>0</v>
      </c>
      <c r="BK15">
        <v>2.0320000000000001E-2</v>
      </c>
      <c r="BL15">
        <v>0</v>
      </c>
      <c r="BM15">
        <v>0</v>
      </c>
      <c r="BN15">
        <v>0</v>
      </c>
      <c r="BO15">
        <v>2.0099999999999998</v>
      </c>
      <c r="BP15">
        <v>2.1800000000000002</v>
      </c>
      <c r="BQ15">
        <v>1.9388989999999999</v>
      </c>
      <c r="BR15">
        <v>4.2252549999999998</v>
      </c>
      <c r="BS15">
        <v>0</v>
      </c>
      <c r="BT15">
        <v>0</v>
      </c>
      <c r="BU15">
        <v>2.6740330000000001</v>
      </c>
      <c r="BV15">
        <v>1.332638</v>
      </c>
      <c r="BW15">
        <v>9.33</v>
      </c>
      <c r="BX15">
        <v>4.2289050000000001</v>
      </c>
      <c r="BY15">
        <v>0.25</v>
      </c>
      <c r="BZ15">
        <v>1.9248000000000001</v>
      </c>
      <c r="CA15">
        <v>3.4875970000000001</v>
      </c>
      <c r="CB15">
        <v>1.73</v>
      </c>
      <c r="CC15">
        <v>0.97</v>
      </c>
      <c r="CD15">
        <v>0.97</v>
      </c>
      <c r="CE15">
        <v>0.93</v>
      </c>
      <c r="CF15">
        <v>0.1</v>
      </c>
      <c r="CG15">
        <v>3.78</v>
      </c>
      <c r="CH15">
        <v>0</v>
      </c>
      <c r="CI15">
        <v>7.95</v>
      </c>
      <c r="CJ15">
        <v>1.94</v>
      </c>
      <c r="CK15">
        <v>1.85</v>
      </c>
      <c r="CL15">
        <v>3.5181629999999999</v>
      </c>
      <c r="CM15">
        <v>1.857394</v>
      </c>
      <c r="CN15">
        <v>1.7590809999999999</v>
      </c>
      <c r="CO15">
        <v>3.03</v>
      </c>
      <c r="CP15">
        <v>4.2338469999999999</v>
      </c>
      <c r="CQ15">
        <v>1.3616889999999999</v>
      </c>
      <c r="CR15">
        <v>3.57</v>
      </c>
      <c r="CS15">
        <v>2.3897020000000002</v>
      </c>
      <c r="CT15">
        <v>1.929632</v>
      </c>
      <c r="CU15">
        <v>1.9462410000000001</v>
      </c>
      <c r="CV15">
        <v>2.6652749999999998</v>
      </c>
      <c r="CW15">
        <v>1.3184229999999999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87.485445999999968</v>
      </c>
    </row>
    <row r="16" spans="1:114">
      <c r="A16" t="s">
        <v>58</v>
      </c>
      <c r="B16">
        <v>0</v>
      </c>
      <c r="C16">
        <v>26.143070000000002</v>
      </c>
      <c r="D16">
        <v>12.449081</v>
      </c>
      <c r="E16">
        <v>0</v>
      </c>
      <c r="F16">
        <v>0</v>
      </c>
      <c r="G16">
        <v>74.209985000000003</v>
      </c>
      <c r="H16">
        <v>0</v>
      </c>
      <c r="I16">
        <v>96.006690000000006</v>
      </c>
      <c r="J16">
        <v>7.7843260000000001</v>
      </c>
      <c r="K16">
        <v>691.09398399999998</v>
      </c>
      <c r="L16">
        <v>667.07663700000001</v>
      </c>
      <c r="M16">
        <v>95.888554999999997</v>
      </c>
      <c r="N16">
        <v>122.432091</v>
      </c>
      <c r="O16">
        <v>128.451291</v>
      </c>
      <c r="P16">
        <v>147.214156</v>
      </c>
      <c r="Q16">
        <v>22.444044999999999</v>
      </c>
      <c r="R16">
        <v>44.326064000000002</v>
      </c>
      <c r="S16">
        <v>27.350811</v>
      </c>
      <c r="T16">
        <v>2.392833</v>
      </c>
      <c r="U16">
        <v>348.97500000000002</v>
      </c>
      <c r="V16">
        <v>20.731850000000001</v>
      </c>
      <c r="W16">
        <v>41.579500000000003</v>
      </c>
      <c r="X16">
        <v>147.515625</v>
      </c>
      <c r="Y16">
        <v>0</v>
      </c>
      <c r="Z16">
        <v>6.49</v>
      </c>
      <c r="AA16">
        <v>42.14808</v>
      </c>
      <c r="AB16">
        <v>15.349422000000001</v>
      </c>
      <c r="AC16">
        <v>11.155201999999999</v>
      </c>
      <c r="AD16">
        <v>0</v>
      </c>
      <c r="AE16">
        <v>37.821176000000001</v>
      </c>
      <c r="AF16">
        <v>9.1372370000000007</v>
      </c>
      <c r="AG16">
        <v>47.497892999999998</v>
      </c>
      <c r="AH16">
        <v>0</v>
      </c>
      <c r="AI16">
        <v>0</v>
      </c>
      <c r="AJ16">
        <v>0</v>
      </c>
      <c r="AK16">
        <v>65.267820999999998</v>
      </c>
      <c r="AL16">
        <v>61.585999999999999</v>
      </c>
      <c r="AM16">
        <v>18.108732</v>
      </c>
      <c r="AN16">
        <v>0.71651299999999996</v>
      </c>
      <c r="AO16">
        <v>0</v>
      </c>
      <c r="AP16">
        <v>1.2809999999999999</v>
      </c>
      <c r="AQ16">
        <v>0</v>
      </c>
      <c r="AR16">
        <v>48.576000000000001</v>
      </c>
      <c r="AS16">
        <v>36.642234999999999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87.627594999999971</v>
      </c>
      <c r="BA16">
        <f t="shared" si="1"/>
        <v>3233.4722999999985</v>
      </c>
      <c r="BD16">
        <v>3.0703969999999998</v>
      </c>
      <c r="BE16">
        <v>0</v>
      </c>
      <c r="BF16">
        <v>1.5133000000000001E-2</v>
      </c>
      <c r="BG16">
        <v>0</v>
      </c>
      <c r="BH16">
        <v>0</v>
      </c>
      <c r="BI16">
        <v>1.140171</v>
      </c>
      <c r="BJ16">
        <v>0</v>
      </c>
      <c r="BK16">
        <v>2.0320000000000001E-2</v>
      </c>
      <c r="BL16">
        <v>0</v>
      </c>
      <c r="BM16">
        <v>0</v>
      </c>
      <c r="BN16">
        <v>0</v>
      </c>
      <c r="BO16">
        <v>2.0099999999999998</v>
      </c>
      <c r="BP16">
        <v>2.1800000000000002</v>
      </c>
      <c r="BQ16">
        <v>1.9388989999999999</v>
      </c>
      <c r="BR16">
        <v>4.2252549999999998</v>
      </c>
      <c r="BS16">
        <v>0</v>
      </c>
      <c r="BT16">
        <v>0</v>
      </c>
      <c r="BU16">
        <v>2.6740330000000001</v>
      </c>
      <c r="BV16">
        <v>1.332638</v>
      </c>
      <c r="BW16">
        <v>9.33</v>
      </c>
      <c r="BX16">
        <v>4.2289050000000001</v>
      </c>
      <c r="BY16">
        <v>0.25</v>
      </c>
      <c r="BZ16">
        <v>1.9248000000000001</v>
      </c>
      <c r="CA16">
        <v>3.4875970000000001</v>
      </c>
      <c r="CB16">
        <v>1.73</v>
      </c>
      <c r="CC16">
        <v>0.97</v>
      </c>
      <c r="CD16">
        <v>0.97</v>
      </c>
      <c r="CE16">
        <v>0.93</v>
      </c>
      <c r="CF16">
        <v>0.1</v>
      </c>
      <c r="CG16">
        <v>3.78</v>
      </c>
      <c r="CH16">
        <v>0</v>
      </c>
      <c r="CI16">
        <v>7.95</v>
      </c>
      <c r="CJ16">
        <v>1.94</v>
      </c>
      <c r="CK16">
        <v>1.85</v>
      </c>
      <c r="CL16">
        <v>3.5181629999999999</v>
      </c>
      <c r="CM16">
        <v>1.857394</v>
      </c>
      <c r="CN16">
        <v>1.7590809999999999</v>
      </c>
      <c r="CO16">
        <v>3.03</v>
      </c>
      <c r="CP16">
        <v>4.2338469999999999</v>
      </c>
      <c r="CQ16">
        <v>1.3616889999999999</v>
      </c>
      <c r="CR16">
        <v>3.57</v>
      </c>
      <c r="CS16">
        <v>2.3897020000000002</v>
      </c>
      <c r="CT16">
        <v>1.929632</v>
      </c>
      <c r="CU16">
        <v>1.9462410000000001</v>
      </c>
      <c r="CV16">
        <v>2.6652749999999998</v>
      </c>
      <c r="CW16">
        <v>1.3184229999999999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87.627594999999971</v>
      </c>
    </row>
    <row r="17" spans="1:114">
      <c r="A17" t="s">
        <v>59</v>
      </c>
      <c r="B17">
        <v>0</v>
      </c>
      <c r="C17">
        <v>26.143070000000002</v>
      </c>
      <c r="D17">
        <v>12.449081</v>
      </c>
      <c r="E17">
        <v>0</v>
      </c>
      <c r="F17">
        <v>0</v>
      </c>
      <c r="G17">
        <v>74.209985000000003</v>
      </c>
      <c r="H17">
        <v>0</v>
      </c>
      <c r="I17">
        <v>96.006690000000006</v>
      </c>
      <c r="J17">
        <v>7.7843260000000001</v>
      </c>
      <c r="K17">
        <v>691.09398399999998</v>
      </c>
      <c r="L17">
        <v>667.07663700000001</v>
      </c>
      <c r="M17">
        <v>95.888554999999997</v>
      </c>
      <c r="N17">
        <v>122.432091</v>
      </c>
      <c r="O17">
        <v>128.451291</v>
      </c>
      <c r="P17">
        <v>147.214156</v>
      </c>
      <c r="Q17">
        <v>22.444044999999999</v>
      </c>
      <c r="R17">
        <v>44.326064000000002</v>
      </c>
      <c r="S17">
        <v>27.350811</v>
      </c>
      <c r="T17">
        <v>2.392833</v>
      </c>
      <c r="U17">
        <v>348.97500000000002</v>
      </c>
      <c r="V17">
        <v>20.731850000000001</v>
      </c>
      <c r="W17">
        <v>41.579500000000003</v>
      </c>
      <c r="X17">
        <v>147.515625</v>
      </c>
      <c r="Y17">
        <v>0</v>
      </c>
      <c r="Z17">
        <v>6.49</v>
      </c>
      <c r="AA17">
        <v>28.045000000000002</v>
      </c>
      <c r="AB17">
        <v>15.349422000000001</v>
      </c>
      <c r="AC17">
        <v>11.155201999999999</v>
      </c>
      <c r="AD17">
        <v>0</v>
      </c>
      <c r="AE17">
        <v>37.821176000000001</v>
      </c>
      <c r="AF17">
        <v>9.1372370000000007</v>
      </c>
      <c r="AG17">
        <v>47.497892999999998</v>
      </c>
      <c r="AH17">
        <v>0</v>
      </c>
      <c r="AI17">
        <v>0</v>
      </c>
      <c r="AJ17">
        <v>0</v>
      </c>
      <c r="AK17">
        <v>65.267820999999998</v>
      </c>
      <c r="AL17">
        <v>83.664000000000001</v>
      </c>
      <c r="AM17">
        <v>18.108732</v>
      </c>
      <c r="AN17">
        <v>1.0747679999999999</v>
      </c>
      <c r="AO17">
        <v>0</v>
      </c>
      <c r="AP17">
        <v>1.4091</v>
      </c>
      <c r="AQ17">
        <v>0</v>
      </c>
      <c r="AR17">
        <v>48.576000000000001</v>
      </c>
      <c r="AS17">
        <v>31.561589000000001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87.547594999999973</v>
      </c>
      <c r="BA17">
        <f t="shared" si="1"/>
        <v>3236.7729289999993</v>
      </c>
      <c r="BD17">
        <v>3.0703969999999998</v>
      </c>
      <c r="BE17">
        <v>0</v>
      </c>
      <c r="BF17">
        <v>1.5133000000000001E-2</v>
      </c>
      <c r="BG17">
        <v>0</v>
      </c>
      <c r="BH17">
        <v>0</v>
      </c>
      <c r="BI17">
        <v>1.140171</v>
      </c>
      <c r="BJ17">
        <v>0</v>
      </c>
      <c r="BK17">
        <v>2.0320000000000001E-2</v>
      </c>
      <c r="BL17">
        <v>0</v>
      </c>
      <c r="BM17">
        <v>0</v>
      </c>
      <c r="BN17">
        <v>0</v>
      </c>
      <c r="BO17">
        <v>2.0099999999999998</v>
      </c>
      <c r="BP17">
        <v>2.1800000000000002</v>
      </c>
      <c r="BQ17">
        <v>1.9388989999999999</v>
      </c>
      <c r="BR17">
        <v>4.2252549999999998</v>
      </c>
      <c r="BS17">
        <v>0</v>
      </c>
      <c r="BT17">
        <v>0</v>
      </c>
      <c r="BU17">
        <v>2.6740330000000001</v>
      </c>
      <c r="BV17">
        <v>1.332638</v>
      </c>
      <c r="BW17">
        <v>9.33</v>
      </c>
      <c r="BX17">
        <v>4.2289050000000001</v>
      </c>
      <c r="BY17">
        <v>0.25</v>
      </c>
      <c r="BZ17">
        <v>1.9248000000000001</v>
      </c>
      <c r="CA17">
        <v>3.4875970000000001</v>
      </c>
      <c r="CB17">
        <v>1.73</v>
      </c>
      <c r="CC17">
        <v>0.96</v>
      </c>
      <c r="CD17">
        <v>0.9</v>
      </c>
      <c r="CE17">
        <v>0.93</v>
      </c>
      <c r="CF17">
        <v>0.1</v>
      </c>
      <c r="CG17">
        <v>3.78</v>
      </c>
      <c r="CH17">
        <v>0</v>
      </c>
      <c r="CI17">
        <v>7.95</v>
      </c>
      <c r="CJ17">
        <v>1.94</v>
      </c>
      <c r="CK17">
        <v>1.85</v>
      </c>
      <c r="CL17">
        <v>3.5181629999999999</v>
      </c>
      <c r="CM17">
        <v>1.857394</v>
      </c>
      <c r="CN17">
        <v>1.7590809999999999</v>
      </c>
      <c r="CO17">
        <v>3.03</v>
      </c>
      <c r="CP17">
        <v>4.2338469999999999</v>
      </c>
      <c r="CQ17">
        <v>1.3616889999999999</v>
      </c>
      <c r="CR17">
        <v>3.57</v>
      </c>
      <c r="CS17">
        <v>2.3897020000000002</v>
      </c>
      <c r="CT17">
        <v>1.929632</v>
      </c>
      <c r="CU17">
        <v>1.9462410000000001</v>
      </c>
      <c r="CV17">
        <v>2.6652749999999998</v>
      </c>
      <c r="CW17">
        <v>1.3184229999999999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87.547594999999973</v>
      </c>
    </row>
    <row r="18" spans="1:114">
      <c r="A18" t="s">
        <v>60</v>
      </c>
      <c r="B18">
        <v>0</v>
      </c>
      <c r="C18">
        <v>26.143070000000002</v>
      </c>
      <c r="D18">
        <v>12.449081</v>
      </c>
      <c r="E18">
        <v>0</v>
      </c>
      <c r="F18">
        <v>0</v>
      </c>
      <c r="G18">
        <v>74.209985000000003</v>
      </c>
      <c r="H18">
        <v>0</v>
      </c>
      <c r="I18">
        <v>96.006690000000006</v>
      </c>
      <c r="J18">
        <v>7.7843260000000001</v>
      </c>
      <c r="K18">
        <v>691.09398399999998</v>
      </c>
      <c r="L18">
        <v>667.07663700000001</v>
      </c>
      <c r="M18">
        <v>95.888554999999997</v>
      </c>
      <c r="N18">
        <v>122.432091</v>
      </c>
      <c r="O18">
        <v>128.451291</v>
      </c>
      <c r="P18">
        <v>147.214156</v>
      </c>
      <c r="Q18">
        <v>22.444044999999999</v>
      </c>
      <c r="R18">
        <v>44.326064000000002</v>
      </c>
      <c r="S18">
        <v>27.350811</v>
      </c>
      <c r="T18">
        <v>2.392833</v>
      </c>
      <c r="U18">
        <v>348.97500000000002</v>
      </c>
      <c r="V18">
        <v>20.731850000000001</v>
      </c>
      <c r="W18">
        <v>41.579500000000003</v>
      </c>
      <c r="X18">
        <v>147.515625</v>
      </c>
      <c r="Y18">
        <v>0</v>
      </c>
      <c r="Z18">
        <v>6.49</v>
      </c>
      <c r="AA18">
        <v>13.983000000000001</v>
      </c>
      <c r="AB18">
        <v>15.349422000000001</v>
      </c>
      <c r="AC18">
        <v>11.155201999999999</v>
      </c>
      <c r="AD18">
        <v>0</v>
      </c>
      <c r="AE18">
        <v>37.821176000000001</v>
      </c>
      <c r="AF18">
        <v>9.1372370000000007</v>
      </c>
      <c r="AG18">
        <v>47.497892999999998</v>
      </c>
      <c r="AH18">
        <v>0</v>
      </c>
      <c r="AI18">
        <v>0</v>
      </c>
      <c r="AJ18">
        <v>0</v>
      </c>
      <c r="AK18">
        <v>65.267820999999998</v>
      </c>
      <c r="AL18">
        <v>83.664000000000001</v>
      </c>
      <c r="AM18">
        <v>18.108732</v>
      </c>
      <c r="AN18">
        <v>1.0747679999999999</v>
      </c>
      <c r="AO18">
        <v>0</v>
      </c>
      <c r="AP18">
        <v>1.4091</v>
      </c>
      <c r="AQ18">
        <v>0</v>
      </c>
      <c r="AR18">
        <v>48.576000000000001</v>
      </c>
      <c r="AS18">
        <v>31.561589000000001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87.547594999999973</v>
      </c>
      <c r="BA18">
        <f t="shared" si="1"/>
        <v>3222.7109289999994</v>
      </c>
      <c r="BD18">
        <v>3.0703969999999998</v>
      </c>
      <c r="BE18">
        <v>0</v>
      </c>
      <c r="BF18">
        <v>1.5133000000000001E-2</v>
      </c>
      <c r="BG18">
        <v>0</v>
      </c>
      <c r="BH18">
        <v>0</v>
      </c>
      <c r="BI18">
        <v>1.140171</v>
      </c>
      <c r="BJ18">
        <v>0</v>
      </c>
      <c r="BK18">
        <v>2.0320000000000001E-2</v>
      </c>
      <c r="BL18">
        <v>0</v>
      </c>
      <c r="BM18">
        <v>0</v>
      </c>
      <c r="BN18">
        <v>0</v>
      </c>
      <c r="BO18">
        <v>2.0099999999999998</v>
      </c>
      <c r="BP18">
        <v>2.1800000000000002</v>
      </c>
      <c r="BQ18">
        <v>1.9388989999999999</v>
      </c>
      <c r="BR18">
        <v>4.2252549999999998</v>
      </c>
      <c r="BS18">
        <v>0</v>
      </c>
      <c r="BT18">
        <v>0</v>
      </c>
      <c r="BU18">
        <v>2.6740330000000001</v>
      </c>
      <c r="BV18">
        <v>1.332638</v>
      </c>
      <c r="BW18">
        <v>9.33</v>
      </c>
      <c r="BX18">
        <v>4.2289050000000001</v>
      </c>
      <c r="BY18">
        <v>0.25</v>
      </c>
      <c r="BZ18">
        <v>1.9248000000000001</v>
      </c>
      <c r="CA18">
        <v>3.4875970000000001</v>
      </c>
      <c r="CB18">
        <v>1.73</v>
      </c>
      <c r="CC18">
        <v>0.96</v>
      </c>
      <c r="CD18">
        <v>0.9</v>
      </c>
      <c r="CE18">
        <v>0.93</v>
      </c>
      <c r="CF18">
        <v>0.1</v>
      </c>
      <c r="CG18">
        <v>3.78</v>
      </c>
      <c r="CH18">
        <v>0</v>
      </c>
      <c r="CI18">
        <v>7.95</v>
      </c>
      <c r="CJ18">
        <v>1.94</v>
      </c>
      <c r="CK18">
        <v>1.85</v>
      </c>
      <c r="CL18">
        <v>3.5181629999999999</v>
      </c>
      <c r="CM18">
        <v>1.857394</v>
      </c>
      <c r="CN18">
        <v>1.7590809999999999</v>
      </c>
      <c r="CO18">
        <v>3.03</v>
      </c>
      <c r="CP18">
        <v>4.2338469999999999</v>
      </c>
      <c r="CQ18">
        <v>1.3616889999999999</v>
      </c>
      <c r="CR18">
        <v>3.57</v>
      </c>
      <c r="CS18">
        <v>2.3897020000000002</v>
      </c>
      <c r="CT18">
        <v>1.929632</v>
      </c>
      <c r="CU18">
        <v>1.9462410000000001</v>
      </c>
      <c r="CV18">
        <v>2.6652749999999998</v>
      </c>
      <c r="CW18">
        <v>1.3184229999999999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87.547594999999973</v>
      </c>
    </row>
    <row r="19" spans="1:114">
      <c r="A19" t="s">
        <v>61</v>
      </c>
      <c r="B19">
        <v>0</v>
      </c>
      <c r="C19">
        <v>26.143070000000002</v>
      </c>
      <c r="D19">
        <v>12.449081</v>
      </c>
      <c r="E19">
        <v>0</v>
      </c>
      <c r="F19">
        <v>0</v>
      </c>
      <c r="G19">
        <v>74.209985000000003</v>
      </c>
      <c r="H19">
        <v>0</v>
      </c>
      <c r="I19">
        <v>96.006690000000006</v>
      </c>
      <c r="J19">
        <v>7.7843260000000001</v>
      </c>
      <c r="K19">
        <v>691.09398399999998</v>
      </c>
      <c r="L19">
        <v>667.07663700000001</v>
      </c>
      <c r="M19">
        <v>95.888554999999997</v>
      </c>
      <c r="N19">
        <v>122.432091</v>
      </c>
      <c r="O19">
        <v>128.451291</v>
      </c>
      <c r="P19">
        <v>147.214156</v>
      </c>
      <c r="Q19">
        <v>22.444044999999999</v>
      </c>
      <c r="R19">
        <v>44.326064000000002</v>
      </c>
      <c r="S19">
        <v>27.350811</v>
      </c>
      <c r="T19">
        <v>2.392833</v>
      </c>
      <c r="U19">
        <v>348.97500000000002</v>
      </c>
      <c r="V19">
        <v>20.731850000000001</v>
      </c>
      <c r="W19">
        <v>41.579500000000003</v>
      </c>
      <c r="X19">
        <v>147.515625</v>
      </c>
      <c r="Y19">
        <v>0</v>
      </c>
      <c r="Z19">
        <v>6.49</v>
      </c>
      <c r="AA19">
        <v>0</v>
      </c>
      <c r="AB19">
        <v>15.349422000000001</v>
      </c>
      <c r="AC19">
        <v>11.155201999999999</v>
      </c>
      <c r="AD19">
        <v>0</v>
      </c>
      <c r="AE19">
        <v>37.821176000000001</v>
      </c>
      <c r="AF19">
        <v>9.1372370000000007</v>
      </c>
      <c r="AG19">
        <v>47.497892999999998</v>
      </c>
      <c r="AH19">
        <v>0</v>
      </c>
      <c r="AI19">
        <v>0</v>
      </c>
      <c r="AJ19">
        <v>0</v>
      </c>
      <c r="AK19">
        <v>65.267820999999998</v>
      </c>
      <c r="AL19">
        <v>83.664000000000001</v>
      </c>
      <c r="AM19">
        <v>18.108732</v>
      </c>
      <c r="AN19">
        <v>1.0747679999999999</v>
      </c>
      <c r="AO19">
        <v>0</v>
      </c>
      <c r="AP19">
        <v>1.2809999999999999</v>
      </c>
      <c r="AQ19">
        <v>0</v>
      </c>
      <c r="AR19">
        <v>52.991999999999997</v>
      </c>
      <c r="AS19">
        <v>31.561589000000001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87.497594999999976</v>
      </c>
      <c r="BA19">
        <f t="shared" si="1"/>
        <v>3212.9658289999993</v>
      </c>
      <c r="BD19">
        <v>3.0703969999999998</v>
      </c>
      <c r="BE19">
        <v>0</v>
      </c>
      <c r="BF19">
        <v>1.5133000000000001E-2</v>
      </c>
      <c r="BG19">
        <v>0</v>
      </c>
      <c r="BH19">
        <v>0</v>
      </c>
      <c r="BI19">
        <v>1.140171</v>
      </c>
      <c r="BJ19">
        <v>0</v>
      </c>
      <c r="BK19">
        <v>2.0320000000000001E-2</v>
      </c>
      <c r="BL19">
        <v>0</v>
      </c>
      <c r="BM19">
        <v>0</v>
      </c>
      <c r="BN19">
        <v>0</v>
      </c>
      <c r="BO19">
        <v>2.0099999999999998</v>
      </c>
      <c r="BP19">
        <v>2.1800000000000002</v>
      </c>
      <c r="BQ19">
        <v>1.9388989999999999</v>
      </c>
      <c r="BR19">
        <v>4.2252549999999998</v>
      </c>
      <c r="BS19">
        <v>0</v>
      </c>
      <c r="BT19">
        <v>0</v>
      </c>
      <c r="BU19">
        <v>2.6740330000000001</v>
      </c>
      <c r="BV19">
        <v>1.332638</v>
      </c>
      <c r="BW19">
        <v>9.33</v>
      </c>
      <c r="BX19">
        <v>4.2289050000000001</v>
      </c>
      <c r="BY19">
        <v>0.25</v>
      </c>
      <c r="BZ19">
        <v>1.9248000000000001</v>
      </c>
      <c r="CA19">
        <v>3.4875970000000001</v>
      </c>
      <c r="CB19">
        <v>1.73</v>
      </c>
      <c r="CC19">
        <v>0.91</v>
      </c>
      <c r="CD19">
        <v>0.9</v>
      </c>
      <c r="CE19">
        <v>0.93</v>
      </c>
      <c r="CF19">
        <v>0.1</v>
      </c>
      <c r="CG19">
        <v>3.78</v>
      </c>
      <c r="CH19">
        <v>0</v>
      </c>
      <c r="CI19">
        <v>7.95</v>
      </c>
      <c r="CJ19">
        <v>1.94</v>
      </c>
      <c r="CK19">
        <v>1.85</v>
      </c>
      <c r="CL19">
        <v>3.5181629999999999</v>
      </c>
      <c r="CM19">
        <v>1.857394</v>
      </c>
      <c r="CN19">
        <v>1.7590809999999999</v>
      </c>
      <c r="CO19">
        <v>3.03</v>
      </c>
      <c r="CP19">
        <v>4.2338469999999999</v>
      </c>
      <c r="CQ19">
        <v>1.3616889999999999</v>
      </c>
      <c r="CR19">
        <v>3.57</v>
      </c>
      <c r="CS19">
        <v>2.3897020000000002</v>
      </c>
      <c r="CT19">
        <v>1.929632</v>
      </c>
      <c r="CU19">
        <v>1.9462410000000001</v>
      </c>
      <c r="CV19">
        <v>2.6652749999999998</v>
      </c>
      <c r="CW19">
        <v>1.3184229999999999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87.497594999999976</v>
      </c>
    </row>
    <row r="20" spans="1:114">
      <c r="A20" t="s">
        <v>62</v>
      </c>
      <c r="B20">
        <v>0</v>
      </c>
      <c r="C20">
        <v>26.143070000000002</v>
      </c>
      <c r="D20">
        <v>12.449081</v>
      </c>
      <c r="E20">
        <v>0</v>
      </c>
      <c r="F20">
        <v>0</v>
      </c>
      <c r="G20">
        <v>74.209985000000003</v>
      </c>
      <c r="H20">
        <v>0</v>
      </c>
      <c r="I20">
        <v>96.006690000000006</v>
      </c>
      <c r="J20">
        <v>7.7843260000000001</v>
      </c>
      <c r="K20">
        <v>691.09398399999998</v>
      </c>
      <c r="L20">
        <v>667.07663700000001</v>
      </c>
      <c r="M20">
        <v>95.888554999999997</v>
      </c>
      <c r="N20">
        <v>122.432091</v>
      </c>
      <c r="O20">
        <v>128.451291</v>
      </c>
      <c r="P20">
        <v>147.214156</v>
      </c>
      <c r="Q20">
        <v>22.444044999999999</v>
      </c>
      <c r="R20">
        <v>44.326064000000002</v>
      </c>
      <c r="S20">
        <v>27.350811</v>
      </c>
      <c r="T20">
        <v>2.392833</v>
      </c>
      <c r="U20">
        <v>348.97500000000002</v>
      </c>
      <c r="V20">
        <v>20.731850000000001</v>
      </c>
      <c r="W20">
        <v>41.579500000000003</v>
      </c>
      <c r="X20">
        <v>147.515625</v>
      </c>
      <c r="Y20">
        <v>0</v>
      </c>
      <c r="Z20">
        <v>6.49</v>
      </c>
      <c r="AA20">
        <v>0</v>
      </c>
      <c r="AB20">
        <v>15.349422000000001</v>
      </c>
      <c r="AC20">
        <v>11.155201999999999</v>
      </c>
      <c r="AD20">
        <v>0</v>
      </c>
      <c r="AE20">
        <v>37.821176000000001</v>
      </c>
      <c r="AF20">
        <v>9.1372370000000007</v>
      </c>
      <c r="AG20">
        <v>47.497892999999998</v>
      </c>
      <c r="AH20">
        <v>0</v>
      </c>
      <c r="AI20">
        <v>0</v>
      </c>
      <c r="AJ20">
        <v>0</v>
      </c>
      <c r="AK20">
        <v>65.267820999999998</v>
      </c>
      <c r="AL20">
        <v>83.664000000000001</v>
      </c>
      <c r="AM20">
        <v>18.108732</v>
      </c>
      <c r="AN20">
        <v>1.0747679999999999</v>
      </c>
      <c r="AO20">
        <v>0</v>
      </c>
      <c r="AP20">
        <v>1.2809999999999999</v>
      </c>
      <c r="AQ20">
        <v>0</v>
      </c>
      <c r="AR20">
        <v>52.991999999999997</v>
      </c>
      <c r="AS20">
        <v>31.561589000000001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87.824534999999969</v>
      </c>
      <c r="BA20">
        <f t="shared" si="1"/>
        <v>3213.2927689999997</v>
      </c>
      <c r="BD20">
        <v>3.3973369999999998</v>
      </c>
      <c r="BE20">
        <v>0</v>
      </c>
      <c r="BF20">
        <v>1.5133000000000001E-2</v>
      </c>
      <c r="BG20">
        <v>0</v>
      </c>
      <c r="BH20">
        <v>0</v>
      </c>
      <c r="BI20">
        <v>1.140171</v>
      </c>
      <c r="BJ20">
        <v>0</v>
      </c>
      <c r="BK20">
        <v>2.0320000000000001E-2</v>
      </c>
      <c r="BL20">
        <v>0</v>
      </c>
      <c r="BM20">
        <v>0</v>
      </c>
      <c r="BN20">
        <v>0</v>
      </c>
      <c r="BO20">
        <v>2.0099999999999998</v>
      </c>
      <c r="BP20">
        <v>2.1800000000000002</v>
      </c>
      <c r="BQ20">
        <v>1.9388989999999999</v>
      </c>
      <c r="BR20">
        <v>4.2252549999999998</v>
      </c>
      <c r="BS20">
        <v>0</v>
      </c>
      <c r="BT20">
        <v>0</v>
      </c>
      <c r="BU20">
        <v>2.6740330000000001</v>
      </c>
      <c r="BV20">
        <v>1.332638</v>
      </c>
      <c r="BW20">
        <v>9.33</v>
      </c>
      <c r="BX20">
        <v>4.2289050000000001</v>
      </c>
      <c r="BY20">
        <v>0.25</v>
      </c>
      <c r="BZ20">
        <v>1.9248000000000001</v>
      </c>
      <c r="CA20">
        <v>3.4875970000000001</v>
      </c>
      <c r="CB20">
        <v>1.73</v>
      </c>
      <c r="CC20">
        <v>0.91</v>
      </c>
      <c r="CD20">
        <v>0.9</v>
      </c>
      <c r="CE20">
        <v>0.93</v>
      </c>
      <c r="CF20">
        <v>0.1</v>
      </c>
      <c r="CG20">
        <v>3.78</v>
      </c>
      <c r="CH20">
        <v>0</v>
      </c>
      <c r="CI20">
        <v>7.95</v>
      </c>
      <c r="CJ20">
        <v>1.94</v>
      </c>
      <c r="CK20">
        <v>1.85</v>
      </c>
      <c r="CL20">
        <v>3.5181629999999999</v>
      </c>
      <c r="CM20">
        <v>1.857394</v>
      </c>
      <c r="CN20">
        <v>1.7590809999999999</v>
      </c>
      <c r="CO20">
        <v>3.03</v>
      </c>
      <c r="CP20">
        <v>4.2338469999999999</v>
      </c>
      <c r="CQ20">
        <v>1.3616889999999999</v>
      </c>
      <c r="CR20">
        <v>3.57</v>
      </c>
      <c r="CS20">
        <v>2.3897020000000002</v>
      </c>
      <c r="CT20">
        <v>1.929632</v>
      </c>
      <c r="CU20">
        <v>1.9462410000000001</v>
      </c>
      <c r="CV20">
        <v>2.6652749999999998</v>
      </c>
      <c r="CW20">
        <v>1.3184229999999999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87.824534999999969</v>
      </c>
    </row>
    <row r="21" spans="1:114">
      <c r="A21" t="s">
        <v>63</v>
      </c>
      <c r="B21">
        <v>0</v>
      </c>
      <c r="C21">
        <v>26.143070000000002</v>
      </c>
      <c r="D21">
        <v>12.449081</v>
      </c>
      <c r="E21">
        <v>0</v>
      </c>
      <c r="F21">
        <v>0</v>
      </c>
      <c r="G21">
        <v>74.209985000000003</v>
      </c>
      <c r="H21">
        <v>0</v>
      </c>
      <c r="I21">
        <v>96.006690000000006</v>
      </c>
      <c r="J21">
        <v>7.7843260000000001</v>
      </c>
      <c r="K21">
        <v>691.09398399999998</v>
      </c>
      <c r="L21">
        <v>667.07663700000001</v>
      </c>
      <c r="M21">
        <v>95.888554999999997</v>
      </c>
      <c r="N21">
        <v>122.432091</v>
      </c>
      <c r="O21">
        <v>128.451291</v>
      </c>
      <c r="P21">
        <v>147.214156</v>
      </c>
      <c r="Q21">
        <v>22.444044999999999</v>
      </c>
      <c r="R21">
        <v>44.326064000000002</v>
      </c>
      <c r="S21">
        <v>27.350811</v>
      </c>
      <c r="T21">
        <v>2.392833</v>
      </c>
      <c r="U21">
        <v>348.97500000000002</v>
      </c>
      <c r="V21">
        <v>20.731850000000001</v>
      </c>
      <c r="W21">
        <v>41.579500000000003</v>
      </c>
      <c r="X21">
        <v>147.515625</v>
      </c>
      <c r="Y21">
        <v>0</v>
      </c>
      <c r="Z21">
        <v>6.49</v>
      </c>
      <c r="AA21">
        <v>0</v>
      </c>
      <c r="AB21">
        <v>15.349422000000001</v>
      </c>
      <c r="AC21">
        <v>11.155201999999999</v>
      </c>
      <c r="AD21">
        <v>0</v>
      </c>
      <c r="AE21">
        <v>37.821176000000001</v>
      </c>
      <c r="AF21">
        <v>9.1372370000000007</v>
      </c>
      <c r="AG21">
        <v>47.497892999999998</v>
      </c>
      <c r="AH21">
        <v>0</v>
      </c>
      <c r="AI21">
        <v>0</v>
      </c>
      <c r="AJ21">
        <v>0</v>
      </c>
      <c r="AK21">
        <v>65.267820999999998</v>
      </c>
      <c r="AL21">
        <v>61.585999999999999</v>
      </c>
      <c r="AM21">
        <v>18.108732</v>
      </c>
      <c r="AN21">
        <v>1.0747679999999999</v>
      </c>
      <c r="AO21">
        <v>0</v>
      </c>
      <c r="AP21">
        <v>1.2809999999999999</v>
      </c>
      <c r="AQ21">
        <v>0</v>
      </c>
      <c r="AR21">
        <v>48.576000000000001</v>
      </c>
      <c r="AS21">
        <v>31.561589000000001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87.221475999999967</v>
      </c>
      <c r="BA21">
        <f t="shared" si="1"/>
        <v>3186.1957099999991</v>
      </c>
      <c r="BD21">
        <v>3.724278</v>
      </c>
      <c r="BE21">
        <v>0</v>
      </c>
      <c r="BF21">
        <v>1.5133000000000001E-2</v>
      </c>
      <c r="BG21">
        <v>0</v>
      </c>
      <c r="BH21">
        <v>0</v>
      </c>
      <c r="BI21">
        <v>1.140171</v>
      </c>
      <c r="BJ21">
        <v>0</v>
      </c>
      <c r="BK21">
        <v>2.0320000000000001E-2</v>
      </c>
      <c r="BL21">
        <v>0</v>
      </c>
      <c r="BM21">
        <v>0</v>
      </c>
      <c r="BN21">
        <v>0</v>
      </c>
      <c r="BO21">
        <v>2.0099999999999998</v>
      </c>
      <c r="BP21">
        <v>2.1800000000000002</v>
      </c>
      <c r="BQ21">
        <v>1.9388989999999999</v>
      </c>
      <c r="BR21">
        <v>4.2252549999999998</v>
      </c>
      <c r="BS21">
        <v>0</v>
      </c>
      <c r="BT21">
        <v>0</v>
      </c>
      <c r="BU21">
        <v>2.6740330000000001</v>
      </c>
      <c r="BV21">
        <v>1.332638</v>
      </c>
      <c r="BW21">
        <v>9.33</v>
      </c>
      <c r="BX21">
        <v>4.2289050000000001</v>
      </c>
      <c r="BY21">
        <v>0.25</v>
      </c>
      <c r="BZ21">
        <v>1.9248000000000001</v>
      </c>
      <c r="CA21">
        <v>3.4875970000000001</v>
      </c>
      <c r="CB21">
        <v>1.73</v>
      </c>
      <c r="CC21">
        <v>0.91</v>
      </c>
      <c r="CD21">
        <v>0.9</v>
      </c>
      <c r="CE21">
        <v>0</v>
      </c>
      <c r="CF21">
        <v>0.1</v>
      </c>
      <c r="CG21">
        <v>3.78</v>
      </c>
      <c r="CH21">
        <v>0</v>
      </c>
      <c r="CI21">
        <v>7.95</v>
      </c>
      <c r="CJ21">
        <v>1.94</v>
      </c>
      <c r="CK21">
        <v>1.85</v>
      </c>
      <c r="CL21">
        <v>3.5181629999999999</v>
      </c>
      <c r="CM21">
        <v>1.857394</v>
      </c>
      <c r="CN21">
        <v>1.7590809999999999</v>
      </c>
      <c r="CO21">
        <v>3.03</v>
      </c>
      <c r="CP21">
        <v>4.2338469999999999</v>
      </c>
      <c r="CQ21">
        <v>1.3616889999999999</v>
      </c>
      <c r="CR21">
        <v>3.57</v>
      </c>
      <c r="CS21">
        <v>2.3897020000000002</v>
      </c>
      <c r="CT21">
        <v>1.929632</v>
      </c>
      <c r="CU21">
        <v>1.9462410000000001</v>
      </c>
      <c r="CV21">
        <v>2.6652749999999998</v>
      </c>
      <c r="CW21">
        <v>1.3184229999999999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87.221475999999967</v>
      </c>
    </row>
    <row r="22" spans="1:114">
      <c r="A22" t="s">
        <v>64</v>
      </c>
      <c r="B22">
        <v>0</v>
      </c>
      <c r="C22">
        <v>26.143070000000002</v>
      </c>
      <c r="D22">
        <v>12.449081</v>
      </c>
      <c r="E22">
        <v>0</v>
      </c>
      <c r="F22">
        <v>0</v>
      </c>
      <c r="G22">
        <v>74.209985000000003</v>
      </c>
      <c r="H22">
        <v>0</v>
      </c>
      <c r="I22">
        <v>96.006690000000006</v>
      </c>
      <c r="J22">
        <v>7.7843260000000001</v>
      </c>
      <c r="K22">
        <v>691.09398399999998</v>
      </c>
      <c r="L22">
        <v>667.07663700000001</v>
      </c>
      <c r="M22">
        <v>95.888554999999997</v>
      </c>
      <c r="N22">
        <v>122.432091</v>
      </c>
      <c r="O22">
        <v>128.451291</v>
      </c>
      <c r="P22">
        <v>147.214156</v>
      </c>
      <c r="Q22">
        <v>22.444044999999999</v>
      </c>
      <c r="R22">
        <v>44.326064000000002</v>
      </c>
      <c r="S22">
        <v>27.350811</v>
      </c>
      <c r="T22">
        <v>2.392833</v>
      </c>
      <c r="U22">
        <v>348.97500000000002</v>
      </c>
      <c r="V22">
        <v>20.731850000000001</v>
      </c>
      <c r="W22">
        <v>41.579500000000003</v>
      </c>
      <c r="X22">
        <v>147.515625</v>
      </c>
      <c r="Y22">
        <v>0</v>
      </c>
      <c r="Z22">
        <v>6.49</v>
      </c>
      <c r="AA22">
        <v>0</v>
      </c>
      <c r="AB22">
        <v>15.349422000000001</v>
      </c>
      <c r="AC22">
        <v>11.155201999999999</v>
      </c>
      <c r="AD22">
        <v>0</v>
      </c>
      <c r="AE22">
        <v>37.821176000000001</v>
      </c>
      <c r="AF22">
        <v>9.1372370000000007</v>
      </c>
      <c r="AG22">
        <v>47.497892999999998</v>
      </c>
      <c r="AH22">
        <v>0</v>
      </c>
      <c r="AI22">
        <v>0</v>
      </c>
      <c r="AJ22">
        <v>0</v>
      </c>
      <c r="AK22">
        <v>65.267820999999998</v>
      </c>
      <c r="AL22">
        <v>49.966000000000001</v>
      </c>
      <c r="AM22">
        <v>18.108732</v>
      </c>
      <c r="AN22">
        <v>1.0747679999999999</v>
      </c>
      <c r="AO22">
        <v>0</v>
      </c>
      <c r="AP22">
        <v>1.2809999999999999</v>
      </c>
      <c r="AQ22">
        <v>0</v>
      </c>
      <c r="AR22">
        <v>48.576000000000001</v>
      </c>
      <c r="AS22">
        <v>31.561589000000001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87.548415999999975</v>
      </c>
      <c r="BA22">
        <f t="shared" si="1"/>
        <v>3174.9026499999991</v>
      </c>
      <c r="BD22">
        <v>4.0512180000000004</v>
      </c>
      <c r="BE22">
        <v>0</v>
      </c>
      <c r="BF22">
        <v>1.5133000000000001E-2</v>
      </c>
      <c r="BG22">
        <v>0</v>
      </c>
      <c r="BH22">
        <v>0</v>
      </c>
      <c r="BI22">
        <v>1.140171</v>
      </c>
      <c r="BJ22">
        <v>0</v>
      </c>
      <c r="BK22">
        <v>2.0320000000000001E-2</v>
      </c>
      <c r="BL22">
        <v>0</v>
      </c>
      <c r="BM22">
        <v>0</v>
      </c>
      <c r="BN22">
        <v>0</v>
      </c>
      <c r="BO22">
        <v>2.0099999999999998</v>
      </c>
      <c r="BP22">
        <v>2.1800000000000002</v>
      </c>
      <c r="BQ22">
        <v>1.9388989999999999</v>
      </c>
      <c r="BR22">
        <v>4.2252549999999998</v>
      </c>
      <c r="BS22">
        <v>0</v>
      </c>
      <c r="BT22">
        <v>0</v>
      </c>
      <c r="BU22">
        <v>2.6740330000000001</v>
      </c>
      <c r="BV22">
        <v>1.332638</v>
      </c>
      <c r="BW22">
        <v>9.33</v>
      </c>
      <c r="BX22">
        <v>4.2289050000000001</v>
      </c>
      <c r="BY22">
        <v>0.25</v>
      </c>
      <c r="BZ22">
        <v>1.9248000000000001</v>
      </c>
      <c r="CA22">
        <v>3.4875970000000001</v>
      </c>
      <c r="CB22">
        <v>1.73</v>
      </c>
      <c r="CC22">
        <v>0.91</v>
      </c>
      <c r="CD22">
        <v>0.9</v>
      </c>
      <c r="CE22">
        <v>0</v>
      </c>
      <c r="CF22">
        <v>0.1</v>
      </c>
      <c r="CG22">
        <v>3.78</v>
      </c>
      <c r="CH22">
        <v>0</v>
      </c>
      <c r="CI22">
        <v>7.95</v>
      </c>
      <c r="CJ22">
        <v>1.94</v>
      </c>
      <c r="CK22">
        <v>1.85</v>
      </c>
      <c r="CL22">
        <v>3.5181629999999999</v>
      </c>
      <c r="CM22">
        <v>1.857394</v>
      </c>
      <c r="CN22">
        <v>1.7590809999999999</v>
      </c>
      <c r="CO22">
        <v>3.03</v>
      </c>
      <c r="CP22">
        <v>4.2338469999999999</v>
      </c>
      <c r="CQ22">
        <v>1.3616889999999999</v>
      </c>
      <c r="CR22">
        <v>3.57</v>
      </c>
      <c r="CS22">
        <v>2.3897020000000002</v>
      </c>
      <c r="CT22">
        <v>1.929632</v>
      </c>
      <c r="CU22">
        <v>1.9462410000000001</v>
      </c>
      <c r="CV22">
        <v>2.6652749999999998</v>
      </c>
      <c r="CW22">
        <v>1.3184229999999999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87.548415999999975</v>
      </c>
    </row>
    <row r="23" spans="1:114">
      <c r="A23" t="s">
        <v>65</v>
      </c>
      <c r="B23">
        <v>0</v>
      </c>
      <c r="C23">
        <v>26.143070000000002</v>
      </c>
      <c r="D23">
        <v>12.449081</v>
      </c>
      <c r="E23">
        <v>0</v>
      </c>
      <c r="F23">
        <v>0</v>
      </c>
      <c r="G23">
        <v>74.209985000000003</v>
      </c>
      <c r="H23">
        <v>0</v>
      </c>
      <c r="I23">
        <v>96.006690000000006</v>
      </c>
      <c r="J23">
        <v>7.7843260000000001</v>
      </c>
      <c r="K23">
        <v>691.09398399999998</v>
      </c>
      <c r="L23">
        <v>667.07663700000001</v>
      </c>
      <c r="M23">
        <v>95.888554999999997</v>
      </c>
      <c r="N23">
        <v>122.432091</v>
      </c>
      <c r="O23">
        <v>128.451291</v>
      </c>
      <c r="P23">
        <v>147.214156</v>
      </c>
      <c r="Q23">
        <v>22.444044999999999</v>
      </c>
      <c r="R23">
        <v>44.326064000000002</v>
      </c>
      <c r="S23">
        <v>27.350811</v>
      </c>
      <c r="T23">
        <v>2.392833</v>
      </c>
      <c r="U23">
        <v>348.97500000000002</v>
      </c>
      <c r="V23">
        <v>20.731850000000001</v>
      </c>
      <c r="W23">
        <v>41.579500000000003</v>
      </c>
      <c r="X23">
        <v>147.515625</v>
      </c>
      <c r="Y23">
        <v>0</v>
      </c>
      <c r="Z23">
        <v>6.49</v>
      </c>
      <c r="AA23">
        <v>0</v>
      </c>
      <c r="AB23">
        <v>15.349422000000001</v>
      </c>
      <c r="AC23">
        <v>11.155201999999999</v>
      </c>
      <c r="AD23">
        <v>0</v>
      </c>
      <c r="AE23">
        <v>37.821176000000001</v>
      </c>
      <c r="AF23">
        <v>9.1372370000000007</v>
      </c>
      <c r="AG23">
        <v>47.497892999999998</v>
      </c>
      <c r="AH23">
        <v>0</v>
      </c>
      <c r="AI23">
        <v>0</v>
      </c>
      <c r="AJ23">
        <v>0</v>
      </c>
      <c r="AK23">
        <v>65.267820999999998</v>
      </c>
      <c r="AL23">
        <v>49.966000000000001</v>
      </c>
      <c r="AM23">
        <v>18.108732</v>
      </c>
      <c r="AN23">
        <v>1.0747679999999999</v>
      </c>
      <c r="AO23">
        <v>0</v>
      </c>
      <c r="AP23">
        <v>0</v>
      </c>
      <c r="AQ23">
        <v>0</v>
      </c>
      <c r="AR23">
        <v>48.576000000000001</v>
      </c>
      <c r="AS23">
        <v>36.642234999999999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87.761637999999962</v>
      </c>
      <c r="BA23">
        <f t="shared" si="1"/>
        <v>3178.9155179999989</v>
      </c>
      <c r="BD23">
        <v>4.2644399999999996</v>
      </c>
      <c r="BE23">
        <v>0</v>
      </c>
      <c r="BF23">
        <v>1.5133000000000001E-2</v>
      </c>
      <c r="BG23">
        <v>0</v>
      </c>
      <c r="BH23">
        <v>0</v>
      </c>
      <c r="BI23">
        <v>1.140171</v>
      </c>
      <c r="BJ23">
        <v>0</v>
      </c>
      <c r="BK23">
        <v>2.0320000000000001E-2</v>
      </c>
      <c r="BL23">
        <v>0</v>
      </c>
      <c r="BM23">
        <v>0</v>
      </c>
      <c r="BN23">
        <v>0</v>
      </c>
      <c r="BO23">
        <v>2.0099999999999998</v>
      </c>
      <c r="BP23">
        <v>2.1800000000000002</v>
      </c>
      <c r="BQ23">
        <v>1.9388989999999999</v>
      </c>
      <c r="BR23">
        <v>4.2252549999999998</v>
      </c>
      <c r="BS23">
        <v>0</v>
      </c>
      <c r="BT23">
        <v>0</v>
      </c>
      <c r="BU23">
        <v>2.6740330000000001</v>
      </c>
      <c r="BV23">
        <v>1.332638</v>
      </c>
      <c r="BW23">
        <v>9.33</v>
      </c>
      <c r="BX23">
        <v>4.2289050000000001</v>
      </c>
      <c r="BY23">
        <v>0.25</v>
      </c>
      <c r="BZ23">
        <v>1.9248000000000001</v>
      </c>
      <c r="CA23">
        <v>3.4875970000000001</v>
      </c>
      <c r="CB23">
        <v>1.73</v>
      </c>
      <c r="CC23">
        <v>0.91</v>
      </c>
      <c r="CD23">
        <v>0.9</v>
      </c>
      <c r="CE23">
        <v>0</v>
      </c>
      <c r="CF23">
        <v>0.1</v>
      </c>
      <c r="CG23">
        <v>3.78</v>
      </c>
      <c r="CH23">
        <v>0</v>
      </c>
      <c r="CI23">
        <v>7.95</v>
      </c>
      <c r="CJ23">
        <v>1.94</v>
      </c>
      <c r="CK23">
        <v>1.85</v>
      </c>
      <c r="CL23">
        <v>3.5181629999999999</v>
      </c>
      <c r="CM23">
        <v>1.857394</v>
      </c>
      <c r="CN23">
        <v>1.7590809999999999</v>
      </c>
      <c r="CO23">
        <v>3.03</v>
      </c>
      <c r="CP23">
        <v>4.2338469999999999</v>
      </c>
      <c r="CQ23">
        <v>1.3616889999999999</v>
      </c>
      <c r="CR23">
        <v>3.57</v>
      </c>
      <c r="CS23">
        <v>2.3897020000000002</v>
      </c>
      <c r="CT23">
        <v>1.929632</v>
      </c>
      <c r="CU23">
        <v>1.9462410000000001</v>
      </c>
      <c r="CV23">
        <v>2.6652749999999998</v>
      </c>
      <c r="CW23">
        <v>1.3184229999999999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87.761637999999962</v>
      </c>
    </row>
    <row r="24" spans="1:114">
      <c r="A24" t="s">
        <v>66</v>
      </c>
      <c r="B24">
        <v>0</v>
      </c>
      <c r="C24">
        <v>26.143070000000002</v>
      </c>
      <c r="D24">
        <v>12.449081</v>
      </c>
      <c r="E24">
        <v>0</v>
      </c>
      <c r="F24">
        <v>0</v>
      </c>
      <c r="G24">
        <v>74.209985000000003</v>
      </c>
      <c r="H24">
        <v>0</v>
      </c>
      <c r="I24">
        <v>96.006690000000006</v>
      </c>
      <c r="J24">
        <v>6.4869380000000003</v>
      </c>
      <c r="K24">
        <v>691.09398399999998</v>
      </c>
      <c r="L24">
        <v>667.07663700000001</v>
      </c>
      <c r="M24">
        <v>95.888554999999997</v>
      </c>
      <c r="N24">
        <v>122.432091</v>
      </c>
      <c r="O24">
        <v>128.451291</v>
      </c>
      <c r="P24">
        <v>147.214156</v>
      </c>
      <c r="Q24">
        <v>22.444044999999999</v>
      </c>
      <c r="R24">
        <v>44.326064000000002</v>
      </c>
      <c r="S24">
        <v>27.350811</v>
      </c>
      <c r="T24">
        <v>2.392833</v>
      </c>
      <c r="U24">
        <v>348.97500000000002</v>
      </c>
      <c r="V24">
        <v>20.731850000000001</v>
      </c>
      <c r="W24">
        <v>41.579500000000003</v>
      </c>
      <c r="X24">
        <v>147.515625</v>
      </c>
      <c r="Y24">
        <v>0</v>
      </c>
      <c r="Z24">
        <v>6.49</v>
      </c>
      <c r="AA24">
        <v>0</v>
      </c>
      <c r="AB24">
        <v>15.349422000000001</v>
      </c>
      <c r="AC24">
        <v>11.155201999999999</v>
      </c>
      <c r="AD24">
        <v>0</v>
      </c>
      <c r="AE24">
        <v>37.821176000000001</v>
      </c>
      <c r="AF24">
        <v>9.1372370000000007</v>
      </c>
      <c r="AG24">
        <v>47.497892999999998</v>
      </c>
      <c r="AH24">
        <v>21.513719999999999</v>
      </c>
      <c r="AI24">
        <v>0</v>
      </c>
      <c r="AJ24">
        <v>0</v>
      </c>
      <c r="AK24">
        <v>65.267820999999998</v>
      </c>
      <c r="AL24">
        <v>49.966000000000001</v>
      </c>
      <c r="AM24">
        <v>18.108732</v>
      </c>
      <c r="AN24">
        <v>1.0747679999999999</v>
      </c>
      <c r="AO24">
        <v>0</v>
      </c>
      <c r="AP24">
        <v>0</v>
      </c>
      <c r="AQ24">
        <v>0</v>
      </c>
      <c r="AR24">
        <v>48.576000000000001</v>
      </c>
      <c r="AS24">
        <v>36.642234999999999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88.42494699999996</v>
      </c>
      <c r="BA24">
        <f t="shared" si="1"/>
        <v>3199.7951589999989</v>
      </c>
      <c r="BD24">
        <v>4.2644399999999996</v>
      </c>
      <c r="BE24">
        <v>0</v>
      </c>
      <c r="BF24">
        <v>1.5133000000000001E-2</v>
      </c>
      <c r="BG24">
        <v>0</v>
      </c>
      <c r="BH24">
        <v>0</v>
      </c>
      <c r="BI24">
        <v>1.140171</v>
      </c>
      <c r="BJ24">
        <v>0</v>
      </c>
      <c r="BK24">
        <v>2.0320000000000001E-2</v>
      </c>
      <c r="BL24">
        <v>0</v>
      </c>
      <c r="BM24">
        <v>0</v>
      </c>
      <c r="BN24">
        <v>0</v>
      </c>
      <c r="BO24">
        <v>2.0099999999999998</v>
      </c>
      <c r="BP24">
        <v>2.1800000000000002</v>
      </c>
      <c r="BQ24">
        <v>1.9388989999999999</v>
      </c>
      <c r="BR24">
        <v>4.2252549999999998</v>
      </c>
      <c r="BS24">
        <v>0</v>
      </c>
      <c r="BT24">
        <v>0</v>
      </c>
      <c r="BU24">
        <v>2.6740330000000001</v>
      </c>
      <c r="BV24">
        <v>1.332638</v>
      </c>
      <c r="BW24">
        <v>9.33</v>
      </c>
      <c r="BX24">
        <v>4.2289050000000001</v>
      </c>
      <c r="BY24">
        <v>0.25</v>
      </c>
      <c r="BZ24">
        <v>1.9248000000000001</v>
      </c>
      <c r="CA24">
        <v>3.4875970000000001</v>
      </c>
      <c r="CB24">
        <v>1.73</v>
      </c>
      <c r="CC24">
        <v>0.91</v>
      </c>
      <c r="CD24">
        <v>0.9</v>
      </c>
      <c r="CE24">
        <v>0</v>
      </c>
      <c r="CF24">
        <v>0.1</v>
      </c>
      <c r="CG24">
        <v>3.78</v>
      </c>
      <c r="CH24">
        <v>0.66330900000000004</v>
      </c>
      <c r="CI24">
        <v>7.95</v>
      </c>
      <c r="CJ24">
        <v>1.94</v>
      </c>
      <c r="CK24">
        <v>1.85</v>
      </c>
      <c r="CL24">
        <v>3.5181629999999999</v>
      </c>
      <c r="CM24">
        <v>1.857394</v>
      </c>
      <c r="CN24">
        <v>1.7590809999999999</v>
      </c>
      <c r="CO24">
        <v>3.03</v>
      </c>
      <c r="CP24">
        <v>4.2338469999999999</v>
      </c>
      <c r="CQ24">
        <v>1.3616889999999999</v>
      </c>
      <c r="CR24">
        <v>3.57</v>
      </c>
      <c r="CS24">
        <v>2.3897020000000002</v>
      </c>
      <c r="CT24">
        <v>1.929632</v>
      </c>
      <c r="CU24">
        <v>1.9462410000000001</v>
      </c>
      <c r="CV24">
        <v>2.6652749999999998</v>
      </c>
      <c r="CW24">
        <v>1.3184229999999999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88.42494699999996</v>
      </c>
    </row>
    <row r="25" spans="1:114">
      <c r="A25" t="s">
        <v>67</v>
      </c>
      <c r="B25">
        <v>0</v>
      </c>
      <c r="C25">
        <v>26.143070000000002</v>
      </c>
      <c r="D25">
        <v>12.449081</v>
      </c>
      <c r="E25">
        <v>0</v>
      </c>
      <c r="F25">
        <v>0</v>
      </c>
      <c r="G25">
        <v>74.209985000000003</v>
      </c>
      <c r="H25">
        <v>0</v>
      </c>
      <c r="I25">
        <v>96.006690000000006</v>
      </c>
      <c r="J25">
        <v>6.4869380000000003</v>
      </c>
      <c r="K25">
        <v>691.09398399999998</v>
      </c>
      <c r="L25">
        <v>667.07663700000001</v>
      </c>
      <c r="M25">
        <v>95.888554999999997</v>
      </c>
      <c r="N25">
        <v>122.432091</v>
      </c>
      <c r="O25">
        <v>128.451291</v>
      </c>
      <c r="P25">
        <v>147.214156</v>
      </c>
      <c r="Q25">
        <v>22.444044999999999</v>
      </c>
      <c r="R25">
        <v>44.326064000000002</v>
      </c>
      <c r="S25">
        <v>27.350811</v>
      </c>
      <c r="T25">
        <v>2.392833</v>
      </c>
      <c r="U25">
        <v>348.97500000000002</v>
      </c>
      <c r="V25">
        <v>20.731850000000001</v>
      </c>
      <c r="W25">
        <v>41.579500000000003</v>
      </c>
      <c r="X25">
        <v>147.515625</v>
      </c>
      <c r="Y25">
        <v>0</v>
      </c>
      <c r="Z25">
        <v>10.23</v>
      </c>
      <c r="AA25">
        <v>0</v>
      </c>
      <c r="AB25">
        <v>15.349422000000001</v>
      </c>
      <c r="AC25">
        <v>11.155201999999999</v>
      </c>
      <c r="AD25">
        <v>0</v>
      </c>
      <c r="AE25">
        <v>37.821176000000001</v>
      </c>
      <c r="AF25">
        <v>9.1372370000000007</v>
      </c>
      <c r="AG25">
        <v>47.497892999999998</v>
      </c>
      <c r="AH25">
        <v>43.027439999999999</v>
      </c>
      <c r="AI25">
        <v>0</v>
      </c>
      <c r="AJ25">
        <v>0</v>
      </c>
      <c r="AK25">
        <v>65.267820999999998</v>
      </c>
      <c r="AL25">
        <v>49.966000000000001</v>
      </c>
      <c r="AM25">
        <v>18.108732</v>
      </c>
      <c r="AN25">
        <v>1.0747679999999999</v>
      </c>
      <c r="AO25">
        <v>0</v>
      </c>
      <c r="AP25">
        <v>0</v>
      </c>
      <c r="AQ25">
        <v>0</v>
      </c>
      <c r="AR25">
        <v>48.576000000000001</v>
      </c>
      <c r="AS25">
        <v>32.331384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89.08825699999997</v>
      </c>
      <c r="BA25">
        <f t="shared" si="1"/>
        <v>3221.4013379999992</v>
      </c>
      <c r="BD25">
        <v>4.2644399999999996</v>
      </c>
      <c r="BE25">
        <v>0</v>
      </c>
      <c r="BF25">
        <v>1.5133000000000001E-2</v>
      </c>
      <c r="BG25">
        <v>0</v>
      </c>
      <c r="BH25">
        <v>0</v>
      </c>
      <c r="BI25">
        <v>1.140171</v>
      </c>
      <c r="BJ25">
        <v>0</v>
      </c>
      <c r="BK25">
        <v>2.0320000000000001E-2</v>
      </c>
      <c r="BL25">
        <v>0</v>
      </c>
      <c r="BM25">
        <v>0</v>
      </c>
      <c r="BN25">
        <v>0</v>
      </c>
      <c r="BO25">
        <v>2.0099999999999998</v>
      </c>
      <c r="BP25">
        <v>2.1800000000000002</v>
      </c>
      <c r="BQ25">
        <v>1.9388989999999999</v>
      </c>
      <c r="BR25">
        <v>4.2252549999999998</v>
      </c>
      <c r="BS25">
        <v>0</v>
      </c>
      <c r="BT25">
        <v>0</v>
      </c>
      <c r="BU25">
        <v>2.6740330000000001</v>
      </c>
      <c r="BV25">
        <v>1.332638</v>
      </c>
      <c r="BW25">
        <v>9.33</v>
      </c>
      <c r="BX25">
        <v>4.2289050000000001</v>
      </c>
      <c r="BY25">
        <v>0.25</v>
      </c>
      <c r="BZ25">
        <v>1.9248000000000001</v>
      </c>
      <c r="CA25">
        <v>3.4875970000000001</v>
      </c>
      <c r="CB25">
        <v>1.73</v>
      </c>
      <c r="CC25">
        <v>0.91</v>
      </c>
      <c r="CD25">
        <v>0.9</v>
      </c>
      <c r="CE25">
        <v>0</v>
      </c>
      <c r="CF25">
        <v>0.1</v>
      </c>
      <c r="CG25">
        <v>3.78</v>
      </c>
      <c r="CH25">
        <v>1.326619</v>
      </c>
      <c r="CI25">
        <v>7.95</v>
      </c>
      <c r="CJ25">
        <v>1.94</v>
      </c>
      <c r="CK25">
        <v>1.85</v>
      </c>
      <c r="CL25">
        <v>3.5181629999999999</v>
      </c>
      <c r="CM25">
        <v>1.857394</v>
      </c>
      <c r="CN25">
        <v>1.7590809999999999</v>
      </c>
      <c r="CO25">
        <v>3.03</v>
      </c>
      <c r="CP25">
        <v>4.2338469999999999</v>
      </c>
      <c r="CQ25">
        <v>1.3616889999999999</v>
      </c>
      <c r="CR25">
        <v>3.57</v>
      </c>
      <c r="CS25">
        <v>2.3897020000000002</v>
      </c>
      <c r="CT25">
        <v>1.929632</v>
      </c>
      <c r="CU25">
        <v>1.9462410000000001</v>
      </c>
      <c r="CV25">
        <v>2.6652749999999998</v>
      </c>
      <c r="CW25">
        <v>1.3184229999999999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89.08825699999997</v>
      </c>
    </row>
    <row r="26" spans="1:114">
      <c r="A26" t="s">
        <v>68</v>
      </c>
      <c r="B26">
        <v>0</v>
      </c>
      <c r="C26">
        <v>26.143070000000002</v>
      </c>
      <c r="D26">
        <v>12.449081</v>
      </c>
      <c r="E26">
        <v>0</v>
      </c>
      <c r="F26">
        <v>0</v>
      </c>
      <c r="G26">
        <v>74.209985000000003</v>
      </c>
      <c r="H26">
        <v>0</v>
      </c>
      <c r="I26">
        <v>96.006690000000006</v>
      </c>
      <c r="J26">
        <v>6.4869380000000003</v>
      </c>
      <c r="K26">
        <v>691.09398399999998</v>
      </c>
      <c r="L26">
        <v>667.07663700000001</v>
      </c>
      <c r="M26">
        <v>95.888554999999997</v>
      </c>
      <c r="N26">
        <v>122.432091</v>
      </c>
      <c r="O26">
        <v>128.451291</v>
      </c>
      <c r="P26">
        <v>147.214156</v>
      </c>
      <c r="Q26">
        <v>22.444044999999999</v>
      </c>
      <c r="R26">
        <v>44.326064000000002</v>
      </c>
      <c r="S26">
        <v>27.350811</v>
      </c>
      <c r="T26">
        <v>2.392833</v>
      </c>
      <c r="U26">
        <v>348.97500000000002</v>
      </c>
      <c r="V26">
        <v>20.731850000000001</v>
      </c>
      <c r="W26">
        <v>41.579500000000003</v>
      </c>
      <c r="X26">
        <v>147.515625</v>
      </c>
      <c r="Y26">
        <v>0</v>
      </c>
      <c r="Z26">
        <v>13.09</v>
      </c>
      <c r="AA26">
        <v>0</v>
      </c>
      <c r="AB26">
        <v>15.349422000000001</v>
      </c>
      <c r="AC26">
        <v>11.155201999999999</v>
      </c>
      <c r="AD26">
        <v>0</v>
      </c>
      <c r="AE26">
        <v>37.821176000000001</v>
      </c>
      <c r="AF26">
        <v>9.1372370000000007</v>
      </c>
      <c r="AG26">
        <v>47.497892999999998</v>
      </c>
      <c r="AH26">
        <v>69.919589999999999</v>
      </c>
      <c r="AI26">
        <v>0</v>
      </c>
      <c r="AJ26">
        <v>0</v>
      </c>
      <c r="AK26">
        <v>65.267820999999998</v>
      </c>
      <c r="AL26">
        <v>49.966000000000001</v>
      </c>
      <c r="AM26">
        <v>18.108732</v>
      </c>
      <c r="AN26">
        <v>1.0747679999999999</v>
      </c>
      <c r="AO26">
        <v>0</v>
      </c>
      <c r="AP26">
        <v>0</v>
      </c>
      <c r="AQ26">
        <v>0</v>
      </c>
      <c r="AR26">
        <v>48.576000000000001</v>
      </c>
      <c r="AS26">
        <v>32.331384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89.977393999999961</v>
      </c>
      <c r="BA26">
        <f t="shared" si="1"/>
        <v>3252.0426249999996</v>
      </c>
      <c r="BD26">
        <v>4.2644399999999996</v>
      </c>
      <c r="BE26">
        <v>0</v>
      </c>
      <c r="BF26">
        <v>1.5133000000000001E-2</v>
      </c>
      <c r="BG26">
        <v>0</v>
      </c>
      <c r="BH26">
        <v>0</v>
      </c>
      <c r="BI26">
        <v>1.140171</v>
      </c>
      <c r="BJ26">
        <v>0</v>
      </c>
      <c r="BK26">
        <v>2.0320000000000001E-2</v>
      </c>
      <c r="BL26">
        <v>0</v>
      </c>
      <c r="BM26">
        <v>0</v>
      </c>
      <c r="BN26">
        <v>0</v>
      </c>
      <c r="BO26">
        <v>2.0099999999999998</v>
      </c>
      <c r="BP26">
        <v>2.1800000000000002</v>
      </c>
      <c r="BQ26">
        <v>1.9388989999999999</v>
      </c>
      <c r="BR26">
        <v>4.2252549999999998</v>
      </c>
      <c r="BS26">
        <v>0</v>
      </c>
      <c r="BT26">
        <v>0</v>
      </c>
      <c r="BU26">
        <v>2.6740330000000001</v>
      </c>
      <c r="BV26">
        <v>1.332638</v>
      </c>
      <c r="BW26">
        <v>9.33</v>
      </c>
      <c r="BX26">
        <v>4.2289050000000001</v>
      </c>
      <c r="BY26">
        <v>0.25</v>
      </c>
      <c r="BZ26">
        <v>1.9248000000000001</v>
      </c>
      <c r="CA26">
        <v>3.4875970000000001</v>
      </c>
      <c r="CB26">
        <v>1.73</v>
      </c>
      <c r="CC26">
        <v>0.94</v>
      </c>
      <c r="CD26">
        <v>0.93</v>
      </c>
      <c r="CE26">
        <v>0</v>
      </c>
      <c r="CF26">
        <v>0.1</v>
      </c>
      <c r="CG26">
        <v>3.78</v>
      </c>
      <c r="CH26">
        <v>2.1557559999999998</v>
      </c>
      <c r="CI26">
        <v>7.95</v>
      </c>
      <c r="CJ26">
        <v>1.94</v>
      </c>
      <c r="CK26">
        <v>1.85</v>
      </c>
      <c r="CL26">
        <v>3.5181629999999999</v>
      </c>
      <c r="CM26">
        <v>1.857394</v>
      </c>
      <c r="CN26">
        <v>1.7590809999999999</v>
      </c>
      <c r="CO26">
        <v>3.03</v>
      </c>
      <c r="CP26">
        <v>4.2338469999999999</v>
      </c>
      <c r="CQ26">
        <v>1.3616889999999999</v>
      </c>
      <c r="CR26">
        <v>3.57</v>
      </c>
      <c r="CS26">
        <v>2.3897020000000002</v>
      </c>
      <c r="CT26">
        <v>1.929632</v>
      </c>
      <c r="CU26">
        <v>1.9462410000000001</v>
      </c>
      <c r="CV26">
        <v>2.6652749999999998</v>
      </c>
      <c r="CW26">
        <v>1.3184229999999999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89.977393999999961</v>
      </c>
    </row>
    <row r="27" spans="1:114">
      <c r="A27" t="s">
        <v>69</v>
      </c>
      <c r="B27">
        <v>0</v>
      </c>
      <c r="C27">
        <v>26.143070000000002</v>
      </c>
      <c r="D27">
        <v>3.7347239999999999</v>
      </c>
      <c r="E27">
        <v>0</v>
      </c>
      <c r="F27">
        <v>0</v>
      </c>
      <c r="G27">
        <v>72.930502000000004</v>
      </c>
      <c r="H27">
        <v>0</v>
      </c>
      <c r="I27">
        <v>88.222363999999999</v>
      </c>
      <c r="J27">
        <v>6.4869380000000003</v>
      </c>
      <c r="K27">
        <v>691.09398399999998</v>
      </c>
      <c r="L27">
        <v>667.07663700000001</v>
      </c>
      <c r="M27">
        <v>95.888554999999997</v>
      </c>
      <c r="N27">
        <v>122.432091</v>
      </c>
      <c r="O27">
        <v>128.451291</v>
      </c>
      <c r="P27">
        <v>147.214156</v>
      </c>
      <c r="Q27">
        <v>22.444044999999999</v>
      </c>
      <c r="R27">
        <v>44.326064000000002</v>
      </c>
      <c r="S27">
        <v>27.350811</v>
      </c>
      <c r="T27">
        <v>2.392833</v>
      </c>
      <c r="U27">
        <v>348.97500000000002</v>
      </c>
      <c r="V27">
        <v>20.731850000000001</v>
      </c>
      <c r="W27">
        <v>41.579500000000003</v>
      </c>
      <c r="X27">
        <v>147.515625</v>
      </c>
      <c r="Y27">
        <v>0</v>
      </c>
      <c r="Z27">
        <v>13.09</v>
      </c>
      <c r="AA27">
        <v>0</v>
      </c>
      <c r="AB27">
        <v>15.349422000000001</v>
      </c>
      <c r="AC27">
        <v>11.155201999999999</v>
      </c>
      <c r="AD27">
        <v>10.456189</v>
      </c>
      <c r="AE27">
        <v>37.821176000000001</v>
      </c>
      <c r="AF27">
        <v>9.1372370000000007</v>
      </c>
      <c r="AG27">
        <v>47.497892999999998</v>
      </c>
      <c r="AH27">
        <v>91.433310000000006</v>
      </c>
      <c r="AI27">
        <v>0</v>
      </c>
      <c r="AJ27">
        <v>0</v>
      </c>
      <c r="AK27">
        <v>65.267820999999998</v>
      </c>
      <c r="AL27">
        <v>49.966000000000001</v>
      </c>
      <c r="AM27">
        <v>18.108732</v>
      </c>
      <c r="AN27">
        <v>1.0747679999999999</v>
      </c>
      <c r="AO27">
        <v>0</v>
      </c>
      <c r="AP27">
        <v>0</v>
      </c>
      <c r="AQ27">
        <v>0</v>
      </c>
      <c r="AR27">
        <v>48.576000000000001</v>
      </c>
      <c r="AS27">
        <v>32.331384</v>
      </c>
      <c r="AT27">
        <v>20.001799999999999</v>
      </c>
      <c r="AU27">
        <v>0</v>
      </c>
      <c r="AV27">
        <v>8.7143569999999997</v>
      </c>
      <c r="AW27">
        <v>0</v>
      </c>
      <c r="AX27">
        <v>0</v>
      </c>
      <c r="AY27">
        <v>0</v>
      </c>
      <c r="AZ27">
        <f t="shared" si="0"/>
        <v>90.698857999999959</v>
      </c>
      <c r="BA27">
        <f t="shared" si="1"/>
        <v>3275.670188999999</v>
      </c>
      <c r="BD27">
        <v>4.2644399999999996</v>
      </c>
      <c r="BE27">
        <v>0</v>
      </c>
      <c r="BF27">
        <v>1.4026E-2</v>
      </c>
      <c r="BG27">
        <v>0</v>
      </c>
      <c r="BH27">
        <v>1.1069999999999999E-3</v>
      </c>
      <c r="BI27">
        <v>1.140171</v>
      </c>
      <c r="BJ27">
        <v>0</v>
      </c>
      <c r="BK27">
        <v>2.0320000000000001E-2</v>
      </c>
      <c r="BL27">
        <v>0</v>
      </c>
      <c r="BM27">
        <v>0</v>
      </c>
      <c r="BN27">
        <v>0</v>
      </c>
      <c r="BO27">
        <v>2.0099999999999998</v>
      </c>
      <c r="BP27">
        <v>2.1800000000000002</v>
      </c>
      <c r="BQ27">
        <v>1.9388989999999999</v>
      </c>
      <c r="BR27">
        <v>4.2252549999999998</v>
      </c>
      <c r="BS27">
        <v>0</v>
      </c>
      <c r="BT27">
        <v>0</v>
      </c>
      <c r="BU27">
        <v>2.6740330000000001</v>
      </c>
      <c r="BV27">
        <v>1.332638</v>
      </c>
      <c r="BW27">
        <v>9.33</v>
      </c>
      <c r="BX27">
        <v>4.2289050000000001</v>
      </c>
      <c r="BY27">
        <v>0.25</v>
      </c>
      <c r="BZ27">
        <v>1.9248000000000001</v>
      </c>
      <c r="CA27">
        <v>3.4875970000000001</v>
      </c>
      <c r="CB27">
        <v>1.8</v>
      </c>
      <c r="CC27">
        <v>0.94</v>
      </c>
      <c r="CD27">
        <v>0.93</v>
      </c>
      <c r="CE27">
        <v>0</v>
      </c>
      <c r="CF27">
        <v>0.1</v>
      </c>
      <c r="CG27">
        <v>3.78</v>
      </c>
      <c r="CH27">
        <v>2.80722</v>
      </c>
      <c r="CI27">
        <v>7.95</v>
      </c>
      <c r="CJ27">
        <v>1.94</v>
      </c>
      <c r="CK27">
        <v>1.85</v>
      </c>
      <c r="CL27">
        <v>3.5181629999999999</v>
      </c>
      <c r="CM27">
        <v>1.857394</v>
      </c>
      <c r="CN27">
        <v>1.7590809999999999</v>
      </c>
      <c r="CO27">
        <v>3.03</v>
      </c>
      <c r="CP27">
        <v>4.2338469999999999</v>
      </c>
      <c r="CQ27">
        <v>1.3616889999999999</v>
      </c>
      <c r="CR27">
        <v>3.57</v>
      </c>
      <c r="CS27">
        <v>2.3897020000000002</v>
      </c>
      <c r="CT27">
        <v>1.929632</v>
      </c>
      <c r="CU27">
        <v>1.9462410000000001</v>
      </c>
      <c r="CV27">
        <v>2.6652749999999998</v>
      </c>
      <c r="CW27">
        <v>1.3184229999999999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90.698857999999959</v>
      </c>
    </row>
    <row r="28" spans="1:114">
      <c r="A28" t="s">
        <v>70</v>
      </c>
      <c r="B28">
        <v>0</v>
      </c>
      <c r="C28">
        <v>26.143070000000002</v>
      </c>
      <c r="D28">
        <v>3.7347239999999999</v>
      </c>
      <c r="E28">
        <v>0</v>
      </c>
      <c r="F28">
        <v>0</v>
      </c>
      <c r="G28">
        <v>72.930502000000004</v>
      </c>
      <c r="H28">
        <v>0</v>
      </c>
      <c r="I28">
        <v>88.222363999999999</v>
      </c>
      <c r="J28">
        <v>6.4869380000000003</v>
      </c>
      <c r="K28">
        <v>691.09398399999998</v>
      </c>
      <c r="L28">
        <v>667.07663700000001</v>
      </c>
      <c r="M28">
        <v>95.888554999999997</v>
      </c>
      <c r="N28">
        <v>122.432091</v>
      </c>
      <c r="O28">
        <v>128.451291</v>
      </c>
      <c r="P28">
        <v>147.214156</v>
      </c>
      <c r="Q28">
        <v>22.444044999999999</v>
      </c>
      <c r="R28">
        <v>44.326064000000002</v>
      </c>
      <c r="S28">
        <v>27.350811</v>
      </c>
      <c r="T28">
        <v>2.392833</v>
      </c>
      <c r="U28">
        <v>348.97500000000002</v>
      </c>
      <c r="V28">
        <v>20.731850000000001</v>
      </c>
      <c r="W28">
        <v>41.579500000000003</v>
      </c>
      <c r="X28">
        <v>147.515625</v>
      </c>
      <c r="Y28">
        <v>0</v>
      </c>
      <c r="Z28">
        <v>13.09</v>
      </c>
      <c r="AA28">
        <v>0</v>
      </c>
      <c r="AB28">
        <v>15.349422000000001</v>
      </c>
      <c r="AC28">
        <v>11.155201999999999</v>
      </c>
      <c r="AD28">
        <v>20.912378</v>
      </c>
      <c r="AE28">
        <v>37.821176000000001</v>
      </c>
      <c r="AF28">
        <v>9.1372370000000007</v>
      </c>
      <c r="AG28">
        <v>47.497892999999998</v>
      </c>
      <c r="AH28">
        <v>102.19016999999999</v>
      </c>
      <c r="AI28">
        <v>0</v>
      </c>
      <c r="AJ28">
        <v>0</v>
      </c>
      <c r="AK28">
        <v>65.267820999999998</v>
      </c>
      <c r="AL28">
        <v>49.966000000000001</v>
      </c>
      <c r="AM28">
        <v>18.108732</v>
      </c>
      <c r="AN28">
        <v>1.0747679999999999</v>
      </c>
      <c r="AO28">
        <v>0</v>
      </c>
      <c r="AP28">
        <v>0</v>
      </c>
      <c r="AQ28">
        <v>0</v>
      </c>
      <c r="AR28">
        <v>48.576000000000001</v>
      </c>
      <c r="AS28">
        <v>32.331384</v>
      </c>
      <c r="AT28">
        <v>20.001799999999999</v>
      </c>
      <c r="AU28">
        <v>0</v>
      </c>
      <c r="AV28">
        <v>8.7143569999999997</v>
      </c>
      <c r="AW28">
        <v>0</v>
      </c>
      <c r="AX28">
        <v>0</v>
      </c>
      <c r="AY28">
        <v>0</v>
      </c>
      <c r="AZ28">
        <f t="shared" si="0"/>
        <v>91.030512999999956</v>
      </c>
      <c r="BA28">
        <f t="shared" si="1"/>
        <v>3297.2148929999994</v>
      </c>
      <c r="BD28">
        <v>4.2644399999999996</v>
      </c>
      <c r="BE28">
        <v>0</v>
      </c>
      <c r="BF28">
        <v>1.4026E-2</v>
      </c>
      <c r="BG28">
        <v>0</v>
      </c>
      <c r="BH28">
        <v>1.1069999999999999E-3</v>
      </c>
      <c r="BI28">
        <v>1.140171</v>
      </c>
      <c r="BJ28">
        <v>0</v>
      </c>
      <c r="BK28">
        <v>2.0320000000000001E-2</v>
      </c>
      <c r="BL28">
        <v>0</v>
      </c>
      <c r="BM28">
        <v>0</v>
      </c>
      <c r="BN28">
        <v>0</v>
      </c>
      <c r="BO28">
        <v>2.0099999999999998</v>
      </c>
      <c r="BP28">
        <v>2.1800000000000002</v>
      </c>
      <c r="BQ28">
        <v>1.9388989999999999</v>
      </c>
      <c r="BR28">
        <v>4.2252549999999998</v>
      </c>
      <c r="BS28">
        <v>0</v>
      </c>
      <c r="BT28">
        <v>0</v>
      </c>
      <c r="BU28">
        <v>2.6740330000000001</v>
      </c>
      <c r="BV28">
        <v>1.332638</v>
      </c>
      <c r="BW28">
        <v>9.33</v>
      </c>
      <c r="BX28">
        <v>4.2289050000000001</v>
      </c>
      <c r="BY28">
        <v>0.25</v>
      </c>
      <c r="BZ28">
        <v>1.9248000000000001</v>
      </c>
      <c r="CA28">
        <v>3.4875970000000001</v>
      </c>
      <c r="CB28">
        <v>1.8</v>
      </c>
      <c r="CC28">
        <v>0.94</v>
      </c>
      <c r="CD28">
        <v>0.93</v>
      </c>
      <c r="CE28">
        <v>0</v>
      </c>
      <c r="CF28">
        <v>0.1</v>
      </c>
      <c r="CG28">
        <v>3.78</v>
      </c>
      <c r="CH28">
        <v>3.1388750000000001</v>
      </c>
      <c r="CI28">
        <v>7.95</v>
      </c>
      <c r="CJ28">
        <v>1.94</v>
      </c>
      <c r="CK28">
        <v>1.85</v>
      </c>
      <c r="CL28">
        <v>3.5181629999999999</v>
      </c>
      <c r="CM28">
        <v>1.857394</v>
      </c>
      <c r="CN28">
        <v>1.7590809999999999</v>
      </c>
      <c r="CO28">
        <v>3.03</v>
      </c>
      <c r="CP28">
        <v>4.2338469999999999</v>
      </c>
      <c r="CQ28">
        <v>1.3616889999999999</v>
      </c>
      <c r="CR28">
        <v>3.57</v>
      </c>
      <c r="CS28">
        <v>2.3897020000000002</v>
      </c>
      <c r="CT28">
        <v>1.929632</v>
      </c>
      <c r="CU28">
        <v>1.9462410000000001</v>
      </c>
      <c r="CV28">
        <v>2.6652749999999998</v>
      </c>
      <c r="CW28">
        <v>1.3184229999999999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91.030512999999956</v>
      </c>
    </row>
    <row r="29" spans="1:114">
      <c r="A29" t="s">
        <v>71</v>
      </c>
      <c r="B29">
        <v>0</v>
      </c>
      <c r="C29">
        <v>26.143070000000002</v>
      </c>
      <c r="D29">
        <v>3.7347239999999999</v>
      </c>
      <c r="E29">
        <v>0</v>
      </c>
      <c r="F29">
        <v>0</v>
      </c>
      <c r="G29">
        <v>72.930502000000004</v>
      </c>
      <c r="H29">
        <v>0</v>
      </c>
      <c r="I29">
        <v>88.222363999999999</v>
      </c>
      <c r="J29">
        <v>6.4869380000000003</v>
      </c>
      <c r="K29">
        <v>691.09398399999998</v>
      </c>
      <c r="L29">
        <v>667.07663700000001</v>
      </c>
      <c r="M29">
        <v>95.888554999999997</v>
      </c>
      <c r="N29">
        <v>122.432091</v>
      </c>
      <c r="O29">
        <v>128.451291</v>
      </c>
      <c r="P29">
        <v>147.214156</v>
      </c>
      <c r="Q29">
        <v>22.444044999999999</v>
      </c>
      <c r="R29">
        <v>44.326064000000002</v>
      </c>
      <c r="S29">
        <v>27.350811</v>
      </c>
      <c r="T29">
        <v>2.392833</v>
      </c>
      <c r="U29">
        <v>348.97500000000002</v>
      </c>
      <c r="V29">
        <v>20.731850000000001</v>
      </c>
      <c r="W29">
        <v>41.579500000000003</v>
      </c>
      <c r="X29">
        <v>147.515625</v>
      </c>
      <c r="Y29">
        <v>0</v>
      </c>
      <c r="Z29">
        <v>13.09</v>
      </c>
      <c r="AA29">
        <v>0</v>
      </c>
      <c r="AB29">
        <v>15.349422000000001</v>
      </c>
      <c r="AC29">
        <v>11.155201999999999</v>
      </c>
      <c r="AD29">
        <v>31.368566999999999</v>
      </c>
      <c r="AE29">
        <v>37.821176000000001</v>
      </c>
      <c r="AF29">
        <v>9.1372370000000007</v>
      </c>
      <c r="AG29">
        <v>47.497892999999998</v>
      </c>
      <c r="AH29">
        <v>102.19016999999999</v>
      </c>
      <c r="AI29">
        <v>0</v>
      </c>
      <c r="AJ29">
        <v>0</v>
      </c>
      <c r="AK29">
        <v>65.267820999999998</v>
      </c>
      <c r="AL29">
        <v>49.966000000000001</v>
      </c>
      <c r="AM29">
        <v>18.108732</v>
      </c>
      <c r="AN29">
        <v>1.0747679999999999</v>
      </c>
      <c r="AO29">
        <v>0</v>
      </c>
      <c r="AP29">
        <v>0</v>
      </c>
      <c r="AQ29">
        <v>0</v>
      </c>
      <c r="AR29">
        <v>48.576000000000001</v>
      </c>
      <c r="AS29">
        <v>32.331384</v>
      </c>
      <c r="AT29">
        <v>20.001799999999999</v>
      </c>
      <c r="AU29">
        <v>0</v>
      </c>
      <c r="AV29">
        <v>8.7143569999999997</v>
      </c>
      <c r="AW29">
        <v>0</v>
      </c>
      <c r="AX29">
        <v>0</v>
      </c>
      <c r="AY29">
        <v>0</v>
      </c>
      <c r="AZ29">
        <f t="shared" si="0"/>
        <v>91.03035399999996</v>
      </c>
      <c r="BA29">
        <f t="shared" si="1"/>
        <v>3307.6709229999992</v>
      </c>
      <c r="BD29">
        <v>4.2644399999999996</v>
      </c>
      <c r="BE29">
        <v>0</v>
      </c>
      <c r="BF29">
        <v>1.4026E-2</v>
      </c>
      <c r="BG29">
        <v>0</v>
      </c>
      <c r="BH29">
        <v>1.1069999999999999E-3</v>
      </c>
      <c r="BI29">
        <v>1.140171</v>
      </c>
      <c r="BJ29">
        <v>0</v>
      </c>
      <c r="BK29">
        <v>2.0160999999999998E-2</v>
      </c>
      <c r="BL29">
        <v>0</v>
      </c>
      <c r="BM29">
        <v>0</v>
      </c>
      <c r="BN29">
        <v>0</v>
      </c>
      <c r="BO29">
        <v>2.0099999999999998</v>
      </c>
      <c r="BP29">
        <v>2.1800000000000002</v>
      </c>
      <c r="BQ29">
        <v>1.9388989999999999</v>
      </c>
      <c r="BR29">
        <v>4.2252549999999998</v>
      </c>
      <c r="BS29">
        <v>0</v>
      </c>
      <c r="BT29">
        <v>0</v>
      </c>
      <c r="BU29">
        <v>2.6740330000000001</v>
      </c>
      <c r="BV29">
        <v>1.332638</v>
      </c>
      <c r="BW29">
        <v>9.33</v>
      </c>
      <c r="BX29">
        <v>4.2289050000000001</v>
      </c>
      <c r="BY29">
        <v>0.25</v>
      </c>
      <c r="BZ29">
        <v>1.9248000000000001</v>
      </c>
      <c r="CA29">
        <v>3.4875970000000001</v>
      </c>
      <c r="CB29">
        <v>1.8</v>
      </c>
      <c r="CC29">
        <v>0.94</v>
      </c>
      <c r="CD29">
        <v>0.93</v>
      </c>
      <c r="CE29">
        <v>0</v>
      </c>
      <c r="CF29">
        <v>0.1</v>
      </c>
      <c r="CG29">
        <v>3.78</v>
      </c>
      <c r="CH29">
        <v>3.1388750000000001</v>
      </c>
      <c r="CI29">
        <v>7.95</v>
      </c>
      <c r="CJ29">
        <v>1.94</v>
      </c>
      <c r="CK29">
        <v>1.85</v>
      </c>
      <c r="CL29">
        <v>3.5181629999999999</v>
      </c>
      <c r="CM29">
        <v>1.857394</v>
      </c>
      <c r="CN29">
        <v>1.7590809999999999</v>
      </c>
      <c r="CO29">
        <v>3.03</v>
      </c>
      <c r="CP29">
        <v>4.2338469999999999</v>
      </c>
      <c r="CQ29">
        <v>1.3616889999999999</v>
      </c>
      <c r="CR29">
        <v>3.57</v>
      </c>
      <c r="CS29">
        <v>2.3897020000000002</v>
      </c>
      <c r="CT29">
        <v>1.929632</v>
      </c>
      <c r="CU29">
        <v>1.9462410000000001</v>
      </c>
      <c r="CV29">
        <v>2.6652749999999998</v>
      </c>
      <c r="CW29">
        <v>1.3184229999999999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91.03035399999996</v>
      </c>
    </row>
    <row r="30" spans="1:114">
      <c r="A30" t="s">
        <v>72</v>
      </c>
      <c r="B30">
        <v>0</v>
      </c>
      <c r="C30">
        <v>26.143070000000002</v>
      </c>
      <c r="D30">
        <v>3.7347239999999999</v>
      </c>
      <c r="E30">
        <v>0</v>
      </c>
      <c r="F30">
        <v>0</v>
      </c>
      <c r="G30">
        <v>72.930502000000004</v>
      </c>
      <c r="H30">
        <v>0</v>
      </c>
      <c r="I30">
        <v>88.222363999999999</v>
      </c>
      <c r="J30">
        <v>6.4869380000000003</v>
      </c>
      <c r="K30">
        <v>691.09398399999998</v>
      </c>
      <c r="L30">
        <v>667.07663700000001</v>
      </c>
      <c r="M30">
        <v>95.888554999999997</v>
      </c>
      <c r="N30">
        <v>122.432091</v>
      </c>
      <c r="O30">
        <v>128.451291</v>
      </c>
      <c r="P30">
        <v>147.214156</v>
      </c>
      <c r="Q30">
        <v>22.444044999999999</v>
      </c>
      <c r="R30">
        <v>44.326064000000002</v>
      </c>
      <c r="S30">
        <v>27.350811</v>
      </c>
      <c r="T30">
        <v>2.392833</v>
      </c>
      <c r="U30">
        <v>348.97500000000002</v>
      </c>
      <c r="V30">
        <v>20.731850000000001</v>
      </c>
      <c r="W30">
        <v>41.579500000000003</v>
      </c>
      <c r="X30">
        <v>147.515625</v>
      </c>
      <c r="Y30">
        <v>0</v>
      </c>
      <c r="Z30">
        <v>13.09</v>
      </c>
      <c r="AA30">
        <v>0</v>
      </c>
      <c r="AB30">
        <v>15.349422000000001</v>
      </c>
      <c r="AC30">
        <v>11.155201999999999</v>
      </c>
      <c r="AD30">
        <v>41.824756000000001</v>
      </c>
      <c r="AE30">
        <v>37.821176000000001</v>
      </c>
      <c r="AF30">
        <v>9.1372370000000007</v>
      </c>
      <c r="AG30">
        <v>47.497892999999998</v>
      </c>
      <c r="AH30">
        <v>102.19016999999999</v>
      </c>
      <c r="AI30">
        <v>0</v>
      </c>
      <c r="AJ30">
        <v>0</v>
      </c>
      <c r="AK30">
        <v>65.267820999999998</v>
      </c>
      <c r="AL30">
        <v>49.966000000000001</v>
      </c>
      <c r="AM30">
        <v>18.108732</v>
      </c>
      <c r="AN30">
        <v>1.0747679999999999</v>
      </c>
      <c r="AO30">
        <v>0</v>
      </c>
      <c r="AP30">
        <v>0</v>
      </c>
      <c r="AQ30">
        <v>0</v>
      </c>
      <c r="AR30">
        <v>48.576000000000001</v>
      </c>
      <c r="AS30">
        <v>32.331384</v>
      </c>
      <c r="AT30">
        <v>20.001799999999999</v>
      </c>
      <c r="AU30">
        <v>0</v>
      </c>
      <c r="AV30">
        <v>8.7143569999999997</v>
      </c>
      <c r="AW30">
        <v>0</v>
      </c>
      <c r="AX30">
        <v>0</v>
      </c>
      <c r="AY30">
        <v>0</v>
      </c>
      <c r="AZ30">
        <f t="shared" si="0"/>
        <v>91.03035399999996</v>
      </c>
      <c r="BA30">
        <f t="shared" si="1"/>
        <v>3318.1271119999992</v>
      </c>
      <c r="BD30">
        <v>4.2644399999999996</v>
      </c>
      <c r="BE30">
        <v>0</v>
      </c>
      <c r="BF30">
        <v>1.4026E-2</v>
      </c>
      <c r="BG30">
        <v>0</v>
      </c>
      <c r="BH30">
        <v>1.1069999999999999E-3</v>
      </c>
      <c r="BI30">
        <v>1.140171</v>
      </c>
      <c r="BJ30">
        <v>0</v>
      </c>
      <c r="BK30">
        <v>2.0160999999999998E-2</v>
      </c>
      <c r="BL30">
        <v>0</v>
      </c>
      <c r="BM30">
        <v>0</v>
      </c>
      <c r="BN30">
        <v>0</v>
      </c>
      <c r="BO30">
        <v>2.0099999999999998</v>
      </c>
      <c r="BP30">
        <v>2.1800000000000002</v>
      </c>
      <c r="BQ30">
        <v>1.9388989999999999</v>
      </c>
      <c r="BR30">
        <v>4.2252549999999998</v>
      </c>
      <c r="BS30">
        <v>0</v>
      </c>
      <c r="BT30">
        <v>0</v>
      </c>
      <c r="BU30">
        <v>2.6740330000000001</v>
      </c>
      <c r="BV30">
        <v>1.332638</v>
      </c>
      <c r="BW30">
        <v>9.33</v>
      </c>
      <c r="BX30">
        <v>4.2289050000000001</v>
      </c>
      <c r="BY30">
        <v>0.25</v>
      </c>
      <c r="BZ30">
        <v>1.9248000000000001</v>
      </c>
      <c r="CA30">
        <v>3.4875970000000001</v>
      </c>
      <c r="CB30">
        <v>1.8</v>
      </c>
      <c r="CC30">
        <v>0.94</v>
      </c>
      <c r="CD30">
        <v>0.93</v>
      </c>
      <c r="CE30">
        <v>0</v>
      </c>
      <c r="CF30">
        <v>0.1</v>
      </c>
      <c r="CG30">
        <v>3.78</v>
      </c>
      <c r="CH30">
        <v>3.1388750000000001</v>
      </c>
      <c r="CI30">
        <v>7.95</v>
      </c>
      <c r="CJ30">
        <v>1.94</v>
      </c>
      <c r="CK30">
        <v>1.85</v>
      </c>
      <c r="CL30">
        <v>3.5181629999999999</v>
      </c>
      <c r="CM30">
        <v>1.857394</v>
      </c>
      <c r="CN30">
        <v>1.7590809999999999</v>
      </c>
      <c r="CO30">
        <v>3.03</v>
      </c>
      <c r="CP30">
        <v>4.2338469999999999</v>
      </c>
      <c r="CQ30">
        <v>1.3616889999999999</v>
      </c>
      <c r="CR30">
        <v>3.57</v>
      </c>
      <c r="CS30">
        <v>2.3897020000000002</v>
      </c>
      <c r="CT30">
        <v>1.929632</v>
      </c>
      <c r="CU30">
        <v>1.9462410000000001</v>
      </c>
      <c r="CV30">
        <v>2.6652749999999998</v>
      </c>
      <c r="CW30">
        <v>1.3184229999999999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91.03035399999996</v>
      </c>
    </row>
    <row r="31" spans="1:114">
      <c r="A31" t="s">
        <v>73</v>
      </c>
      <c r="B31">
        <v>0</v>
      </c>
      <c r="C31">
        <v>26.143070000000002</v>
      </c>
      <c r="D31">
        <v>3.7347239999999999</v>
      </c>
      <c r="E31">
        <v>0</v>
      </c>
      <c r="F31">
        <v>0</v>
      </c>
      <c r="G31">
        <v>72.930502000000004</v>
      </c>
      <c r="H31">
        <v>0</v>
      </c>
      <c r="I31">
        <v>88.222363999999999</v>
      </c>
      <c r="J31">
        <v>6.4869380000000003</v>
      </c>
      <c r="K31">
        <v>691.09398399999998</v>
      </c>
      <c r="L31">
        <v>667.07663700000001</v>
      </c>
      <c r="M31">
        <v>95.888554999999997</v>
      </c>
      <c r="N31">
        <v>122.432091</v>
      </c>
      <c r="O31">
        <v>128.451291</v>
      </c>
      <c r="P31">
        <v>147.214156</v>
      </c>
      <c r="Q31">
        <v>22.444044999999999</v>
      </c>
      <c r="R31">
        <v>44.326064000000002</v>
      </c>
      <c r="S31">
        <v>27.350811</v>
      </c>
      <c r="T31">
        <v>2.392833</v>
      </c>
      <c r="U31">
        <v>348.97500000000002</v>
      </c>
      <c r="V31">
        <v>20.731850000000001</v>
      </c>
      <c r="W31">
        <v>41.579500000000003</v>
      </c>
      <c r="X31">
        <v>147.515625</v>
      </c>
      <c r="Y31">
        <v>0</v>
      </c>
      <c r="Z31">
        <v>13.09</v>
      </c>
      <c r="AA31">
        <v>0</v>
      </c>
      <c r="AB31">
        <v>15.349422000000001</v>
      </c>
      <c r="AC31">
        <v>11.155201999999999</v>
      </c>
      <c r="AD31">
        <v>41.824756000000001</v>
      </c>
      <c r="AE31">
        <v>37.821176000000001</v>
      </c>
      <c r="AF31">
        <v>0</v>
      </c>
      <c r="AG31">
        <v>47.497892999999998</v>
      </c>
      <c r="AH31">
        <v>75.298019999999994</v>
      </c>
      <c r="AI31">
        <v>0</v>
      </c>
      <c r="AJ31">
        <v>0</v>
      </c>
      <c r="AK31">
        <v>65.267820999999998</v>
      </c>
      <c r="AL31">
        <v>36.021999999999998</v>
      </c>
      <c r="AM31">
        <v>18.108732</v>
      </c>
      <c r="AN31">
        <v>1.0747679999999999</v>
      </c>
      <c r="AO31">
        <v>0</v>
      </c>
      <c r="AP31">
        <v>0</v>
      </c>
      <c r="AQ31">
        <v>0</v>
      </c>
      <c r="AR31">
        <v>48.576000000000001</v>
      </c>
      <c r="AS31">
        <v>30.791793999999999</v>
      </c>
      <c r="AT31">
        <v>20.001799999999999</v>
      </c>
      <c r="AU31">
        <v>0</v>
      </c>
      <c r="AV31">
        <v>8.7143569999999997</v>
      </c>
      <c r="AW31">
        <v>0</v>
      </c>
      <c r="AX31">
        <v>0</v>
      </c>
      <c r="AY31">
        <v>0</v>
      </c>
      <c r="AZ31">
        <f t="shared" si="0"/>
        <v>90.182876999999962</v>
      </c>
      <c r="BA31">
        <f t="shared" si="1"/>
        <v>3265.7666579999996</v>
      </c>
      <c r="BD31">
        <v>4.2644399999999996</v>
      </c>
      <c r="BE31">
        <v>0</v>
      </c>
      <c r="BF31">
        <v>1.3840999999999999E-2</v>
      </c>
      <c r="BG31">
        <v>0</v>
      </c>
      <c r="BH31">
        <v>1.1069999999999999E-3</v>
      </c>
      <c r="BI31">
        <v>1.140171</v>
      </c>
      <c r="BJ31">
        <v>0</v>
      </c>
      <c r="BK31">
        <v>2.0160999999999998E-2</v>
      </c>
      <c r="BL31">
        <v>0</v>
      </c>
      <c r="BM31">
        <v>0</v>
      </c>
      <c r="BN31">
        <v>0</v>
      </c>
      <c r="BO31">
        <v>2.0099999999999998</v>
      </c>
      <c r="BP31">
        <v>2.1800000000000002</v>
      </c>
      <c r="BQ31">
        <v>1.9388989999999999</v>
      </c>
      <c r="BR31">
        <v>4.2252549999999998</v>
      </c>
      <c r="BS31">
        <v>0</v>
      </c>
      <c r="BT31">
        <v>0</v>
      </c>
      <c r="BU31">
        <v>2.6740330000000001</v>
      </c>
      <c r="BV31">
        <v>1.332638</v>
      </c>
      <c r="BW31">
        <v>9.33</v>
      </c>
      <c r="BX31">
        <v>4.2289050000000001</v>
      </c>
      <c r="BY31">
        <v>0.25</v>
      </c>
      <c r="BZ31">
        <v>1.9248000000000001</v>
      </c>
      <c r="CA31">
        <v>3.4875970000000001</v>
      </c>
      <c r="CB31">
        <v>1.8</v>
      </c>
      <c r="CC31">
        <v>0.92</v>
      </c>
      <c r="CD31">
        <v>0.92</v>
      </c>
      <c r="CE31">
        <v>0</v>
      </c>
      <c r="CF31">
        <v>0.1</v>
      </c>
      <c r="CG31">
        <v>3.78</v>
      </c>
      <c r="CH31">
        <v>2.321583</v>
      </c>
      <c r="CI31">
        <v>7.95</v>
      </c>
      <c r="CJ31">
        <v>1.94</v>
      </c>
      <c r="CK31">
        <v>1.85</v>
      </c>
      <c r="CL31">
        <v>3.5181629999999999</v>
      </c>
      <c r="CM31">
        <v>1.857394</v>
      </c>
      <c r="CN31">
        <v>1.7590809999999999</v>
      </c>
      <c r="CO31">
        <v>3.03</v>
      </c>
      <c r="CP31">
        <v>4.2338469999999999</v>
      </c>
      <c r="CQ31">
        <v>1.3616889999999999</v>
      </c>
      <c r="CR31">
        <v>3.57</v>
      </c>
      <c r="CS31">
        <v>2.3897020000000002</v>
      </c>
      <c r="CT31">
        <v>1.929632</v>
      </c>
      <c r="CU31">
        <v>1.9462410000000001</v>
      </c>
      <c r="CV31">
        <v>2.6652749999999998</v>
      </c>
      <c r="CW31">
        <v>1.3184229999999999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90.182876999999962</v>
      </c>
    </row>
    <row r="32" spans="1:114">
      <c r="A32" t="s">
        <v>74</v>
      </c>
      <c r="B32">
        <v>0</v>
      </c>
      <c r="C32">
        <v>26.143070000000002</v>
      </c>
      <c r="D32">
        <v>3.7347239999999999</v>
      </c>
      <c r="E32">
        <v>0</v>
      </c>
      <c r="F32">
        <v>0</v>
      </c>
      <c r="G32">
        <v>72.930502000000004</v>
      </c>
      <c r="H32">
        <v>0</v>
      </c>
      <c r="I32">
        <v>88.222363999999999</v>
      </c>
      <c r="J32">
        <v>6.4869380000000003</v>
      </c>
      <c r="K32">
        <v>691.09398399999998</v>
      </c>
      <c r="L32">
        <v>667.07663700000001</v>
      </c>
      <c r="M32">
        <v>95.888554999999997</v>
      </c>
      <c r="N32">
        <v>122.432091</v>
      </c>
      <c r="O32">
        <v>128.451291</v>
      </c>
      <c r="P32">
        <v>147.214156</v>
      </c>
      <c r="Q32">
        <v>22.444044999999999</v>
      </c>
      <c r="R32">
        <v>44.326064000000002</v>
      </c>
      <c r="S32">
        <v>27.350811</v>
      </c>
      <c r="T32">
        <v>2.392833</v>
      </c>
      <c r="U32">
        <v>348.97500000000002</v>
      </c>
      <c r="V32">
        <v>20.731850000000001</v>
      </c>
      <c r="W32">
        <v>41.579500000000003</v>
      </c>
      <c r="X32">
        <v>147.515625</v>
      </c>
      <c r="Y32">
        <v>0</v>
      </c>
      <c r="Z32">
        <v>13.09</v>
      </c>
      <c r="AA32">
        <v>0</v>
      </c>
      <c r="AB32">
        <v>15.349422000000001</v>
      </c>
      <c r="AC32">
        <v>11.155201999999999</v>
      </c>
      <c r="AD32">
        <v>31.368566999999999</v>
      </c>
      <c r="AE32">
        <v>37.821176000000001</v>
      </c>
      <c r="AF32">
        <v>0</v>
      </c>
      <c r="AG32">
        <v>47.497892999999998</v>
      </c>
      <c r="AH32">
        <v>48.40587</v>
      </c>
      <c r="AI32">
        <v>0</v>
      </c>
      <c r="AJ32">
        <v>0</v>
      </c>
      <c r="AK32">
        <v>65.267820999999998</v>
      </c>
      <c r="AL32">
        <v>36.021999999999998</v>
      </c>
      <c r="AM32">
        <v>18.108732</v>
      </c>
      <c r="AN32">
        <v>1.0747679999999999</v>
      </c>
      <c r="AO32">
        <v>0</v>
      </c>
      <c r="AP32">
        <v>0</v>
      </c>
      <c r="AQ32">
        <v>0</v>
      </c>
      <c r="AR32">
        <v>48.576000000000001</v>
      </c>
      <c r="AS32">
        <v>30.791793999999999</v>
      </c>
      <c r="AT32">
        <v>20.001799999999999</v>
      </c>
      <c r="AU32">
        <v>0</v>
      </c>
      <c r="AV32">
        <v>8.7143569999999997</v>
      </c>
      <c r="AW32">
        <v>0</v>
      </c>
      <c r="AX32">
        <v>0</v>
      </c>
      <c r="AY32">
        <v>0</v>
      </c>
      <c r="AZ32">
        <f t="shared" si="0"/>
        <v>89.353739999999974</v>
      </c>
      <c r="BA32">
        <f t="shared" si="1"/>
        <v>3227.5891819999997</v>
      </c>
      <c r="BD32">
        <v>4.2644399999999996</v>
      </c>
      <c r="BE32">
        <v>0</v>
      </c>
      <c r="BF32">
        <v>1.3840999999999999E-2</v>
      </c>
      <c r="BG32">
        <v>0</v>
      </c>
      <c r="BH32">
        <v>1.1069999999999999E-3</v>
      </c>
      <c r="BI32">
        <v>1.140171</v>
      </c>
      <c r="BJ32">
        <v>0</v>
      </c>
      <c r="BK32">
        <v>2.0160999999999998E-2</v>
      </c>
      <c r="BL32">
        <v>0</v>
      </c>
      <c r="BM32">
        <v>0</v>
      </c>
      <c r="BN32">
        <v>0</v>
      </c>
      <c r="BO32">
        <v>2.0099999999999998</v>
      </c>
      <c r="BP32">
        <v>2.1800000000000002</v>
      </c>
      <c r="BQ32">
        <v>1.9388989999999999</v>
      </c>
      <c r="BR32">
        <v>4.2252549999999998</v>
      </c>
      <c r="BS32">
        <v>0</v>
      </c>
      <c r="BT32">
        <v>0</v>
      </c>
      <c r="BU32">
        <v>2.6740330000000001</v>
      </c>
      <c r="BV32">
        <v>1.332638</v>
      </c>
      <c r="BW32">
        <v>9.33</v>
      </c>
      <c r="BX32">
        <v>4.2289050000000001</v>
      </c>
      <c r="BY32">
        <v>0.25</v>
      </c>
      <c r="BZ32">
        <v>1.9248000000000001</v>
      </c>
      <c r="CA32">
        <v>3.4875970000000001</v>
      </c>
      <c r="CB32">
        <v>1.8</v>
      </c>
      <c r="CC32">
        <v>0.92</v>
      </c>
      <c r="CD32">
        <v>0.92</v>
      </c>
      <c r="CE32">
        <v>0</v>
      </c>
      <c r="CF32">
        <v>0.1</v>
      </c>
      <c r="CG32">
        <v>3.78</v>
      </c>
      <c r="CH32">
        <v>1.4924459999999999</v>
      </c>
      <c r="CI32">
        <v>7.95</v>
      </c>
      <c r="CJ32">
        <v>1.94</v>
      </c>
      <c r="CK32">
        <v>1.85</v>
      </c>
      <c r="CL32">
        <v>3.5181629999999999</v>
      </c>
      <c r="CM32">
        <v>1.857394</v>
      </c>
      <c r="CN32">
        <v>1.7590809999999999</v>
      </c>
      <c r="CO32">
        <v>3.03</v>
      </c>
      <c r="CP32">
        <v>4.2338469999999999</v>
      </c>
      <c r="CQ32">
        <v>1.3616889999999999</v>
      </c>
      <c r="CR32">
        <v>3.57</v>
      </c>
      <c r="CS32">
        <v>2.3897020000000002</v>
      </c>
      <c r="CT32">
        <v>1.929632</v>
      </c>
      <c r="CU32">
        <v>1.9462410000000001</v>
      </c>
      <c r="CV32">
        <v>2.6652749999999998</v>
      </c>
      <c r="CW32">
        <v>1.3184229999999999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89.353739999999974</v>
      </c>
    </row>
    <row r="33" spans="1:114">
      <c r="A33" t="s">
        <v>75</v>
      </c>
      <c r="B33">
        <v>0</v>
      </c>
      <c r="C33">
        <v>26.143070000000002</v>
      </c>
      <c r="D33">
        <v>3.7347239999999999</v>
      </c>
      <c r="E33">
        <v>0</v>
      </c>
      <c r="F33">
        <v>0</v>
      </c>
      <c r="G33">
        <v>72.930502000000004</v>
      </c>
      <c r="H33">
        <v>0</v>
      </c>
      <c r="I33">
        <v>88.222363999999999</v>
      </c>
      <c r="J33">
        <v>6.4869380000000003</v>
      </c>
      <c r="K33">
        <v>691.09398399999998</v>
      </c>
      <c r="L33">
        <v>667.07663700000001</v>
      </c>
      <c r="M33">
        <v>95.888554999999997</v>
      </c>
      <c r="N33">
        <v>122.432091</v>
      </c>
      <c r="O33">
        <v>128.451291</v>
      </c>
      <c r="P33">
        <v>147.214156</v>
      </c>
      <c r="Q33">
        <v>22.444044999999999</v>
      </c>
      <c r="R33">
        <v>44.326064000000002</v>
      </c>
      <c r="S33">
        <v>27.350811</v>
      </c>
      <c r="T33">
        <v>2.392833</v>
      </c>
      <c r="U33">
        <v>348.97500000000002</v>
      </c>
      <c r="V33">
        <v>20.731850000000001</v>
      </c>
      <c r="W33">
        <v>41.579500000000003</v>
      </c>
      <c r="X33">
        <v>147.515625</v>
      </c>
      <c r="Y33">
        <v>0</v>
      </c>
      <c r="Z33">
        <v>13.09</v>
      </c>
      <c r="AA33">
        <v>13.983000000000001</v>
      </c>
      <c r="AB33">
        <v>15.349422000000001</v>
      </c>
      <c r="AC33">
        <v>11.155201999999999</v>
      </c>
      <c r="AD33">
        <v>20.912378</v>
      </c>
      <c r="AE33">
        <v>37.821176000000001</v>
      </c>
      <c r="AF33">
        <v>0</v>
      </c>
      <c r="AG33">
        <v>47.497892999999998</v>
      </c>
      <c r="AH33">
        <v>26.892150000000001</v>
      </c>
      <c r="AI33">
        <v>0</v>
      </c>
      <c r="AJ33">
        <v>0</v>
      </c>
      <c r="AK33">
        <v>65.267820999999998</v>
      </c>
      <c r="AL33">
        <v>36.021999999999998</v>
      </c>
      <c r="AM33">
        <v>18.108732</v>
      </c>
      <c r="AN33">
        <v>1.0747679999999999</v>
      </c>
      <c r="AO33">
        <v>0</v>
      </c>
      <c r="AP33">
        <v>0.12809999999999999</v>
      </c>
      <c r="AQ33">
        <v>0</v>
      </c>
      <c r="AR33">
        <v>48.576000000000001</v>
      </c>
      <c r="AS33">
        <v>30.791793999999999</v>
      </c>
      <c r="AT33">
        <v>20.001799999999999</v>
      </c>
      <c r="AU33">
        <v>0</v>
      </c>
      <c r="AV33">
        <v>8.7143569999999997</v>
      </c>
      <c r="AW33">
        <v>0</v>
      </c>
      <c r="AX33">
        <v>0</v>
      </c>
      <c r="AY33">
        <v>0</v>
      </c>
      <c r="AZ33">
        <f t="shared" si="0"/>
        <v>88.740430999999987</v>
      </c>
      <c r="BA33">
        <f t="shared" si="1"/>
        <v>3209.117064</v>
      </c>
      <c r="BD33">
        <v>4.2644399999999996</v>
      </c>
      <c r="BE33">
        <v>0</v>
      </c>
      <c r="BF33">
        <v>1.3840999999999999E-2</v>
      </c>
      <c r="BG33">
        <v>0</v>
      </c>
      <c r="BH33">
        <v>1.1069999999999999E-3</v>
      </c>
      <c r="BI33">
        <v>1.140171</v>
      </c>
      <c r="BJ33">
        <v>0</v>
      </c>
      <c r="BK33">
        <v>2.0160999999999998E-2</v>
      </c>
      <c r="BL33">
        <v>0</v>
      </c>
      <c r="BM33">
        <v>0</v>
      </c>
      <c r="BN33">
        <v>0</v>
      </c>
      <c r="BO33">
        <v>2.0099999999999998</v>
      </c>
      <c r="BP33">
        <v>2.1800000000000002</v>
      </c>
      <c r="BQ33">
        <v>1.9388989999999999</v>
      </c>
      <c r="BR33">
        <v>4.2252549999999998</v>
      </c>
      <c r="BS33">
        <v>0</v>
      </c>
      <c r="BT33">
        <v>0</v>
      </c>
      <c r="BU33">
        <v>2.6740330000000001</v>
      </c>
      <c r="BV33">
        <v>1.332638</v>
      </c>
      <c r="BW33">
        <v>9.33</v>
      </c>
      <c r="BX33">
        <v>4.2289050000000001</v>
      </c>
      <c r="BY33">
        <v>0.25</v>
      </c>
      <c r="BZ33">
        <v>1.9248000000000001</v>
      </c>
      <c r="CA33">
        <v>3.4875970000000001</v>
      </c>
      <c r="CB33">
        <v>1.85</v>
      </c>
      <c r="CC33">
        <v>0.92</v>
      </c>
      <c r="CD33">
        <v>0.92</v>
      </c>
      <c r="CE33">
        <v>0</v>
      </c>
      <c r="CF33">
        <v>0.1</v>
      </c>
      <c r="CG33">
        <v>3.78</v>
      </c>
      <c r="CH33">
        <v>0.82913700000000001</v>
      </c>
      <c r="CI33">
        <v>7.95</v>
      </c>
      <c r="CJ33">
        <v>1.94</v>
      </c>
      <c r="CK33">
        <v>1.85</v>
      </c>
      <c r="CL33">
        <v>3.5181629999999999</v>
      </c>
      <c r="CM33">
        <v>1.857394</v>
      </c>
      <c r="CN33">
        <v>1.7590809999999999</v>
      </c>
      <c r="CO33">
        <v>3.03</v>
      </c>
      <c r="CP33">
        <v>4.2338469999999999</v>
      </c>
      <c r="CQ33">
        <v>1.3616889999999999</v>
      </c>
      <c r="CR33">
        <v>3.57</v>
      </c>
      <c r="CS33">
        <v>2.3897020000000002</v>
      </c>
      <c r="CT33">
        <v>1.929632</v>
      </c>
      <c r="CU33">
        <v>1.9462410000000001</v>
      </c>
      <c r="CV33">
        <v>2.6652749999999998</v>
      </c>
      <c r="CW33">
        <v>1.3184229999999999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88.740430999999987</v>
      </c>
    </row>
    <row r="34" spans="1:114">
      <c r="A34" t="s">
        <v>76</v>
      </c>
      <c r="B34">
        <v>0</v>
      </c>
      <c r="C34">
        <v>26.143070000000002</v>
      </c>
      <c r="D34">
        <v>3.7347239999999999</v>
      </c>
      <c r="E34">
        <v>0</v>
      </c>
      <c r="F34">
        <v>0</v>
      </c>
      <c r="G34">
        <v>72.930502000000004</v>
      </c>
      <c r="H34">
        <v>0</v>
      </c>
      <c r="I34">
        <v>88.222363999999999</v>
      </c>
      <c r="J34">
        <v>6.4869380000000003</v>
      </c>
      <c r="K34">
        <v>691.09398399999998</v>
      </c>
      <c r="L34">
        <v>667.07663700000001</v>
      </c>
      <c r="M34">
        <v>95.888554999999997</v>
      </c>
      <c r="N34">
        <v>122.432091</v>
      </c>
      <c r="O34">
        <v>128.451291</v>
      </c>
      <c r="P34">
        <v>147.214156</v>
      </c>
      <c r="Q34">
        <v>22.444044999999999</v>
      </c>
      <c r="R34">
        <v>44.326064000000002</v>
      </c>
      <c r="S34">
        <v>27.350811</v>
      </c>
      <c r="T34">
        <v>2.392833</v>
      </c>
      <c r="U34">
        <v>348.97500000000002</v>
      </c>
      <c r="V34">
        <v>20.731850000000001</v>
      </c>
      <c r="W34">
        <v>41.579500000000003</v>
      </c>
      <c r="X34">
        <v>147.515625</v>
      </c>
      <c r="Y34">
        <v>0</v>
      </c>
      <c r="Z34">
        <v>13.09</v>
      </c>
      <c r="AA34">
        <v>28.045000000000002</v>
      </c>
      <c r="AB34">
        <v>15.349422000000001</v>
      </c>
      <c r="AC34">
        <v>22.310403000000001</v>
      </c>
      <c r="AD34">
        <v>10.456189</v>
      </c>
      <c r="AE34">
        <v>37.821176000000001</v>
      </c>
      <c r="AF34">
        <v>0</v>
      </c>
      <c r="AG34">
        <v>47.497892999999998</v>
      </c>
      <c r="AH34">
        <v>21.513719999999999</v>
      </c>
      <c r="AI34">
        <v>0</v>
      </c>
      <c r="AJ34">
        <v>0</v>
      </c>
      <c r="AK34">
        <v>65.267820999999998</v>
      </c>
      <c r="AL34">
        <v>36.021999999999998</v>
      </c>
      <c r="AM34">
        <v>18.108732</v>
      </c>
      <c r="AN34">
        <v>1.0747679999999999</v>
      </c>
      <c r="AO34">
        <v>0</v>
      </c>
      <c r="AP34">
        <v>0.12809999999999999</v>
      </c>
      <c r="AQ34">
        <v>0</v>
      </c>
      <c r="AR34">
        <v>48.576000000000001</v>
      </c>
      <c r="AS34">
        <v>30.791793999999999</v>
      </c>
      <c r="AT34">
        <v>20.001799999999999</v>
      </c>
      <c r="AU34">
        <v>0</v>
      </c>
      <c r="AV34">
        <v>8.7143569999999997</v>
      </c>
      <c r="AW34">
        <v>0</v>
      </c>
      <c r="AX34">
        <v>0</v>
      </c>
      <c r="AY34">
        <v>0</v>
      </c>
      <c r="AZ34">
        <f t="shared" si="0"/>
        <v>88.574602999999982</v>
      </c>
      <c r="BA34">
        <f t="shared" si="1"/>
        <v>3218.3338179999996</v>
      </c>
      <c r="BD34">
        <v>4.2644399999999996</v>
      </c>
      <c r="BE34">
        <v>0</v>
      </c>
      <c r="BF34">
        <v>1.3840999999999999E-2</v>
      </c>
      <c r="BG34">
        <v>0</v>
      </c>
      <c r="BH34">
        <v>1.1069999999999999E-3</v>
      </c>
      <c r="BI34">
        <v>1.140171</v>
      </c>
      <c r="BJ34">
        <v>0</v>
      </c>
      <c r="BK34">
        <v>2.0160999999999998E-2</v>
      </c>
      <c r="BL34">
        <v>0</v>
      </c>
      <c r="BM34">
        <v>0</v>
      </c>
      <c r="BN34">
        <v>0</v>
      </c>
      <c r="BO34">
        <v>2.0099999999999998</v>
      </c>
      <c r="BP34">
        <v>2.1800000000000002</v>
      </c>
      <c r="BQ34">
        <v>1.9388989999999999</v>
      </c>
      <c r="BR34">
        <v>4.2252549999999998</v>
      </c>
      <c r="BS34">
        <v>0</v>
      </c>
      <c r="BT34">
        <v>0</v>
      </c>
      <c r="BU34">
        <v>2.6740330000000001</v>
      </c>
      <c r="BV34">
        <v>1.332638</v>
      </c>
      <c r="BW34">
        <v>9.33</v>
      </c>
      <c r="BX34">
        <v>4.2289050000000001</v>
      </c>
      <c r="BY34">
        <v>0.25</v>
      </c>
      <c r="BZ34">
        <v>1.9248000000000001</v>
      </c>
      <c r="CA34">
        <v>3.4875970000000001</v>
      </c>
      <c r="CB34">
        <v>1.85</v>
      </c>
      <c r="CC34">
        <v>0.92</v>
      </c>
      <c r="CD34">
        <v>0.92</v>
      </c>
      <c r="CE34">
        <v>0</v>
      </c>
      <c r="CF34">
        <v>0.1</v>
      </c>
      <c r="CG34">
        <v>3.78</v>
      </c>
      <c r="CH34">
        <v>0.66330900000000004</v>
      </c>
      <c r="CI34">
        <v>7.95</v>
      </c>
      <c r="CJ34">
        <v>1.94</v>
      </c>
      <c r="CK34">
        <v>1.85</v>
      </c>
      <c r="CL34">
        <v>3.5181629999999999</v>
      </c>
      <c r="CM34">
        <v>1.857394</v>
      </c>
      <c r="CN34">
        <v>1.7590809999999999</v>
      </c>
      <c r="CO34">
        <v>3.03</v>
      </c>
      <c r="CP34">
        <v>4.2338469999999999</v>
      </c>
      <c r="CQ34">
        <v>1.3616889999999999</v>
      </c>
      <c r="CR34">
        <v>3.57</v>
      </c>
      <c r="CS34">
        <v>2.3897020000000002</v>
      </c>
      <c r="CT34">
        <v>1.929632</v>
      </c>
      <c r="CU34">
        <v>1.9462410000000001</v>
      </c>
      <c r="CV34">
        <v>2.6652749999999998</v>
      </c>
      <c r="CW34">
        <v>1.3184229999999999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88.574602999999982</v>
      </c>
    </row>
    <row r="35" spans="1:114">
      <c r="A35" t="s">
        <v>77</v>
      </c>
      <c r="B35">
        <v>0</v>
      </c>
      <c r="C35">
        <v>26.143070000000002</v>
      </c>
      <c r="D35">
        <v>3.7347239999999999</v>
      </c>
      <c r="E35">
        <v>0</v>
      </c>
      <c r="F35">
        <v>0</v>
      </c>
      <c r="G35">
        <v>72.930502000000004</v>
      </c>
      <c r="H35">
        <v>0</v>
      </c>
      <c r="I35">
        <v>88.222363999999999</v>
      </c>
      <c r="J35">
        <v>6.4869380000000003</v>
      </c>
      <c r="K35">
        <v>691.09398399999998</v>
      </c>
      <c r="L35">
        <v>667.07663700000001</v>
      </c>
      <c r="M35">
        <v>95.888554999999997</v>
      </c>
      <c r="N35">
        <v>122.432091</v>
      </c>
      <c r="O35">
        <v>128.451291</v>
      </c>
      <c r="P35">
        <v>147.214156</v>
      </c>
      <c r="Q35">
        <v>22.444044999999999</v>
      </c>
      <c r="R35">
        <v>44.326064000000002</v>
      </c>
      <c r="S35">
        <v>27.350811</v>
      </c>
      <c r="T35">
        <v>2.392833</v>
      </c>
      <c r="U35">
        <v>348.97500000000002</v>
      </c>
      <c r="V35">
        <v>20.731850000000001</v>
      </c>
      <c r="W35">
        <v>41.579500000000003</v>
      </c>
      <c r="X35">
        <v>147.515625</v>
      </c>
      <c r="Y35">
        <v>0</v>
      </c>
      <c r="Z35">
        <v>13.09</v>
      </c>
      <c r="AA35">
        <v>42.106999999999999</v>
      </c>
      <c r="AB35">
        <v>15.349422000000001</v>
      </c>
      <c r="AC35">
        <v>22.310403000000001</v>
      </c>
      <c r="AD35">
        <v>0</v>
      </c>
      <c r="AE35">
        <v>56.926780000000001</v>
      </c>
      <c r="AF35">
        <v>0</v>
      </c>
      <c r="AG35">
        <v>47.497892999999998</v>
      </c>
      <c r="AH35">
        <v>21.513719999999999</v>
      </c>
      <c r="AI35">
        <v>0</v>
      </c>
      <c r="AJ35">
        <v>0</v>
      </c>
      <c r="AK35">
        <v>65.267820999999998</v>
      </c>
      <c r="AL35">
        <v>36.021999999999998</v>
      </c>
      <c r="AM35">
        <v>18.108732</v>
      </c>
      <c r="AN35">
        <v>1.0747679999999999</v>
      </c>
      <c r="AO35">
        <v>0</v>
      </c>
      <c r="AP35">
        <v>0.12809999999999999</v>
      </c>
      <c r="AQ35">
        <v>0</v>
      </c>
      <c r="AR35">
        <v>48.576000000000001</v>
      </c>
      <c r="AS35">
        <v>30.791793999999999</v>
      </c>
      <c r="AT35">
        <v>20.001799999999999</v>
      </c>
      <c r="AU35">
        <v>0</v>
      </c>
      <c r="AV35">
        <v>8.7143569999999997</v>
      </c>
      <c r="AW35">
        <v>0</v>
      </c>
      <c r="AX35">
        <v>0</v>
      </c>
      <c r="AY35">
        <v>0</v>
      </c>
      <c r="AZ35">
        <f t="shared" si="0"/>
        <v>90.195811999999975</v>
      </c>
      <c r="BA35">
        <f t="shared" si="1"/>
        <v>3242.6664419999993</v>
      </c>
      <c r="BD35">
        <v>4.2644399999999996</v>
      </c>
      <c r="BE35">
        <v>0</v>
      </c>
      <c r="BF35">
        <v>1.3840999999999999E-2</v>
      </c>
      <c r="BG35">
        <v>0</v>
      </c>
      <c r="BH35">
        <v>1.1069999999999999E-3</v>
      </c>
      <c r="BI35">
        <v>1.140171</v>
      </c>
      <c r="BJ35">
        <v>0</v>
      </c>
      <c r="BK35">
        <v>2.0160999999999998E-2</v>
      </c>
      <c r="BL35">
        <v>0</v>
      </c>
      <c r="BM35">
        <v>0</v>
      </c>
      <c r="BN35">
        <v>0</v>
      </c>
      <c r="BO35">
        <v>2.0099999999999998</v>
      </c>
      <c r="BP35">
        <v>2.1800000000000002</v>
      </c>
      <c r="BQ35">
        <v>1.9388989999999999</v>
      </c>
      <c r="BR35">
        <v>4.2252549999999998</v>
      </c>
      <c r="BS35">
        <v>0</v>
      </c>
      <c r="BT35">
        <v>1.6212089999999999</v>
      </c>
      <c r="BU35">
        <v>2.6740330000000001</v>
      </c>
      <c r="BV35">
        <v>1.332638</v>
      </c>
      <c r="BW35">
        <v>9.33</v>
      </c>
      <c r="BX35">
        <v>4.2289050000000001</v>
      </c>
      <c r="BY35">
        <v>0.25</v>
      </c>
      <c r="BZ35">
        <v>1.9248000000000001</v>
      </c>
      <c r="CA35">
        <v>3.4875970000000001</v>
      </c>
      <c r="CB35">
        <v>1.85</v>
      </c>
      <c r="CC35">
        <v>0.92</v>
      </c>
      <c r="CD35">
        <v>0.92</v>
      </c>
      <c r="CE35">
        <v>0</v>
      </c>
      <c r="CF35">
        <v>0.1</v>
      </c>
      <c r="CG35">
        <v>3.78</v>
      </c>
      <c r="CH35">
        <v>0.66330900000000004</v>
      </c>
      <c r="CI35">
        <v>7.95</v>
      </c>
      <c r="CJ35">
        <v>1.94</v>
      </c>
      <c r="CK35">
        <v>1.85</v>
      </c>
      <c r="CL35">
        <v>3.5181629999999999</v>
      </c>
      <c r="CM35">
        <v>1.857394</v>
      </c>
      <c r="CN35">
        <v>1.7590809999999999</v>
      </c>
      <c r="CO35">
        <v>3.03</v>
      </c>
      <c r="CP35">
        <v>4.2338469999999999</v>
      </c>
      <c r="CQ35">
        <v>1.3616889999999999</v>
      </c>
      <c r="CR35">
        <v>3.57</v>
      </c>
      <c r="CS35">
        <v>2.3897020000000002</v>
      </c>
      <c r="CT35">
        <v>1.929632</v>
      </c>
      <c r="CU35">
        <v>1.9462410000000001</v>
      </c>
      <c r="CV35">
        <v>2.6652749999999998</v>
      </c>
      <c r="CW35">
        <v>1.3184229999999999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90.195811999999975</v>
      </c>
    </row>
    <row r="36" spans="1:114">
      <c r="A36" t="s">
        <v>78</v>
      </c>
      <c r="B36">
        <v>0</v>
      </c>
      <c r="C36">
        <v>26.143070000000002</v>
      </c>
      <c r="D36">
        <v>3.7347239999999999</v>
      </c>
      <c r="E36">
        <v>0</v>
      </c>
      <c r="F36">
        <v>0</v>
      </c>
      <c r="G36">
        <v>72.930502000000004</v>
      </c>
      <c r="H36">
        <v>0</v>
      </c>
      <c r="I36">
        <v>88.222363999999999</v>
      </c>
      <c r="J36">
        <v>6.4869380000000003</v>
      </c>
      <c r="K36">
        <v>691.09398399999998</v>
      </c>
      <c r="L36">
        <v>667.07663700000001</v>
      </c>
      <c r="M36">
        <v>95.888554999999997</v>
      </c>
      <c r="N36">
        <v>122.432091</v>
      </c>
      <c r="O36">
        <v>128.451291</v>
      </c>
      <c r="P36">
        <v>147.214156</v>
      </c>
      <c r="Q36">
        <v>22.444044999999999</v>
      </c>
      <c r="R36">
        <v>44.326064000000002</v>
      </c>
      <c r="S36">
        <v>27.350811</v>
      </c>
      <c r="T36">
        <v>2.392833</v>
      </c>
      <c r="U36">
        <v>348.97500000000002</v>
      </c>
      <c r="V36">
        <v>20.731850000000001</v>
      </c>
      <c r="W36">
        <v>41.579500000000003</v>
      </c>
      <c r="X36">
        <v>147.515625</v>
      </c>
      <c r="Y36">
        <v>0</v>
      </c>
      <c r="Z36">
        <v>13.09</v>
      </c>
      <c r="AA36">
        <v>42.106999999999999</v>
      </c>
      <c r="AB36">
        <v>30.855471999999999</v>
      </c>
      <c r="AC36">
        <v>22.310403000000001</v>
      </c>
      <c r="AD36">
        <v>0</v>
      </c>
      <c r="AE36">
        <v>56.926780000000001</v>
      </c>
      <c r="AF36">
        <v>0</v>
      </c>
      <c r="AG36">
        <v>47.497892999999998</v>
      </c>
      <c r="AH36">
        <v>0</v>
      </c>
      <c r="AI36">
        <v>4.4021689999999998</v>
      </c>
      <c r="AJ36">
        <v>0</v>
      </c>
      <c r="AK36">
        <v>65.267820999999998</v>
      </c>
      <c r="AL36">
        <v>36.021999999999998</v>
      </c>
      <c r="AM36">
        <v>18.108732</v>
      </c>
      <c r="AN36">
        <v>1.0747679999999999</v>
      </c>
      <c r="AO36">
        <v>0</v>
      </c>
      <c r="AP36">
        <v>0.12809999999999999</v>
      </c>
      <c r="AQ36">
        <v>0</v>
      </c>
      <c r="AR36">
        <v>48.576000000000001</v>
      </c>
      <c r="AS36">
        <v>30.791793999999999</v>
      </c>
      <c r="AT36">
        <v>20.001799999999999</v>
      </c>
      <c r="AU36">
        <v>0</v>
      </c>
      <c r="AV36">
        <v>8.7143569999999997</v>
      </c>
      <c r="AW36">
        <v>0</v>
      </c>
      <c r="AX36">
        <v>0</v>
      </c>
      <c r="AY36">
        <v>0</v>
      </c>
      <c r="AZ36">
        <f t="shared" si="0"/>
        <v>91.153712999999982</v>
      </c>
      <c r="BA36">
        <f t="shared" si="1"/>
        <v>3242.0188419999999</v>
      </c>
      <c r="BD36">
        <v>4.2644399999999996</v>
      </c>
      <c r="BE36">
        <v>0</v>
      </c>
      <c r="BF36">
        <v>1.3840999999999999E-2</v>
      </c>
      <c r="BG36">
        <v>0</v>
      </c>
      <c r="BH36">
        <v>1.1069999999999999E-3</v>
      </c>
      <c r="BI36">
        <v>1.140171</v>
      </c>
      <c r="BJ36">
        <v>0</v>
      </c>
      <c r="BK36">
        <v>2.0160999999999998E-2</v>
      </c>
      <c r="BL36">
        <v>0</v>
      </c>
      <c r="BM36">
        <v>0</v>
      </c>
      <c r="BN36">
        <v>0</v>
      </c>
      <c r="BO36">
        <v>2.0099999999999998</v>
      </c>
      <c r="BP36">
        <v>2.1800000000000002</v>
      </c>
      <c r="BQ36">
        <v>1.9388989999999999</v>
      </c>
      <c r="BR36">
        <v>4.2252549999999998</v>
      </c>
      <c r="BS36">
        <v>0</v>
      </c>
      <c r="BT36">
        <v>3.2424189999999999</v>
      </c>
      <c r="BU36">
        <v>2.6740330000000001</v>
      </c>
      <c r="BV36">
        <v>1.332638</v>
      </c>
      <c r="BW36">
        <v>9.33</v>
      </c>
      <c r="BX36">
        <v>4.2289050000000001</v>
      </c>
      <c r="BY36">
        <v>0.25</v>
      </c>
      <c r="BZ36">
        <v>1.9248000000000001</v>
      </c>
      <c r="CA36">
        <v>3.4875970000000001</v>
      </c>
      <c r="CB36">
        <v>1.85</v>
      </c>
      <c r="CC36">
        <v>0.92</v>
      </c>
      <c r="CD36">
        <v>0.92</v>
      </c>
      <c r="CE36">
        <v>0</v>
      </c>
      <c r="CF36">
        <v>0.1</v>
      </c>
      <c r="CG36">
        <v>3.78</v>
      </c>
      <c r="CH36">
        <v>0</v>
      </c>
      <c r="CI36">
        <v>7.95</v>
      </c>
      <c r="CJ36">
        <v>1.94</v>
      </c>
      <c r="CK36">
        <v>1.85</v>
      </c>
      <c r="CL36">
        <v>3.5181629999999999</v>
      </c>
      <c r="CM36">
        <v>1.857394</v>
      </c>
      <c r="CN36">
        <v>1.7590809999999999</v>
      </c>
      <c r="CO36">
        <v>3.03</v>
      </c>
      <c r="CP36">
        <v>4.2338469999999999</v>
      </c>
      <c r="CQ36">
        <v>1.3616889999999999</v>
      </c>
      <c r="CR36">
        <v>3.57</v>
      </c>
      <c r="CS36">
        <v>2.3897020000000002</v>
      </c>
      <c r="CT36">
        <v>1.929632</v>
      </c>
      <c r="CU36">
        <v>1.9462410000000001</v>
      </c>
      <c r="CV36">
        <v>2.6652749999999998</v>
      </c>
      <c r="CW36">
        <v>1.3184229999999999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91.153712999999982</v>
      </c>
    </row>
    <row r="37" spans="1:114">
      <c r="A37" t="s">
        <v>79</v>
      </c>
      <c r="B37">
        <v>0</v>
      </c>
      <c r="C37">
        <v>26.143070000000002</v>
      </c>
      <c r="D37">
        <v>3.7347239999999999</v>
      </c>
      <c r="E37">
        <v>0</v>
      </c>
      <c r="F37">
        <v>0</v>
      </c>
      <c r="G37">
        <v>72.930502000000004</v>
      </c>
      <c r="H37">
        <v>0</v>
      </c>
      <c r="I37">
        <v>88.222363999999999</v>
      </c>
      <c r="J37">
        <v>6.4869380000000003</v>
      </c>
      <c r="K37">
        <v>691.09398399999998</v>
      </c>
      <c r="L37">
        <v>667.07663700000001</v>
      </c>
      <c r="M37">
        <v>95.888554999999997</v>
      </c>
      <c r="N37">
        <v>122.432091</v>
      </c>
      <c r="O37">
        <v>128.451291</v>
      </c>
      <c r="P37">
        <v>147.214156</v>
      </c>
      <c r="Q37">
        <v>22.444044999999999</v>
      </c>
      <c r="R37">
        <v>44.326064000000002</v>
      </c>
      <c r="S37">
        <v>27.350811</v>
      </c>
      <c r="T37">
        <v>2.392833</v>
      </c>
      <c r="U37">
        <v>348.97500000000002</v>
      </c>
      <c r="V37">
        <v>20.731850000000001</v>
      </c>
      <c r="W37">
        <v>41.579500000000003</v>
      </c>
      <c r="X37">
        <v>147.515625</v>
      </c>
      <c r="Y37">
        <v>0</v>
      </c>
      <c r="Z37">
        <v>13.09</v>
      </c>
      <c r="AA37">
        <v>42.106999999999999</v>
      </c>
      <c r="AB37">
        <v>30.855471999999999</v>
      </c>
      <c r="AC37">
        <v>22.310403000000001</v>
      </c>
      <c r="AD37">
        <v>0</v>
      </c>
      <c r="AE37">
        <v>56.926780000000001</v>
      </c>
      <c r="AF37">
        <v>0</v>
      </c>
      <c r="AG37">
        <v>47.497892999999998</v>
      </c>
      <c r="AH37">
        <v>0</v>
      </c>
      <c r="AI37">
        <v>19.076066000000001</v>
      </c>
      <c r="AJ37">
        <v>0</v>
      </c>
      <c r="AK37">
        <v>65.267820999999998</v>
      </c>
      <c r="AL37">
        <v>36.021999999999998</v>
      </c>
      <c r="AM37">
        <v>18.108732</v>
      </c>
      <c r="AN37">
        <v>1.0747679999999999</v>
      </c>
      <c r="AO37">
        <v>0</v>
      </c>
      <c r="AP37">
        <v>6.0206999999999997</v>
      </c>
      <c r="AQ37">
        <v>0</v>
      </c>
      <c r="AR37">
        <v>4.4160000000000004</v>
      </c>
      <c r="AS37">
        <v>30.791793999999999</v>
      </c>
      <c r="AT37">
        <v>20.001799999999999</v>
      </c>
      <c r="AU37">
        <v>0</v>
      </c>
      <c r="AV37">
        <v>8.7143569999999997</v>
      </c>
      <c r="AW37">
        <v>0</v>
      </c>
      <c r="AX37">
        <v>0</v>
      </c>
      <c r="AY37">
        <v>0</v>
      </c>
      <c r="AZ37">
        <f t="shared" si="0"/>
        <v>91.153553999999971</v>
      </c>
      <c r="BA37">
        <f t="shared" si="1"/>
        <v>3218.4251800000002</v>
      </c>
      <c r="BD37">
        <v>4.2644399999999996</v>
      </c>
      <c r="BE37">
        <v>0</v>
      </c>
      <c r="BF37">
        <v>1.3840999999999999E-2</v>
      </c>
      <c r="BG37">
        <v>0</v>
      </c>
      <c r="BH37">
        <v>1.1069999999999999E-3</v>
      </c>
      <c r="BI37">
        <v>1.140171</v>
      </c>
      <c r="BJ37">
        <v>0</v>
      </c>
      <c r="BK37">
        <v>2.0001999999999999E-2</v>
      </c>
      <c r="BL37">
        <v>0</v>
      </c>
      <c r="BM37">
        <v>0</v>
      </c>
      <c r="BN37">
        <v>0</v>
      </c>
      <c r="BO37">
        <v>2.0099999999999998</v>
      </c>
      <c r="BP37">
        <v>2.1800000000000002</v>
      </c>
      <c r="BQ37">
        <v>1.9388989999999999</v>
      </c>
      <c r="BR37">
        <v>4.2252549999999998</v>
      </c>
      <c r="BS37">
        <v>0</v>
      </c>
      <c r="BT37">
        <v>3.2424189999999999</v>
      </c>
      <c r="BU37">
        <v>2.6740330000000001</v>
      </c>
      <c r="BV37">
        <v>1.332638</v>
      </c>
      <c r="BW37">
        <v>9.33</v>
      </c>
      <c r="BX37">
        <v>4.2289050000000001</v>
      </c>
      <c r="BY37">
        <v>0.25</v>
      </c>
      <c r="BZ37">
        <v>1.9248000000000001</v>
      </c>
      <c r="CA37">
        <v>3.4875970000000001</v>
      </c>
      <c r="CB37">
        <v>1.85</v>
      </c>
      <c r="CC37">
        <v>0.92</v>
      </c>
      <c r="CD37">
        <v>0.92</v>
      </c>
      <c r="CE37">
        <v>0</v>
      </c>
      <c r="CF37">
        <v>0.1</v>
      </c>
      <c r="CG37">
        <v>3.78</v>
      </c>
      <c r="CH37">
        <v>0</v>
      </c>
      <c r="CI37">
        <v>7.95</v>
      </c>
      <c r="CJ37">
        <v>1.94</v>
      </c>
      <c r="CK37">
        <v>1.85</v>
      </c>
      <c r="CL37">
        <v>3.5181629999999999</v>
      </c>
      <c r="CM37">
        <v>1.857394</v>
      </c>
      <c r="CN37">
        <v>1.7590809999999999</v>
      </c>
      <c r="CO37">
        <v>3.03</v>
      </c>
      <c r="CP37">
        <v>4.2338469999999999</v>
      </c>
      <c r="CQ37">
        <v>1.3616889999999999</v>
      </c>
      <c r="CR37">
        <v>3.57</v>
      </c>
      <c r="CS37">
        <v>2.3897020000000002</v>
      </c>
      <c r="CT37">
        <v>1.929632</v>
      </c>
      <c r="CU37">
        <v>1.9462410000000001</v>
      </c>
      <c r="CV37">
        <v>2.6652749999999998</v>
      </c>
      <c r="CW37">
        <v>1.3184229999999999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91.153553999999971</v>
      </c>
    </row>
    <row r="38" spans="1:114">
      <c r="A38" t="s">
        <v>80</v>
      </c>
      <c r="B38">
        <v>0</v>
      </c>
      <c r="C38">
        <v>26.143070000000002</v>
      </c>
      <c r="D38">
        <v>3.7347239999999999</v>
      </c>
      <c r="E38">
        <v>0</v>
      </c>
      <c r="F38">
        <v>0</v>
      </c>
      <c r="G38">
        <v>72.930502000000004</v>
      </c>
      <c r="H38">
        <v>0</v>
      </c>
      <c r="I38">
        <v>88.222363999999999</v>
      </c>
      <c r="J38">
        <v>6.4869380000000003</v>
      </c>
      <c r="K38">
        <v>691.09398399999998</v>
      </c>
      <c r="L38">
        <v>667.07663700000001</v>
      </c>
      <c r="M38">
        <v>95.888554999999997</v>
      </c>
      <c r="N38">
        <v>122.432091</v>
      </c>
      <c r="O38">
        <v>128.451291</v>
      </c>
      <c r="P38">
        <v>147.214156</v>
      </c>
      <c r="Q38">
        <v>22.444044999999999</v>
      </c>
      <c r="R38">
        <v>44.326064000000002</v>
      </c>
      <c r="S38">
        <v>27.350811</v>
      </c>
      <c r="T38">
        <v>2.392833</v>
      </c>
      <c r="U38">
        <v>348.97500000000002</v>
      </c>
      <c r="V38">
        <v>20.731850000000001</v>
      </c>
      <c r="W38">
        <v>41.579500000000003</v>
      </c>
      <c r="X38">
        <v>147.515625</v>
      </c>
      <c r="Y38">
        <v>0</v>
      </c>
      <c r="Z38">
        <v>13.09</v>
      </c>
      <c r="AA38">
        <v>42.106999999999999</v>
      </c>
      <c r="AB38">
        <v>30.855471999999999</v>
      </c>
      <c r="AC38">
        <v>22.310403000000001</v>
      </c>
      <c r="AD38">
        <v>0</v>
      </c>
      <c r="AE38">
        <v>56.926780000000001</v>
      </c>
      <c r="AF38">
        <v>0</v>
      </c>
      <c r="AG38">
        <v>47.497892999999998</v>
      </c>
      <c r="AH38">
        <v>0</v>
      </c>
      <c r="AI38">
        <v>38.152132000000002</v>
      </c>
      <c r="AJ38">
        <v>0</v>
      </c>
      <c r="AK38">
        <v>65.267820999999998</v>
      </c>
      <c r="AL38">
        <v>36.021999999999998</v>
      </c>
      <c r="AM38">
        <v>18.108732</v>
      </c>
      <c r="AN38">
        <v>1.0747679999999999</v>
      </c>
      <c r="AO38">
        <v>0</v>
      </c>
      <c r="AP38">
        <v>6.0206999999999997</v>
      </c>
      <c r="AQ38">
        <v>0</v>
      </c>
      <c r="AR38">
        <v>4.4160000000000004</v>
      </c>
      <c r="AS38">
        <v>30.791793999999999</v>
      </c>
      <c r="AT38">
        <v>20.001799999999999</v>
      </c>
      <c r="AU38">
        <v>0</v>
      </c>
      <c r="AV38">
        <v>8.7143569999999997</v>
      </c>
      <c r="AW38">
        <v>0</v>
      </c>
      <c r="AX38">
        <v>0</v>
      </c>
      <c r="AY38">
        <v>0</v>
      </c>
      <c r="AZ38">
        <f t="shared" si="0"/>
        <v>89.532343999999981</v>
      </c>
      <c r="BA38">
        <f t="shared" si="1"/>
        <v>3235.8800360000005</v>
      </c>
      <c r="BD38">
        <v>4.2644399999999996</v>
      </c>
      <c r="BE38">
        <v>0</v>
      </c>
      <c r="BF38">
        <v>1.3840999999999999E-2</v>
      </c>
      <c r="BG38">
        <v>0</v>
      </c>
      <c r="BH38">
        <v>1.1069999999999999E-3</v>
      </c>
      <c r="BI38">
        <v>1.140171</v>
      </c>
      <c r="BJ38">
        <v>0</v>
      </c>
      <c r="BK38">
        <v>2.0001999999999999E-2</v>
      </c>
      <c r="BL38">
        <v>0</v>
      </c>
      <c r="BM38">
        <v>0</v>
      </c>
      <c r="BN38">
        <v>0</v>
      </c>
      <c r="BO38">
        <v>2.0099999999999998</v>
      </c>
      <c r="BP38">
        <v>2.1800000000000002</v>
      </c>
      <c r="BQ38">
        <v>1.9388989999999999</v>
      </c>
      <c r="BR38">
        <v>4.2252549999999998</v>
      </c>
      <c r="BS38">
        <v>0</v>
      </c>
      <c r="BT38">
        <v>1.6212089999999999</v>
      </c>
      <c r="BU38">
        <v>2.6740330000000001</v>
      </c>
      <c r="BV38">
        <v>1.332638</v>
      </c>
      <c r="BW38">
        <v>9.33</v>
      </c>
      <c r="BX38">
        <v>4.2289050000000001</v>
      </c>
      <c r="BY38">
        <v>0.25</v>
      </c>
      <c r="BZ38">
        <v>1.9248000000000001</v>
      </c>
      <c r="CA38">
        <v>3.4875970000000001</v>
      </c>
      <c r="CB38">
        <v>1.85</v>
      </c>
      <c r="CC38">
        <v>0.92</v>
      </c>
      <c r="CD38">
        <v>0.92</v>
      </c>
      <c r="CE38">
        <v>0</v>
      </c>
      <c r="CF38">
        <v>0.1</v>
      </c>
      <c r="CG38">
        <v>3.78</v>
      </c>
      <c r="CH38">
        <v>0</v>
      </c>
      <c r="CI38">
        <v>7.95</v>
      </c>
      <c r="CJ38">
        <v>1.94</v>
      </c>
      <c r="CK38">
        <v>1.85</v>
      </c>
      <c r="CL38">
        <v>3.5181629999999999</v>
      </c>
      <c r="CM38">
        <v>1.857394</v>
      </c>
      <c r="CN38">
        <v>1.7590809999999999</v>
      </c>
      <c r="CO38">
        <v>3.03</v>
      </c>
      <c r="CP38">
        <v>4.2338469999999999</v>
      </c>
      <c r="CQ38">
        <v>1.3616889999999999</v>
      </c>
      <c r="CR38">
        <v>3.57</v>
      </c>
      <c r="CS38">
        <v>2.3897020000000002</v>
      </c>
      <c r="CT38">
        <v>1.929632</v>
      </c>
      <c r="CU38">
        <v>1.9462410000000001</v>
      </c>
      <c r="CV38">
        <v>2.6652749999999998</v>
      </c>
      <c r="CW38">
        <v>1.3184229999999999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89.532343999999981</v>
      </c>
    </row>
    <row r="39" spans="1:114">
      <c r="A39" t="s">
        <v>81</v>
      </c>
      <c r="B39">
        <v>0</v>
      </c>
      <c r="C39">
        <v>26.143070000000002</v>
      </c>
      <c r="D39">
        <v>3.7347239999999999</v>
      </c>
      <c r="E39">
        <v>0</v>
      </c>
      <c r="F39">
        <v>0</v>
      </c>
      <c r="G39">
        <v>72.930502000000004</v>
      </c>
      <c r="H39">
        <v>0</v>
      </c>
      <c r="I39">
        <v>86.924976000000001</v>
      </c>
      <c r="J39">
        <v>6.4869380000000003</v>
      </c>
      <c r="K39">
        <v>691.09398399999998</v>
      </c>
      <c r="L39">
        <v>667.07663700000001</v>
      </c>
      <c r="M39">
        <v>95.888554999999997</v>
      </c>
      <c r="N39">
        <v>122.432091</v>
      </c>
      <c r="O39">
        <v>128.451291</v>
      </c>
      <c r="P39">
        <v>147.214156</v>
      </c>
      <c r="Q39">
        <v>22.444044999999999</v>
      </c>
      <c r="R39">
        <v>44.326064000000002</v>
      </c>
      <c r="S39">
        <v>27.350811</v>
      </c>
      <c r="T39">
        <v>2.392833</v>
      </c>
      <c r="U39">
        <v>348.97500000000002</v>
      </c>
      <c r="V39">
        <v>20.731850000000001</v>
      </c>
      <c r="W39">
        <v>41.579500000000003</v>
      </c>
      <c r="X39">
        <v>147.515625</v>
      </c>
      <c r="Y39">
        <v>0</v>
      </c>
      <c r="Z39">
        <v>13.09</v>
      </c>
      <c r="AA39">
        <v>42.106999999999999</v>
      </c>
      <c r="AB39">
        <v>30.855471999999999</v>
      </c>
      <c r="AC39">
        <v>22.310403000000001</v>
      </c>
      <c r="AD39">
        <v>0</v>
      </c>
      <c r="AE39">
        <v>56.926780000000001</v>
      </c>
      <c r="AF39">
        <v>0</v>
      </c>
      <c r="AG39">
        <v>47.497892999999998</v>
      </c>
      <c r="AH39">
        <v>0</v>
      </c>
      <c r="AI39">
        <v>38.152132000000002</v>
      </c>
      <c r="AJ39">
        <v>0</v>
      </c>
      <c r="AK39">
        <v>65.267820999999998</v>
      </c>
      <c r="AL39">
        <v>36.021999999999998</v>
      </c>
      <c r="AM39">
        <v>18.108732</v>
      </c>
      <c r="AN39">
        <v>1.0747679999999999</v>
      </c>
      <c r="AO39">
        <v>0</v>
      </c>
      <c r="AP39">
        <v>6.0206999999999997</v>
      </c>
      <c r="AQ39">
        <v>0</v>
      </c>
      <c r="AR39">
        <v>16.559999999999999</v>
      </c>
      <c r="AS39">
        <v>36.642234999999999</v>
      </c>
      <c r="AT39">
        <v>20.001799999999999</v>
      </c>
      <c r="AU39">
        <v>0</v>
      </c>
      <c r="AV39">
        <v>8.7143569999999997</v>
      </c>
      <c r="AW39">
        <v>0</v>
      </c>
      <c r="AX39">
        <v>0</v>
      </c>
      <c r="AY39">
        <v>0</v>
      </c>
      <c r="AZ39">
        <f t="shared" si="0"/>
        <v>89.272343999999975</v>
      </c>
      <c r="BA39">
        <f t="shared" si="1"/>
        <v>3252.3170889999997</v>
      </c>
      <c r="BD39">
        <v>4.2644399999999996</v>
      </c>
      <c r="BE39">
        <v>0</v>
      </c>
      <c r="BF39">
        <v>1.3840999999999999E-2</v>
      </c>
      <c r="BG39">
        <v>0</v>
      </c>
      <c r="BH39">
        <v>1.1069999999999999E-3</v>
      </c>
      <c r="BI39">
        <v>1.140171</v>
      </c>
      <c r="BJ39">
        <v>0</v>
      </c>
      <c r="BK39">
        <v>2.0001999999999999E-2</v>
      </c>
      <c r="BL39">
        <v>0</v>
      </c>
      <c r="BM39">
        <v>0</v>
      </c>
      <c r="BN39">
        <v>0</v>
      </c>
      <c r="BO39">
        <v>2.0099999999999998</v>
      </c>
      <c r="BP39">
        <v>2.1800000000000002</v>
      </c>
      <c r="BQ39">
        <v>1.9388989999999999</v>
      </c>
      <c r="BR39">
        <v>4.2252549999999998</v>
      </c>
      <c r="BS39">
        <v>0</v>
      </c>
      <c r="BT39">
        <v>1.6212089999999999</v>
      </c>
      <c r="BU39">
        <v>2.6740330000000001</v>
      </c>
      <c r="BV39">
        <v>1.332638</v>
      </c>
      <c r="BW39">
        <v>9.33</v>
      </c>
      <c r="BX39">
        <v>4.2289050000000001</v>
      </c>
      <c r="BY39">
        <v>0.25</v>
      </c>
      <c r="BZ39">
        <v>1.9248000000000001</v>
      </c>
      <c r="CA39">
        <v>3.4875970000000001</v>
      </c>
      <c r="CB39">
        <v>1.85</v>
      </c>
      <c r="CC39">
        <v>0.55000000000000004</v>
      </c>
      <c r="CD39">
        <v>1.03</v>
      </c>
      <c r="CE39">
        <v>0</v>
      </c>
      <c r="CF39">
        <v>0.1</v>
      </c>
      <c r="CG39">
        <v>3.78</v>
      </c>
      <c r="CH39">
        <v>0</v>
      </c>
      <c r="CI39">
        <v>7.95</v>
      </c>
      <c r="CJ39">
        <v>1.94</v>
      </c>
      <c r="CK39">
        <v>1.85</v>
      </c>
      <c r="CL39">
        <v>3.5181629999999999</v>
      </c>
      <c r="CM39">
        <v>1.857394</v>
      </c>
      <c r="CN39">
        <v>1.7590809999999999</v>
      </c>
      <c r="CO39">
        <v>3.03</v>
      </c>
      <c r="CP39">
        <v>4.2338469999999999</v>
      </c>
      <c r="CQ39">
        <v>1.3616889999999999</v>
      </c>
      <c r="CR39">
        <v>3.57</v>
      </c>
      <c r="CS39">
        <v>2.3897020000000002</v>
      </c>
      <c r="CT39">
        <v>1.929632</v>
      </c>
      <c r="CU39">
        <v>1.9462410000000001</v>
      </c>
      <c r="CV39">
        <v>2.6652749999999998</v>
      </c>
      <c r="CW39">
        <v>1.3184229999999999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89.272343999999975</v>
      </c>
    </row>
    <row r="40" spans="1:114">
      <c r="A40" t="s">
        <v>82</v>
      </c>
      <c r="B40">
        <v>0</v>
      </c>
      <c r="C40">
        <v>26.143070000000002</v>
      </c>
      <c r="D40">
        <v>3.7347239999999999</v>
      </c>
      <c r="E40">
        <v>0</v>
      </c>
      <c r="F40">
        <v>0</v>
      </c>
      <c r="G40">
        <v>72.930502000000004</v>
      </c>
      <c r="H40">
        <v>0</v>
      </c>
      <c r="I40">
        <v>86.924976000000001</v>
      </c>
      <c r="J40">
        <v>6.4869380000000003</v>
      </c>
      <c r="K40">
        <v>691.09398399999998</v>
      </c>
      <c r="L40">
        <v>667.07663700000001</v>
      </c>
      <c r="M40">
        <v>95.888554999999997</v>
      </c>
      <c r="N40">
        <v>122.432091</v>
      </c>
      <c r="O40">
        <v>128.451291</v>
      </c>
      <c r="P40">
        <v>147.214156</v>
      </c>
      <c r="Q40">
        <v>22.444044999999999</v>
      </c>
      <c r="R40">
        <v>44.326064000000002</v>
      </c>
      <c r="S40">
        <v>27.350811</v>
      </c>
      <c r="T40">
        <v>2.392833</v>
      </c>
      <c r="U40">
        <v>348.97500000000002</v>
      </c>
      <c r="V40">
        <v>20.731850000000001</v>
      </c>
      <c r="W40">
        <v>41.579500000000003</v>
      </c>
      <c r="X40">
        <v>147.515625</v>
      </c>
      <c r="Y40">
        <v>0</v>
      </c>
      <c r="Z40">
        <v>13.09</v>
      </c>
      <c r="AA40">
        <v>42.106999999999999</v>
      </c>
      <c r="AB40">
        <v>30.855471999999999</v>
      </c>
      <c r="AC40">
        <v>22.310403000000001</v>
      </c>
      <c r="AD40">
        <v>0</v>
      </c>
      <c r="AE40">
        <v>56.926780000000001</v>
      </c>
      <c r="AF40">
        <v>0</v>
      </c>
      <c r="AG40">
        <v>47.497892999999998</v>
      </c>
      <c r="AH40">
        <v>0</v>
      </c>
      <c r="AI40">
        <v>38.152132000000002</v>
      </c>
      <c r="AJ40">
        <v>0</v>
      </c>
      <c r="AK40">
        <v>65.267820999999998</v>
      </c>
      <c r="AL40">
        <v>36.021999999999998</v>
      </c>
      <c r="AM40">
        <v>18.108732</v>
      </c>
      <c r="AN40">
        <v>1.0747679999999999</v>
      </c>
      <c r="AO40">
        <v>0</v>
      </c>
      <c r="AP40">
        <v>6.2769000000000004</v>
      </c>
      <c r="AQ40">
        <v>0</v>
      </c>
      <c r="AR40">
        <v>52.991999999999997</v>
      </c>
      <c r="AS40">
        <v>36.642234999999999</v>
      </c>
      <c r="AT40">
        <v>20.001799999999999</v>
      </c>
      <c r="AU40">
        <v>0</v>
      </c>
      <c r="AV40">
        <v>8.7143569999999997</v>
      </c>
      <c r="AW40">
        <v>0</v>
      </c>
      <c r="AX40">
        <v>0</v>
      </c>
      <c r="AY40">
        <v>0</v>
      </c>
      <c r="AZ40">
        <f t="shared" si="0"/>
        <v>87.651134999999982</v>
      </c>
      <c r="BA40">
        <f t="shared" si="1"/>
        <v>3287.3840799999998</v>
      </c>
      <c r="BD40">
        <v>4.2644399999999996</v>
      </c>
      <c r="BE40">
        <v>0</v>
      </c>
      <c r="BF40">
        <v>1.3840999999999999E-2</v>
      </c>
      <c r="BG40">
        <v>0</v>
      </c>
      <c r="BH40">
        <v>1.1069999999999999E-3</v>
      </c>
      <c r="BI40">
        <v>1.140171</v>
      </c>
      <c r="BJ40">
        <v>0</v>
      </c>
      <c r="BK40">
        <v>2.0001999999999999E-2</v>
      </c>
      <c r="BL40">
        <v>0</v>
      </c>
      <c r="BM40">
        <v>0</v>
      </c>
      <c r="BN40">
        <v>0</v>
      </c>
      <c r="BO40">
        <v>2.0099999999999998</v>
      </c>
      <c r="BP40">
        <v>2.1800000000000002</v>
      </c>
      <c r="BQ40">
        <v>1.9388989999999999</v>
      </c>
      <c r="BR40">
        <v>4.2252549999999998</v>
      </c>
      <c r="BS40">
        <v>0</v>
      </c>
      <c r="BT40">
        <v>0</v>
      </c>
      <c r="BU40">
        <v>2.6740330000000001</v>
      </c>
      <c r="BV40">
        <v>1.332638</v>
      </c>
      <c r="BW40">
        <v>9.33</v>
      </c>
      <c r="BX40">
        <v>4.2289050000000001</v>
      </c>
      <c r="BY40">
        <v>0.25</v>
      </c>
      <c r="BZ40">
        <v>1.9248000000000001</v>
      </c>
      <c r="CA40">
        <v>3.4875970000000001</v>
      </c>
      <c r="CB40">
        <v>1.85</v>
      </c>
      <c r="CC40">
        <v>0.55000000000000004</v>
      </c>
      <c r="CD40">
        <v>1.03</v>
      </c>
      <c r="CE40">
        <v>0</v>
      </c>
      <c r="CF40">
        <v>0.1</v>
      </c>
      <c r="CG40">
        <v>3.78</v>
      </c>
      <c r="CH40">
        <v>0</v>
      </c>
      <c r="CI40">
        <v>7.95</v>
      </c>
      <c r="CJ40">
        <v>1.94</v>
      </c>
      <c r="CK40">
        <v>1.85</v>
      </c>
      <c r="CL40">
        <v>3.5181629999999999</v>
      </c>
      <c r="CM40">
        <v>1.857394</v>
      </c>
      <c r="CN40">
        <v>1.7590809999999999</v>
      </c>
      <c r="CO40">
        <v>3.03</v>
      </c>
      <c r="CP40">
        <v>4.2338469999999999</v>
      </c>
      <c r="CQ40">
        <v>1.3616889999999999</v>
      </c>
      <c r="CR40">
        <v>3.57</v>
      </c>
      <c r="CS40">
        <v>2.3897020000000002</v>
      </c>
      <c r="CT40">
        <v>1.929632</v>
      </c>
      <c r="CU40">
        <v>1.9462410000000001</v>
      </c>
      <c r="CV40">
        <v>2.6652749999999998</v>
      </c>
      <c r="CW40">
        <v>1.3184229999999999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87.651134999999982</v>
      </c>
    </row>
    <row r="41" spans="1:114">
      <c r="A41" t="s">
        <v>83</v>
      </c>
      <c r="B41">
        <v>0</v>
      </c>
      <c r="C41">
        <v>26.143070000000002</v>
      </c>
      <c r="D41">
        <v>3.7347239999999999</v>
      </c>
      <c r="E41">
        <v>0</v>
      </c>
      <c r="F41">
        <v>0</v>
      </c>
      <c r="G41">
        <v>72.930502000000004</v>
      </c>
      <c r="H41">
        <v>0</v>
      </c>
      <c r="I41">
        <v>86.924976000000001</v>
      </c>
      <c r="J41">
        <v>6.4869380000000003</v>
      </c>
      <c r="K41">
        <v>691.09398399999998</v>
      </c>
      <c r="L41">
        <v>667.07663700000001</v>
      </c>
      <c r="M41">
        <v>95.888554999999997</v>
      </c>
      <c r="N41">
        <v>122.432091</v>
      </c>
      <c r="O41">
        <v>128.451291</v>
      </c>
      <c r="P41">
        <v>147.214156</v>
      </c>
      <c r="Q41">
        <v>22.444044999999999</v>
      </c>
      <c r="R41">
        <v>44.326064000000002</v>
      </c>
      <c r="S41">
        <v>27.350811</v>
      </c>
      <c r="T41">
        <v>2.392833</v>
      </c>
      <c r="U41">
        <v>348.97500000000002</v>
      </c>
      <c r="V41">
        <v>20.731850000000001</v>
      </c>
      <c r="W41">
        <v>41.579500000000003</v>
      </c>
      <c r="X41">
        <v>147.515625</v>
      </c>
      <c r="Y41">
        <v>0</v>
      </c>
      <c r="Z41">
        <v>13.09</v>
      </c>
      <c r="AA41">
        <v>42.106999999999999</v>
      </c>
      <c r="AB41">
        <v>30.855471999999999</v>
      </c>
      <c r="AC41">
        <v>22.310403000000001</v>
      </c>
      <c r="AD41">
        <v>0</v>
      </c>
      <c r="AE41">
        <v>56.926780000000001</v>
      </c>
      <c r="AF41">
        <v>0</v>
      </c>
      <c r="AG41">
        <v>47.497892999999998</v>
      </c>
      <c r="AH41">
        <v>0</v>
      </c>
      <c r="AI41">
        <v>38.152132000000002</v>
      </c>
      <c r="AJ41">
        <v>0</v>
      </c>
      <c r="AK41">
        <v>65.267820999999998</v>
      </c>
      <c r="AL41">
        <v>36.021999999999998</v>
      </c>
      <c r="AM41">
        <v>18.108732</v>
      </c>
      <c r="AN41">
        <v>1.0747679999999999</v>
      </c>
      <c r="AO41">
        <v>0</v>
      </c>
      <c r="AP41">
        <v>6.2769000000000004</v>
      </c>
      <c r="AQ41">
        <v>0</v>
      </c>
      <c r="AR41">
        <v>52.991999999999997</v>
      </c>
      <c r="AS41">
        <v>30.791793999999999</v>
      </c>
      <c r="AT41">
        <v>20.001799999999999</v>
      </c>
      <c r="AU41">
        <v>0</v>
      </c>
      <c r="AV41">
        <v>8.7143569999999997</v>
      </c>
      <c r="AW41">
        <v>0</v>
      </c>
      <c r="AX41">
        <v>0</v>
      </c>
      <c r="AY41">
        <v>0</v>
      </c>
      <c r="AZ41">
        <f t="shared" si="0"/>
        <v>88.185611999999978</v>
      </c>
      <c r="BA41">
        <f t="shared" si="1"/>
        <v>3282.0681159999999</v>
      </c>
      <c r="BD41">
        <v>4.2644399999999996</v>
      </c>
      <c r="BE41">
        <v>0</v>
      </c>
      <c r="BF41">
        <v>1.3840999999999999E-2</v>
      </c>
      <c r="BG41">
        <v>0</v>
      </c>
      <c r="BH41">
        <v>1.1069999999999999E-3</v>
      </c>
      <c r="BI41">
        <v>1.140171</v>
      </c>
      <c r="BJ41">
        <v>0</v>
      </c>
      <c r="BK41">
        <v>2.0001999999999999E-2</v>
      </c>
      <c r="BL41">
        <v>0</v>
      </c>
      <c r="BM41">
        <v>0</v>
      </c>
      <c r="BN41">
        <v>0</v>
      </c>
      <c r="BO41">
        <v>2.0099999999999998</v>
      </c>
      <c r="BP41">
        <v>2.1800000000000002</v>
      </c>
      <c r="BQ41">
        <v>2.473376</v>
      </c>
      <c r="BR41">
        <v>4.2252549999999998</v>
      </c>
      <c r="BS41">
        <v>0</v>
      </c>
      <c r="BT41">
        <v>0</v>
      </c>
      <c r="BU41">
        <v>2.6740330000000001</v>
      </c>
      <c r="BV41">
        <v>1.332638</v>
      </c>
      <c r="BW41">
        <v>9.33</v>
      </c>
      <c r="BX41">
        <v>4.2289050000000001</v>
      </c>
      <c r="BY41">
        <v>0.25</v>
      </c>
      <c r="BZ41">
        <v>1.9248000000000001</v>
      </c>
      <c r="CA41">
        <v>3.4875970000000001</v>
      </c>
      <c r="CB41">
        <v>1.85</v>
      </c>
      <c r="CC41">
        <v>0.55000000000000004</v>
      </c>
      <c r="CD41">
        <v>1.03</v>
      </c>
      <c r="CE41">
        <v>0</v>
      </c>
      <c r="CF41">
        <v>0.1</v>
      </c>
      <c r="CG41">
        <v>3.78</v>
      </c>
      <c r="CH41">
        <v>0</v>
      </c>
      <c r="CI41">
        <v>7.95</v>
      </c>
      <c r="CJ41">
        <v>1.94</v>
      </c>
      <c r="CK41">
        <v>1.85</v>
      </c>
      <c r="CL41">
        <v>3.5181629999999999</v>
      </c>
      <c r="CM41">
        <v>1.857394</v>
      </c>
      <c r="CN41">
        <v>1.7590809999999999</v>
      </c>
      <c r="CO41">
        <v>3.03</v>
      </c>
      <c r="CP41">
        <v>4.2338469999999999</v>
      </c>
      <c r="CQ41">
        <v>1.3616889999999999</v>
      </c>
      <c r="CR41">
        <v>3.57</v>
      </c>
      <c r="CS41">
        <v>2.3897020000000002</v>
      </c>
      <c r="CT41">
        <v>1.929632</v>
      </c>
      <c r="CU41">
        <v>1.9462410000000001</v>
      </c>
      <c r="CV41">
        <v>2.6652749999999998</v>
      </c>
      <c r="CW41">
        <v>1.3184229999999999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88.185611999999978</v>
      </c>
    </row>
    <row r="42" spans="1:114">
      <c r="A42" t="s">
        <v>84</v>
      </c>
      <c r="B42">
        <v>0</v>
      </c>
      <c r="C42">
        <v>26.143070000000002</v>
      </c>
      <c r="D42">
        <v>3.7347239999999999</v>
      </c>
      <c r="E42">
        <v>0</v>
      </c>
      <c r="F42">
        <v>0</v>
      </c>
      <c r="G42">
        <v>72.930502000000004</v>
      </c>
      <c r="H42">
        <v>0</v>
      </c>
      <c r="I42">
        <v>86.924976000000001</v>
      </c>
      <c r="J42">
        <v>6.4869380000000003</v>
      </c>
      <c r="K42">
        <v>691.09398399999998</v>
      </c>
      <c r="L42">
        <v>667.07663700000001</v>
      </c>
      <c r="M42">
        <v>95.888554999999997</v>
      </c>
      <c r="N42">
        <v>122.432091</v>
      </c>
      <c r="O42">
        <v>128.451291</v>
      </c>
      <c r="P42">
        <v>147.214156</v>
      </c>
      <c r="Q42">
        <v>22.444044999999999</v>
      </c>
      <c r="R42">
        <v>44.326064000000002</v>
      </c>
      <c r="S42">
        <v>27.350811</v>
      </c>
      <c r="T42">
        <v>2.392833</v>
      </c>
      <c r="U42">
        <v>348.97500000000002</v>
      </c>
      <c r="V42">
        <v>20.731850000000001</v>
      </c>
      <c r="W42">
        <v>41.579500000000003</v>
      </c>
      <c r="X42">
        <v>147.515625</v>
      </c>
      <c r="Y42">
        <v>0</v>
      </c>
      <c r="Z42">
        <v>13.1076</v>
      </c>
      <c r="AA42">
        <v>28.045000000000002</v>
      </c>
      <c r="AB42">
        <v>30.855471999999999</v>
      </c>
      <c r="AC42">
        <v>11.155201999999999</v>
      </c>
      <c r="AD42">
        <v>0</v>
      </c>
      <c r="AE42">
        <v>37.821176000000001</v>
      </c>
      <c r="AF42">
        <v>0</v>
      </c>
      <c r="AG42">
        <v>47.497892999999998</v>
      </c>
      <c r="AH42">
        <v>0</v>
      </c>
      <c r="AI42">
        <v>38.152132000000002</v>
      </c>
      <c r="AJ42">
        <v>0</v>
      </c>
      <c r="AK42">
        <v>65.267820999999998</v>
      </c>
      <c r="AL42">
        <v>36.021999999999998</v>
      </c>
      <c r="AM42">
        <v>18.108732</v>
      </c>
      <c r="AN42">
        <v>1.0747679999999999</v>
      </c>
      <c r="AO42">
        <v>0</v>
      </c>
      <c r="AP42">
        <v>0.38429999999999997</v>
      </c>
      <c r="AQ42">
        <v>0</v>
      </c>
      <c r="AR42">
        <v>48.576000000000001</v>
      </c>
      <c r="AS42">
        <v>30.791793999999999</v>
      </c>
      <c r="AT42">
        <v>20.001799999999999</v>
      </c>
      <c r="AU42">
        <v>0</v>
      </c>
      <c r="AV42">
        <v>8.7143569999999997</v>
      </c>
      <c r="AW42">
        <v>0</v>
      </c>
      <c r="AX42">
        <v>0</v>
      </c>
      <c r="AY42">
        <v>0</v>
      </c>
      <c r="AZ42">
        <f t="shared" si="0"/>
        <v>88.595195999999987</v>
      </c>
      <c r="BA42">
        <f t="shared" si="1"/>
        <v>3227.8638950000004</v>
      </c>
      <c r="BD42">
        <v>4.2644399999999996</v>
      </c>
      <c r="BE42">
        <v>0</v>
      </c>
      <c r="BF42">
        <v>1.3840999999999999E-2</v>
      </c>
      <c r="BG42">
        <v>0</v>
      </c>
      <c r="BH42">
        <v>1.1069999999999999E-3</v>
      </c>
      <c r="BI42">
        <v>1.140171</v>
      </c>
      <c r="BJ42">
        <v>0</v>
      </c>
      <c r="BK42">
        <v>2.0001999999999999E-2</v>
      </c>
      <c r="BL42">
        <v>0</v>
      </c>
      <c r="BM42">
        <v>0</v>
      </c>
      <c r="BN42">
        <v>0</v>
      </c>
      <c r="BO42">
        <v>2.0099999999999998</v>
      </c>
      <c r="BP42">
        <v>2.1800000000000002</v>
      </c>
      <c r="BQ42">
        <v>2.8429600000000002</v>
      </c>
      <c r="BR42">
        <v>4.2252549999999998</v>
      </c>
      <c r="BS42">
        <v>0</v>
      </c>
      <c r="BT42">
        <v>0</v>
      </c>
      <c r="BU42">
        <v>2.6740330000000001</v>
      </c>
      <c r="BV42">
        <v>1.332638</v>
      </c>
      <c r="BW42">
        <v>9.33</v>
      </c>
      <c r="BX42">
        <v>4.2289050000000001</v>
      </c>
      <c r="BY42">
        <v>0.25</v>
      </c>
      <c r="BZ42">
        <v>1.9248000000000001</v>
      </c>
      <c r="CA42">
        <v>3.4875970000000001</v>
      </c>
      <c r="CB42">
        <v>1.85</v>
      </c>
      <c r="CC42">
        <v>0.56000000000000005</v>
      </c>
      <c r="CD42">
        <v>1.06</v>
      </c>
      <c r="CE42">
        <v>0</v>
      </c>
      <c r="CF42">
        <v>0.1</v>
      </c>
      <c r="CG42">
        <v>3.78</v>
      </c>
      <c r="CH42">
        <v>0</v>
      </c>
      <c r="CI42">
        <v>7.95</v>
      </c>
      <c r="CJ42">
        <v>1.94</v>
      </c>
      <c r="CK42">
        <v>1.85</v>
      </c>
      <c r="CL42">
        <v>3.5181629999999999</v>
      </c>
      <c r="CM42">
        <v>1.857394</v>
      </c>
      <c r="CN42">
        <v>1.7590809999999999</v>
      </c>
      <c r="CO42">
        <v>3.03</v>
      </c>
      <c r="CP42">
        <v>4.2338469999999999</v>
      </c>
      <c r="CQ42">
        <v>1.3616889999999999</v>
      </c>
      <c r="CR42">
        <v>3.57</v>
      </c>
      <c r="CS42">
        <v>2.3897020000000002</v>
      </c>
      <c r="CT42">
        <v>1.929632</v>
      </c>
      <c r="CU42">
        <v>1.9462410000000001</v>
      </c>
      <c r="CV42">
        <v>2.6652749999999998</v>
      </c>
      <c r="CW42">
        <v>1.3184229999999999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88.595195999999987</v>
      </c>
    </row>
    <row r="43" spans="1:114">
      <c r="A43" t="s">
        <v>85</v>
      </c>
      <c r="B43">
        <v>0</v>
      </c>
      <c r="C43">
        <v>28.632885999999999</v>
      </c>
      <c r="D43">
        <v>3.7347239999999999</v>
      </c>
      <c r="E43">
        <v>0</v>
      </c>
      <c r="F43">
        <v>0</v>
      </c>
      <c r="G43">
        <v>72.930502000000004</v>
      </c>
      <c r="H43">
        <v>0</v>
      </c>
      <c r="I43">
        <v>86.924976000000001</v>
      </c>
      <c r="J43">
        <v>6.4869380000000003</v>
      </c>
      <c r="K43">
        <v>691.09398399999998</v>
      </c>
      <c r="L43">
        <v>667.07663700000001</v>
      </c>
      <c r="M43">
        <v>95.888554999999997</v>
      </c>
      <c r="N43">
        <v>122.432091</v>
      </c>
      <c r="O43">
        <v>128.451291</v>
      </c>
      <c r="P43">
        <v>147.214156</v>
      </c>
      <c r="Q43">
        <v>22.444044999999999</v>
      </c>
      <c r="R43">
        <v>44.326064000000002</v>
      </c>
      <c r="S43">
        <v>27.350811</v>
      </c>
      <c r="T43">
        <v>2.392833</v>
      </c>
      <c r="U43">
        <v>348.97500000000002</v>
      </c>
      <c r="V43">
        <v>20.731850000000001</v>
      </c>
      <c r="W43">
        <v>41.579500000000003</v>
      </c>
      <c r="X43">
        <v>147.515625</v>
      </c>
      <c r="Y43">
        <v>0</v>
      </c>
      <c r="Z43">
        <v>6.49</v>
      </c>
      <c r="AA43">
        <v>28.045000000000002</v>
      </c>
      <c r="AB43">
        <v>15.349422000000001</v>
      </c>
      <c r="AC43">
        <v>11.155201999999999</v>
      </c>
      <c r="AD43">
        <v>0</v>
      </c>
      <c r="AE43">
        <v>37.821176000000001</v>
      </c>
      <c r="AF43">
        <v>0</v>
      </c>
      <c r="AG43">
        <v>47.497892999999998</v>
      </c>
      <c r="AH43">
        <v>0</v>
      </c>
      <c r="AI43">
        <v>7.3369479999999996</v>
      </c>
      <c r="AJ43">
        <v>0</v>
      </c>
      <c r="AK43">
        <v>65.267820999999998</v>
      </c>
      <c r="AL43">
        <v>36.021999999999998</v>
      </c>
      <c r="AM43">
        <v>18.108732</v>
      </c>
      <c r="AN43">
        <v>1.0747679999999999</v>
      </c>
      <c r="AO43">
        <v>0</v>
      </c>
      <c r="AP43">
        <v>0.38429999999999997</v>
      </c>
      <c r="AQ43">
        <v>0</v>
      </c>
      <c r="AR43">
        <v>48.576000000000001</v>
      </c>
      <c r="AS43">
        <v>30.791793999999999</v>
      </c>
      <c r="AT43">
        <v>20.001799999999999</v>
      </c>
      <c r="AU43">
        <v>0</v>
      </c>
      <c r="AV43">
        <v>6.2245400000000002</v>
      </c>
      <c r="AW43">
        <v>0</v>
      </c>
      <c r="AX43">
        <v>0</v>
      </c>
      <c r="AY43">
        <v>0</v>
      </c>
      <c r="AZ43">
        <f t="shared" si="0"/>
        <v>88.595036999999977</v>
      </c>
      <c r="BA43">
        <f t="shared" si="1"/>
        <v>3174.9249009999999</v>
      </c>
      <c r="BD43">
        <v>4.2644399999999996</v>
      </c>
      <c r="BE43">
        <v>0</v>
      </c>
      <c r="BF43">
        <v>1.3840999999999999E-2</v>
      </c>
      <c r="BG43">
        <v>0</v>
      </c>
      <c r="BH43">
        <v>1.1069999999999999E-3</v>
      </c>
      <c r="BI43">
        <v>1.140171</v>
      </c>
      <c r="BJ43">
        <v>0</v>
      </c>
      <c r="BK43">
        <v>1.9843E-2</v>
      </c>
      <c r="BL43">
        <v>0</v>
      </c>
      <c r="BM43">
        <v>0</v>
      </c>
      <c r="BN43">
        <v>0</v>
      </c>
      <c r="BO43">
        <v>2.0099999999999998</v>
      </c>
      <c r="BP43">
        <v>2.1800000000000002</v>
      </c>
      <c r="BQ43">
        <v>2.8429600000000002</v>
      </c>
      <c r="BR43">
        <v>4.2252549999999998</v>
      </c>
      <c r="BS43">
        <v>0</v>
      </c>
      <c r="BT43">
        <v>0</v>
      </c>
      <c r="BU43">
        <v>2.6740330000000001</v>
      </c>
      <c r="BV43">
        <v>1.332638</v>
      </c>
      <c r="BW43">
        <v>9.33</v>
      </c>
      <c r="BX43">
        <v>4.2289050000000001</v>
      </c>
      <c r="BY43">
        <v>0.25</v>
      </c>
      <c r="BZ43">
        <v>1.9248000000000001</v>
      </c>
      <c r="CA43">
        <v>3.4875970000000001</v>
      </c>
      <c r="CB43">
        <v>1.85</v>
      </c>
      <c r="CC43">
        <v>0.56000000000000005</v>
      </c>
      <c r="CD43">
        <v>1.06</v>
      </c>
      <c r="CE43">
        <v>0</v>
      </c>
      <c r="CF43">
        <v>0.1</v>
      </c>
      <c r="CG43">
        <v>3.78</v>
      </c>
      <c r="CH43">
        <v>0</v>
      </c>
      <c r="CI43">
        <v>7.95</v>
      </c>
      <c r="CJ43">
        <v>1.94</v>
      </c>
      <c r="CK43">
        <v>1.85</v>
      </c>
      <c r="CL43">
        <v>3.5181629999999999</v>
      </c>
      <c r="CM43">
        <v>1.857394</v>
      </c>
      <c r="CN43">
        <v>1.7590809999999999</v>
      </c>
      <c r="CO43">
        <v>3.03</v>
      </c>
      <c r="CP43">
        <v>4.2338469999999999</v>
      </c>
      <c r="CQ43">
        <v>1.3616889999999999</v>
      </c>
      <c r="CR43">
        <v>3.57</v>
      </c>
      <c r="CS43">
        <v>2.3897020000000002</v>
      </c>
      <c r="CT43">
        <v>1.929632</v>
      </c>
      <c r="CU43">
        <v>1.9462410000000001</v>
      </c>
      <c r="CV43">
        <v>2.6652749999999998</v>
      </c>
      <c r="CW43">
        <v>1.3184229999999999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88.595036999999977</v>
      </c>
    </row>
    <row r="44" spans="1:114">
      <c r="A44" t="s">
        <v>86</v>
      </c>
      <c r="B44">
        <v>0</v>
      </c>
      <c r="C44">
        <v>28.632885999999999</v>
      </c>
      <c r="D44">
        <v>3.7347239999999999</v>
      </c>
      <c r="E44">
        <v>0</v>
      </c>
      <c r="F44">
        <v>0</v>
      </c>
      <c r="G44">
        <v>72.930502000000004</v>
      </c>
      <c r="H44">
        <v>0</v>
      </c>
      <c r="I44">
        <v>86.924976000000001</v>
      </c>
      <c r="J44">
        <v>6.4869380000000003</v>
      </c>
      <c r="K44">
        <v>691.09398399999998</v>
      </c>
      <c r="L44">
        <v>667.07663700000001</v>
      </c>
      <c r="M44">
        <v>95.888554999999997</v>
      </c>
      <c r="N44">
        <v>122.432091</v>
      </c>
      <c r="O44">
        <v>128.451291</v>
      </c>
      <c r="P44">
        <v>147.214156</v>
      </c>
      <c r="Q44">
        <v>22.444044999999999</v>
      </c>
      <c r="R44">
        <v>44.326064000000002</v>
      </c>
      <c r="S44">
        <v>27.350811</v>
      </c>
      <c r="T44">
        <v>2.392833</v>
      </c>
      <c r="U44">
        <v>348.97500000000002</v>
      </c>
      <c r="V44">
        <v>20.731850000000001</v>
      </c>
      <c r="W44">
        <v>41.579500000000003</v>
      </c>
      <c r="X44">
        <v>147.515625</v>
      </c>
      <c r="Y44">
        <v>0</v>
      </c>
      <c r="Z44">
        <v>6.49</v>
      </c>
      <c r="AA44">
        <v>28.045000000000002</v>
      </c>
      <c r="AB44">
        <v>15.349422000000001</v>
      </c>
      <c r="AC44">
        <v>11.155201999999999</v>
      </c>
      <c r="AD44">
        <v>0</v>
      </c>
      <c r="AE44">
        <v>37.821176000000001</v>
      </c>
      <c r="AF44">
        <v>0</v>
      </c>
      <c r="AG44">
        <v>47.497892999999998</v>
      </c>
      <c r="AH44">
        <v>0</v>
      </c>
      <c r="AI44">
        <v>3.6684739999999998</v>
      </c>
      <c r="AJ44">
        <v>0</v>
      </c>
      <c r="AK44">
        <v>65.267820999999998</v>
      </c>
      <c r="AL44">
        <v>36.021999999999998</v>
      </c>
      <c r="AM44">
        <v>18.108732</v>
      </c>
      <c r="AN44">
        <v>1.0747679999999999</v>
      </c>
      <c r="AO44">
        <v>0</v>
      </c>
      <c r="AP44">
        <v>0.38429999999999997</v>
      </c>
      <c r="AQ44">
        <v>0</v>
      </c>
      <c r="AR44">
        <v>48.576000000000001</v>
      </c>
      <c r="AS44">
        <v>30.791793999999999</v>
      </c>
      <c r="AT44">
        <v>20.001799999999999</v>
      </c>
      <c r="AU44">
        <v>0</v>
      </c>
      <c r="AV44">
        <v>6.2245400000000002</v>
      </c>
      <c r="AW44">
        <v>0</v>
      </c>
      <c r="AX44">
        <v>0</v>
      </c>
      <c r="AY44">
        <v>0</v>
      </c>
      <c r="AZ44">
        <f t="shared" si="0"/>
        <v>88.665036999999984</v>
      </c>
      <c r="BA44">
        <f t="shared" si="1"/>
        <v>3171.326427</v>
      </c>
      <c r="BD44">
        <v>4.2644399999999996</v>
      </c>
      <c r="BE44">
        <v>0</v>
      </c>
      <c r="BF44">
        <v>1.3840999999999999E-2</v>
      </c>
      <c r="BG44">
        <v>0</v>
      </c>
      <c r="BH44">
        <v>1.1069999999999999E-3</v>
      </c>
      <c r="BI44">
        <v>1.140171</v>
      </c>
      <c r="BJ44">
        <v>0</v>
      </c>
      <c r="BK44">
        <v>1.9843E-2</v>
      </c>
      <c r="BL44">
        <v>0</v>
      </c>
      <c r="BM44">
        <v>0</v>
      </c>
      <c r="BN44">
        <v>0</v>
      </c>
      <c r="BO44">
        <v>2.0099999999999998</v>
      </c>
      <c r="BP44">
        <v>2.1800000000000002</v>
      </c>
      <c r="BQ44">
        <v>2.8429600000000002</v>
      </c>
      <c r="BR44">
        <v>4.2252549999999998</v>
      </c>
      <c r="BS44">
        <v>0</v>
      </c>
      <c r="BT44">
        <v>0</v>
      </c>
      <c r="BU44">
        <v>2.6740330000000001</v>
      </c>
      <c r="BV44">
        <v>1.332638</v>
      </c>
      <c r="BW44">
        <v>9.33</v>
      </c>
      <c r="BX44">
        <v>4.2289050000000001</v>
      </c>
      <c r="BY44">
        <v>0.25</v>
      </c>
      <c r="BZ44">
        <v>1.9248000000000001</v>
      </c>
      <c r="CA44">
        <v>3.4875970000000001</v>
      </c>
      <c r="CB44">
        <v>1.85</v>
      </c>
      <c r="CC44">
        <v>0.59</v>
      </c>
      <c r="CD44">
        <v>1.1000000000000001</v>
      </c>
      <c r="CE44">
        <v>0</v>
      </c>
      <c r="CF44">
        <v>0.1</v>
      </c>
      <c r="CG44">
        <v>3.78</v>
      </c>
      <c r="CH44">
        <v>0</v>
      </c>
      <c r="CI44">
        <v>7.95</v>
      </c>
      <c r="CJ44">
        <v>1.94</v>
      </c>
      <c r="CK44">
        <v>1.85</v>
      </c>
      <c r="CL44">
        <v>3.5181629999999999</v>
      </c>
      <c r="CM44">
        <v>1.857394</v>
      </c>
      <c r="CN44">
        <v>1.7590809999999999</v>
      </c>
      <c r="CO44">
        <v>3.03</v>
      </c>
      <c r="CP44">
        <v>4.2338469999999999</v>
      </c>
      <c r="CQ44">
        <v>1.3616889999999999</v>
      </c>
      <c r="CR44">
        <v>3.57</v>
      </c>
      <c r="CS44">
        <v>2.3897020000000002</v>
      </c>
      <c r="CT44">
        <v>1.929632</v>
      </c>
      <c r="CU44">
        <v>1.9462410000000001</v>
      </c>
      <c r="CV44">
        <v>2.6652749999999998</v>
      </c>
      <c r="CW44">
        <v>1.3184229999999999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88.665036999999984</v>
      </c>
    </row>
    <row r="45" spans="1:114">
      <c r="A45" t="s">
        <v>87</v>
      </c>
      <c r="B45">
        <v>0</v>
      </c>
      <c r="C45">
        <v>28.632885999999999</v>
      </c>
      <c r="D45">
        <v>3.7347239999999999</v>
      </c>
      <c r="E45">
        <v>0</v>
      </c>
      <c r="F45">
        <v>0</v>
      </c>
      <c r="G45">
        <v>72.930502000000004</v>
      </c>
      <c r="H45">
        <v>0</v>
      </c>
      <c r="I45">
        <v>86.924976000000001</v>
      </c>
      <c r="J45">
        <v>6.4869380000000003</v>
      </c>
      <c r="K45">
        <v>691.09398399999998</v>
      </c>
      <c r="L45">
        <v>667.07663700000001</v>
      </c>
      <c r="M45">
        <v>95.888554999999997</v>
      </c>
      <c r="N45">
        <v>122.432091</v>
      </c>
      <c r="O45">
        <v>128.451291</v>
      </c>
      <c r="P45">
        <v>147.214156</v>
      </c>
      <c r="Q45">
        <v>22.444044999999999</v>
      </c>
      <c r="R45">
        <v>44.326064000000002</v>
      </c>
      <c r="S45">
        <v>27.350811</v>
      </c>
      <c r="T45">
        <v>2.392833</v>
      </c>
      <c r="U45">
        <v>348.97500000000002</v>
      </c>
      <c r="V45">
        <v>20.731850000000001</v>
      </c>
      <c r="W45">
        <v>41.579500000000003</v>
      </c>
      <c r="X45">
        <v>147.515625</v>
      </c>
      <c r="Y45">
        <v>0</v>
      </c>
      <c r="Z45">
        <v>6.49</v>
      </c>
      <c r="AA45">
        <v>13.983000000000001</v>
      </c>
      <c r="AB45">
        <v>15.349422000000001</v>
      </c>
      <c r="AC45">
        <v>11.155201999999999</v>
      </c>
      <c r="AD45">
        <v>0</v>
      </c>
      <c r="AE45">
        <v>37.821176000000001</v>
      </c>
      <c r="AF45">
        <v>0</v>
      </c>
      <c r="AG45">
        <v>47.497892999999998</v>
      </c>
      <c r="AH45">
        <v>0</v>
      </c>
      <c r="AI45">
        <v>0</v>
      </c>
      <c r="AJ45">
        <v>0</v>
      </c>
      <c r="AK45">
        <v>65.267820999999998</v>
      </c>
      <c r="AL45">
        <v>36.021999999999998</v>
      </c>
      <c r="AM45">
        <v>18.108732</v>
      </c>
      <c r="AN45">
        <v>1.0747679999999999</v>
      </c>
      <c r="AO45">
        <v>0</v>
      </c>
      <c r="AP45">
        <v>0.38429999999999997</v>
      </c>
      <c r="AQ45">
        <v>0</v>
      </c>
      <c r="AR45">
        <v>48.576000000000001</v>
      </c>
      <c r="AS45">
        <v>30.791793999999999</v>
      </c>
      <c r="AT45">
        <v>20.001799999999999</v>
      </c>
      <c r="AU45">
        <v>0</v>
      </c>
      <c r="AV45">
        <v>6.2245400000000002</v>
      </c>
      <c r="AW45">
        <v>0</v>
      </c>
      <c r="AX45">
        <v>0</v>
      </c>
      <c r="AY45">
        <v>0</v>
      </c>
      <c r="AZ45">
        <f t="shared" si="0"/>
        <v>88.715036999999981</v>
      </c>
      <c r="BA45">
        <f t="shared" si="1"/>
        <v>3153.6459529999997</v>
      </c>
      <c r="BD45">
        <v>4.2644399999999996</v>
      </c>
      <c r="BE45">
        <v>0</v>
      </c>
      <c r="BF45">
        <v>1.3840999999999999E-2</v>
      </c>
      <c r="BG45">
        <v>0</v>
      </c>
      <c r="BH45">
        <v>1.1069999999999999E-3</v>
      </c>
      <c r="BI45">
        <v>1.140171</v>
      </c>
      <c r="BJ45">
        <v>0</v>
      </c>
      <c r="BK45">
        <v>1.9843E-2</v>
      </c>
      <c r="BL45">
        <v>0</v>
      </c>
      <c r="BM45">
        <v>0</v>
      </c>
      <c r="BN45">
        <v>0</v>
      </c>
      <c r="BO45">
        <v>2.0099999999999998</v>
      </c>
      <c r="BP45">
        <v>2.1800000000000002</v>
      </c>
      <c r="BQ45">
        <v>2.8429600000000002</v>
      </c>
      <c r="BR45">
        <v>4.2252549999999998</v>
      </c>
      <c r="BS45">
        <v>0</v>
      </c>
      <c r="BT45">
        <v>0</v>
      </c>
      <c r="BU45">
        <v>2.6740330000000001</v>
      </c>
      <c r="BV45">
        <v>1.332638</v>
      </c>
      <c r="BW45">
        <v>9.33</v>
      </c>
      <c r="BX45">
        <v>4.2289050000000001</v>
      </c>
      <c r="BY45">
        <v>0.25</v>
      </c>
      <c r="BZ45">
        <v>1.9248000000000001</v>
      </c>
      <c r="CA45">
        <v>3.4875970000000001</v>
      </c>
      <c r="CB45">
        <v>1.9</v>
      </c>
      <c r="CC45">
        <v>0.59</v>
      </c>
      <c r="CD45">
        <v>1.1000000000000001</v>
      </c>
      <c r="CE45">
        <v>0</v>
      </c>
      <c r="CF45">
        <v>0.1</v>
      </c>
      <c r="CG45">
        <v>3.78</v>
      </c>
      <c r="CH45">
        <v>0</v>
      </c>
      <c r="CI45">
        <v>7.95</v>
      </c>
      <c r="CJ45">
        <v>1.94</v>
      </c>
      <c r="CK45">
        <v>1.85</v>
      </c>
      <c r="CL45">
        <v>3.5181629999999999</v>
      </c>
      <c r="CM45">
        <v>1.857394</v>
      </c>
      <c r="CN45">
        <v>1.7590809999999999</v>
      </c>
      <c r="CO45">
        <v>3.03</v>
      </c>
      <c r="CP45">
        <v>4.2338469999999999</v>
      </c>
      <c r="CQ45">
        <v>1.3616889999999999</v>
      </c>
      <c r="CR45">
        <v>3.57</v>
      </c>
      <c r="CS45">
        <v>2.3897020000000002</v>
      </c>
      <c r="CT45">
        <v>1.929632</v>
      </c>
      <c r="CU45">
        <v>1.9462410000000001</v>
      </c>
      <c r="CV45">
        <v>2.6652749999999998</v>
      </c>
      <c r="CW45">
        <v>1.3184229999999999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88.715036999999981</v>
      </c>
    </row>
    <row r="46" spans="1:114">
      <c r="A46" t="s">
        <v>88</v>
      </c>
      <c r="B46">
        <v>0</v>
      </c>
      <c r="C46">
        <v>28.632885999999999</v>
      </c>
      <c r="D46">
        <v>3.7347239999999999</v>
      </c>
      <c r="E46">
        <v>0</v>
      </c>
      <c r="F46">
        <v>0</v>
      </c>
      <c r="G46">
        <v>72.930502000000004</v>
      </c>
      <c r="H46">
        <v>0</v>
      </c>
      <c r="I46">
        <v>86.924976000000001</v>
      </c>
      <c r="J46">
        <v>6.4869380000000003</v>
      </c>
      <c r="K46">
        <v>691.09398399999998</v>
      </c>
      <c r="L46">
        <v>667.07663700000001</v>
      </c>
      <c r="M46">
        <v>95.888554999999997</v>
      </c>
      <c r="N46">
        <v>122.432091</v>
      </c>
      <c r="O46">
        <v>128.451291</v>
      </c>
      <c r="P46">
        <v>147.214156</v>
      </c>
      <c r="Q46">
        <v>22.444044999999999</v>
      </c>
      <c r="R46">
        <v>44.326064000000002</v>
      </c>
      <c r="S46">
        <v>27.350811</v>
      </c>
      <c r="T46">
        <v>2.392833</v>
      </c>
      <c r="U46">
        <v>348.97500000000002</v>
      </c>
      <c r="V46">
        <v>20.731850000000001</v>
      </c>
      <c r="W46">
        <v>41.579500000000003</v>
      </c>
      <c r="X46">
        <v>147.515625</v>
      </c>
      <c r="Y46">
        <v>0</v>
      </c>
      <c r="Z46">
        <v>6.49</v>
      </c>
      <c r="AA46">
        <v>13.983000000000001</v>
      </c>
      <c r="AB46">
        <v>15.349422000000001</v>
      </c>
      <c r="AC46">
        <v>11.155201999999999</v>
      </c>
      <c r="AD46">
        <v>0</v>
      </c>
      <c r="AE46">
        <v>37.821176000000001</v>
      </c>
      <c r="AF46">
        <v>0</v>
      </c>
      <c r="AG46">
        <v>47.497892999999998</v>
      </c>
      <c r="AH46">
        <v>0</v>
      </c>
      <c r="AI46">
        <v>0</v>
      </c>
      <c r="AJ46">
        <v>0</v>
      </c>
      <c r="AK46">
        <v>65.267820999999998</v>
      </c>
      <c r="AL46">
        <v>36.021999999999998</v>
      </c>
      <c r="AM46">
        <v>18.108732</v>
      </c>
      <c r="AN46">
        <v>1.0747679999999999</v>
      </c>
      <c r="AO46">
        <v>0</v>
      </c>
      <c r="AP46">
        <v>0.38429999999999997</v>
      </c>
      <c r="AQ46">
        <v>0</v>
      </c>
      <c r="AR46">
        <v>48.576000000000001</v>
      </c>
      <c r="AS46">
        <v>30.791793999999999</v>
      </c>
      <c r="AT46">
        <v>20.001799999999999</v>
      </c>
      <c r="AU46">
        <v>0</v>
      </c>
      <c r="AV46">
        <v>6.2245400000000002</v>
      </c>
      <c r="AW46">
        <v>0</v>
      </c>
      <c r="AX46">
        <v>0</v>
      </c>
      <c r="AY46">
        <v>0</v>
      </c>
      <c r="AZ46">
        <f t="shared" si="0"/>
        <v>88.715036999999981</v>
      </c>
      <c r="BA46">
        <f t="shared" si="1"/>
        <v>3153.6459529999997</v>
      </c>
      <c r="BD46">
        <v>4.2644399999999996</v>
      </c>
      <c r="BE46">
        <v>0</v>
      </c>
      <c r="BF46">
        <v>1.3840999999999999E-2</v>
      </c>
      <c r="BG46">
        <v>0</v>
      </c>
      <c r="BH46">
        <v>1.1069999999999999E-3</v>
      </c>
      <c r="BI46">
        <v>1.140171</v>
      </c>
      <c r="BJ46">
        <v>0</v>
      </c>
      <c r="BK46">
        <v>1.9843E-2</v>
      </c>
      <c r="BL46">
        <v>0</v>
      </c>
      <c r="BM46">
        <v>0</v>
      </c>
      <c r="BN46">
        <v>0</v>
      </c>
      <c r="BO46">
        <v>2.0099999999999998</v>
      </c>
      <c r="BP46">
        <v>2.1800000000000002</v>
      </c>
      <c r="BQ46">
        <v>2.8429600000000002</v>
      </c>
      <c r="BR46">
        <v>4.2252549999999998</v>
      </c>
      <c r="BS46">
        <v>0</v>
      </c>
      <c r="BT46">
        <v>0</v>
      </c>
      <c r="BU46">
        <v>2.6740330000000001</v>
      </c>
      <c r="BV46">
        <v>1.332638</v>
      </c>
      <c r="BW46">
        <v>9.33</v>
      </c>
      <c r="BX46">
        <v>4.2289050000000001</v>
      </c>
      <c r="BY46">
        <v>0.25</v>
      </c>
      <c r="BZ46">
        <v>1.9248000000000001</v>
      </c>
      <c r="CA46">
        <v>3.4875970000000001</v>
      </c>
      <c r="CB46">
        <v>1.9</v>
      </c>
      <c r="CC46">
        <v>0.59</v>
      </c>
      <c r="CD46">
        <v>1.1000000000000001</v>
      </c>
      <c r="CE46">
        <v>0</v>
      </c>
      <c r="CF46">
        <v>0.1</v>
      </c>
      <c r="CG46">
        <v>3.78</v>
      </c>
      <c r="CH46">
        <v>0</v>
      </c>
      <c r="CI46">
        <v>7.95</v>
      </c>
      <c r="CJ46">
        <v>1.94</v>
      </c>
      <c r="CK46">
        <v>1.85</v>
      </c>
      <c r="CL46">
        <v>3.5181629999999999</v>
      </c>
      <c r="CM46">
        <v>1.857394</v>
      </c>
      <c r="CN46">
        <v>1.7590809999999999</v>
      </c>
      <c r="CO46">
        <v>3.03</v>
      </c>
      <c r="CP46">
        <v>4.2338469999999999</v>
      </c>
      <c r="CQ46">
        <v>1.3616889999999999</v>
      </c>
      <c r="CR46">
        <v>3.57</v>
      </c>
      <c r="CS46">
        <v>2.3897020000000002</v>
      </c>
      <c r="CT46">
        <v>1.929632</v>
      </c>
      <c r="CU46">
        <v>1.9462410000000001</v>
      </c>
      <c r="CV46">
        <v>2.6652749999999998</v>
      </c>
      <c r="CW46">
        <v>1.3184229999999999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88.715036999999981</v>
      </c>
    </row>
    <row r="47" spans="1:114">
      <c r="A47" t="s">
        <v>89</v>
      </c>
      <c r="B47">
        <v>0</v>
      </c>
      <c r="C47">
        <v>28.632885999999999</v>
      </c>
      <c r="D47">
        <v>3.7347239999999999</v>
      </c>
      <c r="E47">
        <v>0</v>
      </c>
      <c r="F47">
        <v>0</v>
      </c>
      <c r="G47">
        <v>72.930502000000004</v>
      </c>
      <c r="H47">
        <v>0</v>
      </c>
      <c r="I47">
        <v>86.924976000000001</v>
      </c>
      <c r="J47">
        <v>6.4869380000000003</v>
      </c>
      <c r="K47">
        <v>691.09398399999998</v>
      </c>
      <c r="L47">
        <v>667.07663700000001</v>
      </c>
      <c r="M47">
        <v>95.888554999999997</v>
      </c>
      <c r="N47">
        <v>122.432091</v>
      </c>
      <c r="O47">
        <v>128.451291</v>
      </c>
      <c r="P47">
        <v>147.214156</v>
      </c>
      <c r="Q47">
        <v>22.444044999999999</v>
      </c>
      <c r="R47">
        <v>44.326064000000002</v>
      </c>
      <c r="S47">
        <v>27.350811</v>
      </c>
      <c r="T47">
        <v>2.392833</v>
      </c>
      <c r="U47">
        <v>348.97500000000002</v>
      </c>
      <c r="V47">
        <v>20.731850000000001</v>
      </c>
      <c r="W47">
        <v>41.579500000000003</v>
      </c>
      <c r="X47">
        <v>147.515625</v>
      </c>
      <c r="Y47">
        <v>0</v>
      </c>
      <c r="Z47">
        <v>6.49</v>
      </c>
      <c r="AA47">
        <v>0</v>
      </c>
      <c r="AB47">
        <v>15.349422000000001</v>
      </c>
      <c r="AC47">
        <v>11.155201999999999</v>
      </c>
      <c r="AD47">
        <v>0</v>
      </c>
      <c r="AE47">
        <v>17.433198999999998</v>
      </c>
      <c r="AF47">
        <v>0</v>
      </c>
      <c r="AG47">
        <v>47.497892999999998</v>
      </c>
      <c r="AH47">
        <v>0</v>
      </c>
      <c r="AI47">
        <v>0</v>
      </c>
      <c r="AJ47">
        <v>0</v>
      </c>
      <c r="AK47">
        <v>65.267820999999998</v>
      </c>
      <c r="AL47">
        <v>36.021999999999998</v>
      </c>
      <c r="AM47">
        <v>18.108732</v>
      </c>
      <c r="AN47">
        <v>1.0747679999999999</v>
      </c>
      <c r="AO47">
        <v>0</v>
      </c>
      <c r="AP47">
        <v>0.38429999999999997</v>
      </c>
      <c r="AQ47">
        <v>0</v>
      </c>
      <c r="AR47">
        <v>48.576000000000001</v>
      </c>
      <c r="AS47">
        <v>36.642234999999999</v>
      </c>
      <c r="AT47">
        <v>20.001799999999999</v>
      </c>
      <c r="AU47">
        <v>0</v>
      </c>
      <c r="AV47">
        <v>6.2245400000000002</v>
      </c>
      <c r="AW47">
        <v>0</v>
      </c>
      <c r="AX47">
        <v>0</v>
      </c>
      <c r="AY47">
        <v>0</v>
      </c>
      <c r="AZ47">
        <f t="shared" si="0"/>
        <v>88.714852999999977</v>
      </c>
      <c r="BA47">
        <f t="shared" si="1"/>
        <v>3125.1252329999993</v>
      </c>
      <c r="BD47">
        <v>4.2644399999999996</v>
      </c>
      <c r="BE47">
        <v>0</v>
      </c>
      <c r="BF47">
        <v>1.3657000000000001E-2</v>
      </c>
      <c r="BG47">
        <v>0</v>
      </c>
      <c r="BH47">
        <v>1.1069999999999999E-3</v>
      </c>
      <c r="BI47">
        <v>1.140171</v>
      </c>
      <c r="BJ47">
        <v>0</v>
      </c>
      <c r="BK47">
        <v>1.9843E-2</v>
      </c>
      <c r="BL47">
        <v>0</v>
      </c>
      <c r="BM47">
        <v>0</v>
      </c>
      <c r="BN47">
        <v>0</v>
      </c>
      <c r="BO47">
        <v>2.0099999999999998</v>
      </c>
      <c r="BP47">
        <v>2.1800000000000002</v>
      </c>
      <c r="BQ47">
        <v>2.8429600000000002</v>
      </c>
      <c r="BR47">
        <v>4.2252549999999998</v>
      </c>
      <c r="BS47">
        <v>0</v>
      </c>
      <c r="BT47">
        <v>0</v>
      </c>
      <c r="BU47">
        <v>2.6740330000000001</v>
      </c>
      <c r="BV47">
        <v>1.332638</v>
      </c>
      <c r="BW47">
        <v>9.33</v>
      </c>
      <c r="BX47">
        <v>4.2289050000000001</v>
      </c>
      <c r="BY47">
        <v>0.25</v>
      </c>
      <c r="BZ47">
        <v>1.9248000000000001</v>
      </c>
      <c r="CA47">
        <v>3.4875970000000001</v>
      </c>
      <c r="CB47">
        <v>1.9</v>
      </c>
      <c r="CC47">
        <v>0.59</v>
      </c>
      <c r="CD47">
        <v>1.1000000000000001</v>
      </c>
      <c r="CE47">
        <v>0</v>
      </c>
      <c r="CF47">
        <v>0.1</v>
      </c>
      <c r="CG47">
        <v>3.78</v>
      </c>
      <c r="CH47">
        <v>0</v>
      </c>
      <c r="CI47">
        <v>7.95</v>
      </c>
      <c r="CJ47">
        <v>1.94</v>
      </c>
      <c r="CK47">
        <v>1.85</v>
      </c>
      <c r="CL47">
        <v>3.5181629999999999</v>
      </c>
      <c r="CM47">
        <v>1.857394</v>
      </c>
      <c r="CN47">
        <v>1.7590809999999999</v>
      </c>
      <c r="CO47">
        <v>3.03</v>
      </c>
      <c r="CP47">
        <v>4.2338469999999999</v>
      </c>
      <c r="CQ47">
        <v>1.3616889999999999</v>
      </c>
      <c r="CR47">
        <v>3.57</v>
      </c>
      <c r="CS47">
        <v>2.3897020000000002</v>
      </c>
      <c r="CT47">
        <v>1.929632</v>
      </c>
      <c r="CU47">
        <v>1.9462410000000001</v>
      </c>
      <c r="CV47">
        <v>2.6652749999999998</v>
      </c>
      <c r="CW47">
        <v>1.3184229999999999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88.714852999999977</v>
      </c>
    </row>
    <row r="48" spans="1:114">
      <c r="A48" t="s">
        <v>90</v>
      </c>
      <c r="B48">
        <v>0</v>
      </c>
      <c r="C48">
        <v>28.632885999999999</v>
      </c>
      <c r="D48">
        <v>3.7347239999999999</v>
      </c>
      <c r="E48">
        <v>0</v>
      </c>
      <c r="F48">
        <v>0</v>
      </c>
      <c r="G48">
        <v>72.930502000000004</v>
      </c>
      <c r="H48">
        <v>0</v>
      </c>
      <c r="I48">
        <v>86.924976000000001</v>
      </c>
      <c r="J48">
        <v>6.4869380000000003</v>
      </c>
      <c r="K48">
        <v>691.09398399999998</v>
      </c>
      <c r="L48">
        <v>667.07663700000001</v>
      </c>
      <c r="M48">
        <v>95.888554999999997</v>
      </c>
      <c r="N48">
        <v>122.432091</v>
      </c>
      <c r="O48">
        <v>128.451291</v>
      </c>
      <c r="P48">
        <v>147.214156</v>
      </c>
      <c r="Q48">
        <v>22.444044999999999</v>
      </c>
      <c r="R48">
        <v>44.326064000000002</v>
      </c>
      <c r="S48">
        <v>27.350811</v>
      </c>
      <c r="T48">
        <v>2.392833</v>
      </c>
      <c r="U48">
        <v>348.97500000000002</v>
      </c>
      <c r="V48">
        <v>20.731850000000001</v>
      </c>
      <c r="W48">
        <v>41.579500000000003</v>
      </c>
      <c r="X48">
        <v>147.515625</v>
      </c>
      <c r="Y48">
        <v>0</v>
      </c>
      <c r="Z48">
        <v>6.49</v>
      </c>
      <c r="AA48">
        <v>0</v>
      </c>
      <c r="AB48">
        <v>15.349422000000001</v>
      </c>
      <c r="AC48">
        <v>11.155201999999999</v>
      </c>
      <c r="AD48">
        <v>0</v>
      </c>
      <c r="AE48">
        <v>0</v>
      </c>
      <c r="AF48">
        <v>0</v>
      </c>
      <c r="AG48">
        <v>47.497892999999998</v>
      </c>
      <c r="AH48">
        <v>0</v>
      </c>
      <c r="AI48">
        <v>0</v>
      </c>
      <c r="AJ48">
        <v>0</v>
      </c>
      <c r="AK48">
        <v>65.267820999999998</v>
      </c>
      <c r="AL48">
        <v>36.021999999999998</v>
      </c>
      <c r="AM48">
        <v>18.108732</v>
      </c>
      <c r="AN48">
        <v>1.0747679999999999</v>
      </c>
      <c r="AO48">
        <v>0</v>
      </c>
      <c r="AP48">
        <v>0.38429999999999997</v>
      </c>
      <c r="AQ48">
        <v>0</v>
      </c>
      <c r="AR48">
        <v>48.576000000000001</v>
      </c>
      <c r="AS48">
        <v>36.642234999999999</v>
      </c>
      <c r="AT48">
        <v>20.001799999999999</v>
      </c>
      <c r="AU48">
        <v>0</v>
      </c>
      <c r="AV48">
        <v>6.2245400000000002</v>
      </c>
      <c r="AW48">
        <v>0</v>
      </c>
      <c r="AX48">
        <v>0</v>
      </c>
      <c r="AY48">
        <v>0</v>
      </c>
      <c r="AZ48">
        <f t="shared" si="0"/>
        <v>88.714852999999977</v>
      </c>
      <c r="BA48">
        <f t="shared" si="1"/>
        <v>3107.6920339999992</v>
      </c>
      <c r="BD48">
        <v>4.2644399999999996</v>
      </c>
      <c r="BE48">
        <v>0</v>
      </c>
      <c r="BF48">
        <v>1.3657000000000001E-2</v>
      </c>
      <c r="BG48">
        <v>0</v>
      </c>
      <c r="BH48">
        <v>1.1069999999999999E-3</v>
      </c>
      <c r="BI48">
        <v>1.140171</v>
      </c>
      <c r="BJ48">
        <v>0</v>
      </c>
      <c r="BK48">
        <v>1.9843E-2</v>
      </c>
      <c r="BL48">
        <v>0</v>
      </c>
      <c r="BM48">
        <v>0</v>
      </c>
      <c r="BN48">
        <v>0</v>
      </c>
      <c r="BO48">
        <v>2.0099999999999998</v>
      </c>
      <c r="BP48">
        <v>2.1800000000000002</v>
      </c>
      <c r="BQ48">
        <v>2.8429600000000002</v>
      </c>
      <c r="BR48">
        <v>4.2252549999999998</v>
      </c>
      <c r="BS48">
        <v>0</v>
      </c>
      <c r="BT48">
        <v>0</v>
      </c>
      <c r="BU48">
        <v>2.6740330000000001</v>
      </c>
      <c r="BV48">
        <v>1.332638</v>
      </c>
      <c r="BW48">
        <v>9.33</v>
      </c>
      <c r="BX48">
        <v>4.2289050000000001</v>
      </c>
      <c r="BY48">
        <v>0.25</v>
      </c>
      <c r="BZ48">
        <v>1.9248000000000001</v>
      </c>
      <c r="CA48">
        <v>3.4875970000000001</v>
      </c>
      <c r="CB48">
        <v>1.9</v>
      </c>
      <c r="CC48">
        <v>0.59</v>
      </c>
      <c r="CD48">
        <v>1.1000000000000001</v>
      </c>
      <c r="CE48">
        <v>0</v>
      </c>
      <c r="CF48">
        <v>0.1</v>
      </c>
      <c r="CG48">
        <v>3.78</v>
      </c>
      <c r="CH48">
        <v>0</v>
      </c>
      <c r="CI48">
        <v>7.95</v>
      </c>
      <c r="CJ48">
        <v>1.94</v>
      </c>
      <c r="CK48">
        <v>1.85</v>
      </c>
      <c r="CL48">
        <v>3.5181629999999999</v>
      </c>
      <c r="CM48">
        <v>1.857394</v>
      </c>
      <c r="CN48">
        <v>1.7590809999999999</v>
      </c>
      <c r="CO48">
        <v>3.03</v>
      </c>
      <c r="CP48">
        <v>4.2338469999999999</v>
      </c>
      <c r="CQ48">
        <v>1.3616889999999999</v>
      </c>
      <c r="CR48">
        <v>3.57</v>
      </c>
      <c r="CS48">
        <v>2.3897020000000002</v>
      </c>
      <c r="CT48">
        <v>1.929632</v>
      </c>
      <c r="CU48">
        <v>1.9462410000000001</v>
      </c>
      <c r="CV48">
        <v>2.6652749999999998</v>
      </c>
      <c r="CW48">
        <v>1.3184229999999999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88.714852999999977</v>
      </c>
    </row>
    <row r="49" spans="1:114">
      <c r="A49" t="s">
        <v>91</v>
      </c>
      <c r="B49">
        <v>0</v>
      </c>
      <c r="C49">
        <v>28.632885999999999</v>
      </c>
      <c r="D49">
        <v>3.7347239999999999</v>
      </c>
      <c r="E49">
        <v>0</v>
      </c>
      <c r="F49">
        <v>0</v>
      </c>
      <c r="G49">
        <v>72.930502000000004</v>
      </c>
      <c r="H49">
        <v>0</v>
      </c>
      <c r="I49">
        <v>86.924976000000001</v>
      </c>
      <c r="J49">
        <v>6.4869380000000003</v>
      </c>
      <c r="K49">
        <v>691.09398399999998</v>
      </c>
      <c r="L49">
        <v>667.07663700000001</v>
      </c>
      <c r="M49">
        <v>95.888554999999997</v>
      </c>
      <c r="N49">
        <v>122.432091</v>
      </c>
      <c r="O49">
        <v>128.451291</v>
      </c>
      <c r="P49">
        <v>147.214156</v>
      </c>
      <c r="Q49">
        <v>22.444044999999999</v>
      </c>
      <c r="R49">
        <v>44.326064000000002</v>
      </c>
      <c r="S49">
        <v>27.350811</v>
      </c>
      <c r="T49">
        <v>2.392833</v>
      </c>
      <c r="U49">
        <v>348.97500000000002</v>
      </c>
      <c r="V49">
        <v>20.731850000000001</v>
      </c>
      <c r="W49">
        <v>41.579500000000003</v>
      </c>
      <c r="X49">
        <v>147.515625</v>
      </c>
      <c r="Y49">
        <v>0</v>
      </c>
      <c r="Z49">
        <v>6.49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47.497892999999998</v>
      </c>
      <c r="AH49">
        <v>0</v>
      </c>
      <c r="AI49">
        <v>0</v>
      </c>
      <c r="AJ49">
        <v>0</v>
      </c>
      <c r="AK49">
        <v>65.267820999999998</v>
      </c>
      <c r="AL49">
        <v>36.021999999999998</v>
      </c>
      <c r="AM49">
        <v>18.108732</v>
      </c>
      <c r="AN49">
        <v>1.0958429999999999</v>
      </c>
      <c r="AO49">
        <v>0</v>
      </c>
      <c r="AP49">
        <v>0.38429999999999997</v>
      </c>
      <c r="AQ49">
        <v>0</v>
      </c>
      <c r="AR49">
        <v>52.991999999999997</v>
      </c>
      <c r="AS49">
        <v>31.561589000000001</v>
      </c>
      <c r="AT49">
        <v>20.001799999999999</v>
      </c>
      <c r="AU49">
        <v>0</v>
      </c>
      <c r="AV49">
        <v>6.2245400000000002</v>
      </c>
      <c r="AW49">
        <v>0</v>
      </c>
      <c r="AX49">
        <v>0</v>
      </c>
      <c r="AY49">
        <v>0</v>
      </c>
      <c r="AZ49">
        <f t="shared" si="0"/>
        <v>88.714852999999977</v>
      </c>
      <c r="BA49">
        <f t="shared" si="1"/>
        <v>3080.5438389999999</v>
      </c>
      <c r="BD49">
        <v>4.2644399999999996</v>
      </c>
      <c r="BE49">
        <v>0</v>
      </c>
      <c r="BF49">
        <v>1.3657000000000001E-2</v>
      </c>
      <c r="BG49">
        <v>0</v>
      </c>
      <c r="BH49">
        <v>1.1069999999999999E-3</v>
      </c>
      <c r="BI49">
        <v>1.140171</v>
      </c>
      <c r="BJ49">
        <v>0</v>
      </c>
      <c r="BK49">
        <v>1.9843E-2</v>
      </c>
      <c r="BL49">
        <v>0</v>
      </c>
      <c r="BM49">
        <v>0</v>
      </c>
      <c r="BN49">
        <v>0</v>
      </c>
      <c r="BO49">
        <v>2.0099999999999998</v>
      </c>
      <c r="BP49">
        <v>2.1800000000000002</v>
      </c>
      <c r="BQ49">
        <v>2.8429600000000002</v>
      </c>
      <c r="BR49">
        <v>4.2252549999999998</v>
      </c>
      <c r="BS49">
        <v>0</v>
      </c>
      <c r="BT49">
        <v>0</v>
      </c>
      <c r="BU49">
        <v>2.6740330000000001</v>
      </c>
      <c r="BV49">
        <v>1.332638</v>
      </c>
      <c r="BW49">
        <v>9.33</v>
      </c>
      <c r="BX49">
        <v>4.2289050000000001</v>
      </c>
      <c r="BY49">
        <v>0.25</v>
      </c>
      <c r="BZ49">
        <v>1.9248000000000001</v>
      </c>
      <c r="CA49">
        <v>3.4875970000000001</v>
      </c>
      <c r="CB49">
        <v>1.9</v>
      </c>
      <c r="CC49">
        <v>0.59</v>
      </c>
      <c r="CD49">
        <v>1.1000000000000001</v>
      </c>
      <c r="CE49">
        <v>0</v>
      </c>
      <c r="CF49">
        <v>0.1</v>
      </c>
      <c r="CG49">
        <v>3.78</v>
      </c>
      <c r="CH49">
        <v>0</v>
      </c>
      <c r="CI49">
        <v>7.95</v>
      </c>
      <c r="CJ49">
        <v>1.94</v>
      </c>
      <c r="CK49">
        <v>1.85</v>
      </c>
      <c r="CL49">
        <v>3.5181629999999999</v>
      </c>
      <c r="CM49">
        <v>1.857394</v>
      </c>
      <c r="CN49">
        <v>1.7590809999999999</v>
      </c>
      <c r="CO49">
        <v>3.03</v>
      </c>
      <c r="CP49">
        <v>4.2338469999999999</v>
      </c>
      <c r="CQ49">
        <v>1.3616889999999999</v>
      </c>
      <c r="CR49">
        <v>3.57</v>
      </c>
      <c r="CS49">
        <v>2.3897020000000002</v>
      </c>
      <c r="CT49">
        <v>1.929632</v>
      </c>
      <c r="CU49">
        <v>1.9462410000000001</v>
      </c>
      <c r="CV49">
        <v>2.6652749999999998</v>
      </c>
      <c r="CW49">
        <v>1.3184229999999999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88.714852999999977</v>
      </c>
    </row>
    <row r="50" spans="1:114">
      <c r="A50" t="s">
        <v>92</v>
      </c>
      <c r="B50">
        <v>0</v>
      </c>
      <c r="C50">
        <v>28.632885999999999</v>
      </c>
      <c r="D50">
        <v>3.7347239999999999</v>
      </c>
      <c r="E50">
        <v>0</v>
      </c>
      <c r="F50">
        <v>0</v>
      </c>
      <c r="G50">
        <v>72.930502000000004</v>
      </c>
      <c r="H50">
        <v>0</v>
      </c>
      <c r="I50">
        <v>86.924976000000001</v>
      </c>
      <c r="J50">
        <v>6.4869380000000003</v>
      </c>
      <c r="K50">
        <v>691.09398399999998</v>
      </c>
      <c r="L50">
        <v>667.07663700000001</v>
      </c>
      <c r="M50">
        <v>95.888554999999997</v>
      </c>
      <c r="N50">
        <v>122.432091</v>
      </c>
      <c r="O50">
        <v>128.451291</v>
      </c>
      <c r="P50">
        <v>147.214156</v>
      </c>
      <c r="Q50">
        <v>22.444044999999999</v>
      </c>
      <c r="R50">
        <v>44.326064000000002</v>
      </c>
      <c r="S50">
        <v>27.350811</v>
      </c>
      <c r="T50">
        <v>2.392833</v>
      </c>
      <c r="U50">
        <v>348.97500000000002</v>
      </c>
      <c r="V50">
        <v>20.731850000000001</v>
      </c>
      <c r="W50">
        <v>41.579500000000003</v>
      </c>
      <c r="X50">
        <v>147.515625</v>
      </c>
      <c r="Y50">
        <v>0</v>
      </c>
      <c r="Z50">
        <v>6.49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47.497892999999998</v>
      </c>
      <c r="AH50">
        <v>0</v>
      </c>
      <c r="AI50">
        <v>0</v>
      </c>
      <c r="AJ50">
        <v>0</v>
      </c>
      <c r="AK50">
        <v>65.267820999999998</v>
      </c>
      <c r="AL50">
        <v>36.021999999999998</v>
      </c>
      <c r="AM50">
        <v>18.108732</v>
      </c>
      <c r="AN50">
        <v>1.0958429999999999</v>
      </c>
      <c r="AO50">
        <v>0</v>
      </c>
      <c r="AP50">
        <v>0.38429999999999997</v>
      </c>
      <c r="AQ50">
        <v>0</v>
      </c>
      <c r="AR50">
        <v>52.991999999999997</v>
      </c>
      <c r="AS50">
        <v>31.561589000000001</v>
      </c>
      <c r="AT50">
        <v>20.001799999999999</v>
      </c>
      <c r="AU50">
        <v>0</v>
      </c>
      <c r="AV50">
        <v>6.2245400000000002</v>
      </c>
      <c r="AW50">
        <v>0</v>
      </c>
      <c r="AX50">
        <v>0</v>
      </c>
      <c r="AY50">
        <v>0</v>
      </c>
      <c r="AZ50">
        <f t="shared" si="0"/>
        <v>88.714852999999977</v>
      </c>
      <c r="BA50">
        <f t="shared" si="1"/>
        <v>3080.5438389999999</v>
      </c>
      <c r="BD50">
        <v>4.2644399999999996</v>
      </c>
      <c r="BE50">
        <v>0</v>
      </c>
      <c r="BF50">
        <v>1.3657000000000001E-2</v>
      </c>
      <c r="BG50">
        <v>0</v>
      </c>
      <c r="BH50">
        <v>1.1069999999999999E-3</v>
      </c>
      <c r="BI50">
        <v>1.140171</v>
      </c>
      <c r="BJ50">
        <v>0</v>
      </c>
      <c r="BK50">
        <v>1.9843E-2</v>
      </c>
      <c r="BL50">
        <v>0</v>
      </c>
      <c r="BM50">
        <v>0</v>
      </c>
      <c r="BN50">
        <v>0</v>
      </c>
      <c r="BO50">
        <v>2.0099999999999998</v>
      </c>
      <c r="BP50">
        <v>2.1800000000000002</v>
      </c>
      <c r="BQ50">
        <v>2.8429600000000002</v>
      </c>
      <c r="BR50">
        <v>4.2252549999999998</v>
      </c>
      <c r="BS50">
        <v>0</v>
      </c>
      <c r="BT50">
        <v>0</v>
      </c>
      <c r="BU50">
        <v>2.6740330000000001</v>
      </c>
      <c r="BV50">
        <v>1.332638</v>
      </c>
      <c r="BW50">
        <v>9.33</v>
      </c>
      <c r="BX50">
        <v>4.2289050000000001</v>
      </c>
      <c r="BY50">
        <v>0.25</v>
      </c>
      <c r="BZ50">
        <v>1.9248000000000001</v>
      </c>
      <c r="CA50">
        <v>3.4875970000000001</v>
      </c>
      <c r="CB50">
        <v>1.9</v>
      </c>
      <c r="CC50">
        <v>0.59</v>
      </c>
      <c r="CD50">
        <v>1.1000000000000001</v>
      </c>
      <c r="CE50">
        <v>0</v>
      </c>
      <c r="CF50">
        <v>0.1</v>
      </c>
      <c r="CG50">
        <v>3.78</v>
      </c>
      <c r="CH50">
        <v>0</v>
      </c>
      <c r="CI50">
        <v>7.95</v>
      </c>
      <c r="CJ50">
        <v>1.94</v>
      </c>
      <c r="CK50">
        <v>1.85</v>
      </c>
      <c r="CL50">
        <v>3.5181629999999999</v>
      </c>
      <c r="CM50">
        <v>1.857394</v>
      </c>
      <c r="CN50">
        <v>1.7590809999999999</v>
      </c>
      <c r="CO50">
        <v>3.03</v>
      </c>
      <c r="CP50">
        <v>4.2338469999999999</v>
      </c>
      <c r="CQ50">
        <v>1.3616889999999999</v>
      </c>
      <c r="CR50">
        <v>3.57</v>
      </c>
      <c r="CS50">
        <v>2.3897020000000002</v>
      </c>
      <c r="CT50">
        <v>1.929632</v>
      </c>
      <c r="CU50">
        <v>1.9462410000000001</v>
      </c>
      <c r="CV50">
        <v>2.6652749999999998</v>
      </c>
      <c r="CW50">
        <v>1.3184229999999999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88.714852999999977</v>
      </c>
    </row>
    <row r="51" spans="1:114">
      <c r="A51" t="s">
        <v>93</v>
      </c>
      <c r="B51">
        <v>0</v>
      </c>
      <c r="C51">
        <v>28.632885999999999</v>
      </c>
      <c r="D51">
        <v>3.7347239999999999</v>
      </c>
      <c r="E51">
        <v>0</v>
      </c>
      <c r="F51">
        <v>0</v>
      </c>
      <c r="G51">
        <v>73.570244000000002</v>
      </c>
      <c r="H51">
        <v>0</v>
      </c>
      <c r="I51">
        <v>84.330200000000005</v>
      </c>
      <c r="J51">
        <v>6.4869380000000003</v>
      </c>
      <c r="K51">
        <v>691.09398399999998</v>
      </c>
      <c r="L51">
        <v>667.07663700000001</v>
      </c>
      <c r="M51">
        <v>95.888554999999997</v>
      </c>
      <c r="N51">
        <v>122.432091</v>
      </c>
      <c r="O51">
        <v>128.451291</v>
      </c>
      <c r="P51">
        <v>147.214156</v>
      </c>
      <c r="Q51">
        <v>22.444044999999999</v>
      </c>
      <c r="R51">
        <v>44.326064000000002</v>
      </c>
      <c r="S51">
        <v>27.350811</v>
      </c>
      <c r="T51">
        <v>2.392833</v>
      </c>
      <c r="U51">
        <v>348.97500000000002</v>
      </c>
      <c r="V51">
        <v>20.731850000000001</v>
      </c>
      <c r="W51">
        <v>41.579500000000003</v>
      </c>
      <c r="X51">
        <v>147.515625</v>
      </c>
      <c r="Y51">
        <v>0</v>
      </c>
      <c r="Z51">
        <v>6.49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47.497892999999998</v>
      </c>
      <c r="AH51">
        <v>0</v>
      </c>
      <c r="AI51">
        <v>0</v>
      </c>
      <c r="AJ51">
        <v>0</v>
      </c>
      <c r="AK51">
        <v>65.267820999999998</v>
      </c>
      <c r="AL51">
        <v>36.021999999999998</v>
      </c>
      <c r="AM51">
        <v>18.108732</v>
      </c>
      <c r="AN51">
        <v>1.0958429999999999</v>
      </c>
      <c r="AO51">
        <v>0</v>
      </c>
      <c r="AP51">
        <v>0.38429999999999997</v>
      </c>
      <c r="AQ51">
        <v>0</v>
      </c>
      <c r="AR51">
        <v>48.576000000000001</v>
      </c>
      <c r="AS51">
        <v>31.561589000000001</v>
      </c>
      <c r="AT51">
        <v>20.001799999999999</v>
      </c>
      <c r="AU51">
        <v>0</v>
      </c>
      <c r="AV51">
        <v>6.2245400000000002</v>
      </c>
      <c r="AW51">
        <v>0</v>
      </c>
      <c r="AX51">
        <v>0</v>
      </c>
      <c r="AY51">
        <v>0</v>
      </c>
      <c r="AZ51">
        <f t="shared" si="0"/>
        <v>88.714694999999978</v>
      </c>
      <c r="BA51">
        <f t="shared" si="1"/>
        <v>3074.1726469999999</v>
      </c>
      <c r="BD51">
        <v>4.2644399999999996</v>
      </c>
      <c r="BE51">
        <v>0</v>
      </c>
      <c r="BF51">
        <v>1.3657000000000001E-2</v>
      </c>
      <c r="BG51">
        <v>0</v>
      </c>
      <c r="BH51">
        <v>1.1069999999999999E-3</v>
      </c>
      <c r="BI51">
        <v>1.140171</v>
      </c>
      <c r="BJ51">
        <v>0</v>
      </c>
      <c r="BK51">
        <v>1.9685000000000001E-2</v>
      </c>
      <c r="BL51">
        <v>0</v>
      </c>
      <c r="BM51">
        <v>0</v>
      </c>
      <c r="BN51">
        <v>0</v>
      </c>
      <c r="BO51">
        <v>2.0099999999999998</v>
      </c>
      <c r="BP51">
        <v>2.1800000000000002</v>
      </c>
      <c r="BQ51">
        <v>2.8429600000000002</v>
      </c>
      <c r="BR51">
        <v>4.2252549999999998</v>
      </c>
      <c r="BS51">
        <v>0</v>
      </c>
      <c r="BT51">
        <v>0</v>
      </c>
      <c r="BU51">
        <v>2.6740330000000001</v>
      </c>
      <c r="BV51">
        <v>1.332638</v>
      </c>
      <c r="BW51">
        <v>9.33</v>
      </c>
      <c r="BX51">
        <v>4.2289050000000001</v>
      </c>
      <c r="BY51">
        <v>0.25</v>
      </c>
      <c r="BZ51">
        <v>1.9248000000000001</v>
      </c>
      <c r="CA51">
        <v>3.4875970000000001</v>
      </c>
      <c r="CB51">
        <v>1.9</v>
      </c>
      <c r="CC51">
        <v>0.59</v>
      </c>
      <c r="CD51">
        <v>1.1000000000000001</v>
      </c>
      <c r="CE51">
        <v>0</v>
      </c>
      <c r="CF51">
        <v>0.1</v>
      </c>
      <c r="CG51">
        <v>3.78</v>
      </c>
      <c r="CH51">
        <v>0</v>
      </c>
      <c r="CI51">
        <v>7.95</v>
      </c>
      <c r="CJ51">
        <v>1.94</v>
      </c>
      <c r="CK51">
        <v>1.85</v>
      </c>
      <c r="CL51">
        <v>3.5181629999999999</v>
      </c>
      <c r="CM51">
        <v>1.857394</v>
      </c>
      <c r="CN51">
        <v>1.7590809999999999</v>
      </c>
      <c r="CO51">
        <v>3.03</v>
      </c>
      <c r="CP51">
        <v>4.2338469999999999</v>
      </c>
      <c r="CQ51">
        <v>1.3616889999999999</v>
      </c>
      <c r="CR51">
        <v>3.57</v>
      </c>
      <c r="CS51">
        <v>2.3897020000000002</v>
      </c>
      <c r="CT51">
        <v>1.929632</v>
      </c>
      <c r="CU51">
        <v>1.9462410000000001</v>
      </c>
      <c r="CV51">
        <v>2.6652749999999998</v>
      </c>
      <c r="CW51">
        <v>1.3184229999999999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88.714694999999978</v>
      </c>
    </row>
    <row r="52" spans="1:114">
      <c r="A52" t="s">
        <v>94</v>
      </c>
      <c r="B52">
        <v>0</v>
      </c>
      <c r="C52">
        <v>28.632885999999999</v>
      </c>
      <c r="D52">
        <v>3.7347239999999999</v>
      </c>
      <c r="E52">
        <v>0</v>
      </c>
      <c r="F52">
        <v>0</v>
      </c>
      <c r="G52">
        <v>73.570244000000002</v>
      </c>
      <c r="H52">
        <v>0</v>
      </c>
      <c r="I52">
        <v>84.330200000000005</v>
      </c>
      <c r="J52">
        <v>6.4869380000000003</v>
      </c>
      <c r="K52">
        <v>691.09398399999998</v>
      </c>
      <c r="L52">
        <v>667.07663700000001</v>
      </c>
      <c r="M52">
        <v>95.888554999999997</v>
      </c>
      <c r="N52">
        <v>122.432091</v>
      </c>
      <c r="O52">
        <v>128.451291</v>
      </c>
      <c r="P52">
        <v>147.214156</v>
      </c>
      <c r="Q52">
        <v>22.444044999999999</v>
      </c>
      <c r="R52">
        <v>44.326064000000002</v>
      </c>
      <c r="S52">
        <v>27.350811</v>
      </c>
      <c r="T52">
        <v>2.392833</v>
      </c>
      <c r="U52">
        <v>348.97500000000002</v>
      </c>
      <c r="V52">
        <v>20.731850000000001</v>
      </c>
      <c r="W52">
        <v>41.579500000000003</v>
      </c>
      <c r="X52">
        <v>147.515625</v>
      </c>
      <c r="Y52">
        <v>0</v>
      </c>
      <c r="Z52">
        <v>6.49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47.497892999999998</v>
      </c>
      <c r="AH52">
        <v>0</v>
      </c>
      <c r="AI52">
        <v>0</v>
      </c>
      <c r="AJ52">
        <v>0</v>
      </c>
      <c r="AK52">
        <v>65.267820999999998</v>
      </c>
      <c r="AL52">
        <v>36.021999999999998</v>
      </c>
      <c r="AM52">
        <v>18.108732</v>
      </c>
      <c r="AN52">
        <v>1.0958429999999999</v>
      </c>
      <c r="AO52">
        <v>0</v>
      </c>
      <c r="AP52">
        <v>0.38429999999999997</v>
      </c>
      <c r="AQ52">
        <v>0</v>
      </c>
      <c r="AR52">
        <v>48.576000000000001</v>
      </c>
      <c r="AS52">
        <v>30.791793999999999</v>
      </c>
      <c r="AT52">
        <v>20.001799999999999</v>
      </c>
      <c r="AU52">
        <v>0</v>
      </c>
      <c r="AV52">
        <v>6.2245400000000002</v>
      </c>
      <c r="AW52">
        <v>0</v>
      </c>
      <c r="AX52">
        <v>0</v>
      </c>
      <c r="AY52">
        <v>0</v>
      </c>
      <c r="AZ52">
        <f t="shared" si="0"/>
        <v>88.714694999999978</v>
      </c>
      <c r="BA52">
        <f t="shared" si="1"/>
        <v>3073.4028520000002</v>
      </c>
      <c r="BD52">
        <v>4.2644399999999996</v>
      </c>
      <c r="BE52">
        <v>0</v>
      </c>
      <c r="BF52">
        <v>1.3657000000000001E-2</v>
      </c>
      <c r="BG52">
        <v>0</v>
      </c>
      <c r="BH52">
        <v>1.1069999999999999E-3</v>
      </c>
      <c r="BI52">
        <v>1.140171</v>
      </c>
      <c r="BJ52">
        <v>0</v>
      </c>
      <c r="BK52">
        <v>1.9685000000000001E-2</v>
      </c>
      <c r="BL52">
        <v>0</v>
      </c>
      <c r="BM52">
        <v>0</v>
      </c>
      <c r="BN52">
        <v>0</v>
      </c>
      <c r="BO52">
        <v>2.0099999999999998</v>
      </c>
      <c r="BP52">
        <v>2.1800000000000002</v>
      </c>
      <c r="BQ52">
        <v>2.8429600000000002</v>
      </c>
      <c r="BR52">
        <v>4.2252549999999998</v>
      </c>
      <c r="BS52">
        <v>0</v>
      </c>
      <c r="BT52">
        <v>0</v>
      </c>
      <c r="BU52">
        <v>2.6740330000000001</v>
      </c>
      <c r="BV52">
        <v>1.332638</v>
      </c>
      <c r="BW52">
        <v>9.33</v>
      </c>
      <c r="BX52">
        <v>4.2289050000000001</v>
      </c>
      <c r="BY52">
        <v>0.25</v>
      </c>
      <c r="BZ52">
        <v>1.9248000000000001</v>
      </c>
      <c r="CA52">
        <v>3.4875970000000001</v>
      </c>
      <c r="CB52">
        <v>1.9</v>
      </c>
      <c r="CC52">
        <v>0.59</v>
      </c>
      <c r="CD52">
        <v>1.1000000000000001</v>
      </c>
      <c r="CE52">
        <v>0</v>
      </c>
      <c r="CF52">
        <v>0.1</v>
      </c>
      <c r="CG52">
        <v>3.78</v>
      </c>
      <c r="CH52">
        <v>0</v>
      </c>
      <c r="CI52">
        <v>7.95</v>
      </c>
      <c r="CJ52">
        <v>1.94</v>
      </c>
      <c r="CK52">
        <v>1.85</v>
      </c>
      <c r="CL52">
        <v>3.5181629999999999</v>
      </c>
      <c r="CM52">
        <v>1.857394</v>
      </c>
      <c r="CN52">
        <v>1.7590809999999999</v>
      </c>
      <c r="CO52">
        <v>3.03</v>
      </c>
      <c r="CP52">
        <v>4.2338469999999999</v>
      </c>
      <c r="CQ52">
        <v>1.3616889999999999</v>
      </c>
      <c r="CR52">
        <v>3.57</v>
      </c>
      <c r="CS52">
        <v>2.3897020000000002</v>
      </c>
      <c r="CT52">
        <v>1.929632</v>
      </c>
      <c r="CU52">
        <v>1.9462410000000001</v>
      </c>
      <c r="CV52">
        <v>2.6652749999999998</v>
      </c>
      <c r="CW52">
        <v>1.3184229999999999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88.714694999999978</v>
      </c>
    </row>
    <row r="53" spans="1:114">
      <c r="A53" t="s">
        <v>95</v>
      </c>
      <c r="B53">
        <v>0</v>
      </c>
      <c r="C53">
        <v>28.632885999999999</v>
      </c>
      <c r="D53">
        <v>3.7347239999999999</v>
      </c>
      <c r="E53">
        <v>0</v>
      </c>
      <c r="F53">
        <v>0</v>
      </c>
      <c r="G53">
        <v>73.570244000000002</v>
      </c>
      <c r="H53">
        <v>0</v>
      </c>
      <c r="I53">
        <v>84.330200000000005</v>
      </c>
      <c r="J53">
        <v>6.4869380000000003</v>
      </c>
      <c r="K53">
        <v>691.09398399999998</v>
      </c>
      <c r="L53">
        <v>667.07663700000001</v>
      </c>
      <c r="M53">
        <v>95.888554999999997</v>
      </c>
      <c r="N53">
        <v>122.432091</v>
      </c>
      <c r="O53">
        <v>128.451291</v>
      </c>
      <c r="P53">
        <v>147.214156</v>
      </c>
      <c r="Q53">
        <v>22.444044999999999</v>
      </c>
      <c r="R53">
        <v>44.326064000000002</v>
      </c>
      <c r="S53">
        <v>27.350811</v>
      </c>
      <c r="T53">
        <v>2.392833</v>
      </c>
      <c r="U53">
        <v>348.97500000000002</v>
      </c>
      <c r="V53">
        <v>20.731850000000001</v>
      </c>
      <c r="W53">
        <v>41.579500000000003</v>
      </c>
      <c r="X53">
        <v>147.515625</v>
      </c>
      <c r="Y53">
        <v>0</v>
      </c>
      <c r="Z53">
        <v>6.49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47.497892999999998</v>
      </c>
      <c r="AH53">
        <v>0</v>
      </c>
      <c r="AI53">
        <v>0</v>
      </c>
      <c r="AJ53">
        <v>0</v>
      </c>
      <c r="AK53">
        <v>65.267820999999998</v>
      </c>
      <c r="AL53">
        <v>36.021999999999998</v>
      </c>
      <c r="AM53">
        <v>18.108732</v>
      </c>
      <c r="AN53">
        <v>1.0958429999999999</v>
      </c>
      <c r="AO53">
        <v>0</v>
      </c>
      <c r="AP53">
        <v>0.38429999999999997</v>
      </c>
      <c r="AQ53">
        <v>0</v>
      </c>
      <c r="AR53">
        <v>48.576000000000001</v>
      </c>
      <c r="AS53">
        <v>36.642234999999999</v>
      </c>
      <c r="AT53">
        <v>20.001799999999999</v>
      </c>
      <c r="AU53">
        <v>0</v>
      </c>
      <c r="AV53">
        <v>6.2245400000000002</v>
      </c>
      <c r="AW53">
        <v>0</v>
      </c>
      <c r="AX53">
        <v>0</v>
      </c>
      <c r="AY53">
        <v>0</v>
      </c>
      <c r="AZ53">
        <f t="shared" si="0"/>
        <v>88.714694999999978</v>
      </c>
      <c r="BA53">
        <f t="shared" si="1"/>
        <v>3079.2532929999998</v>
      </c>
      <c r="BD53">
        <v>4.2644399999999996</v>
      </c>
      <c r="BE53">
        <v>0</v>
      </c>
      <c r="BF53">
        <v>1.3657000000000001E-2</v>
      </c>
      <c r="BG53">
        <v>0</v>
      </c>
      <c r="BH53">
        <v>1.1069999999999999E-3</v>
      </c>
      <c r="BI53">
        <v>1.140171</v>
      </c>
      <c r="BJ53">
        <v>0</v>
      </c>
      <c r="BK53">
        <v>1.9685000000000001E-2</v>
      </c>
      <c r="BL53">
        <v>0</v>
      </c>
      <c r="BM53">
        <v>0</v>
      </c>
      <c r="BN53">
        <v>0</v>
      </c>
      <c r="BO53">
        <v>2.0099999999999998</v>
      </c>
      <c r="BP53">
        <v>2.1800000000000002</v>
      </c>
      <c r="BQ53">
        <v>2.8429600000000002</v>
      </c>
      <c r="BR53">
        <v>4.2252549999999998</v>
      </c>
      <c r="BS53">
        <v>0</v>
      </c>
      <c r="BT53">
        <v>0</v>
      </c>
      <c r="BU53">
        <v>2.6740330000000001</v>
      </c>
      <c r="BV53">
        <v>1.332638</v>
      </c>
      <c r="BW53">
        <v>9.33</v>
      </c>
      <c r="BX53">
        <v>4.2289050000000001</v>
      </c>
      <c r="BY53">
        <v>0.25</v>
      </c>
      <c r="BZ53">
        <v>1.9248000000000001</v>
      </c>
      <c r="CA53">
        <v>3.4875970000000001</v>
      </c>
      <c r="CB53">
        <v>1.9</v>
      </c>
      <c r="CC53">
        <v>0.59</v>
      </c>
      <c r="CD53">
        <v>1.1000000000000001</v>
      </c>
      <c r="CE53">
        <v>0</v>
      </c>
      <c r="CF53">
        <v>0.1</v>
      </c>
      <c r="CG53">
        <v>3.78</v>
      </c>
      <c r="CH53">
        <v>0</v>
      </c>
      <c r="CI53">
        <v>7.95</v>
      </c>
      <c r="CJ53">
        <v>1.94</v>
      </c>
      <c r="CK53">
        <v>1.85</v>
      </c>
      <c r="CL53">
        <v>3.5181629999999999</v>
      </c>
      <c r="CM53">
        <v>1.857394</v>
      </c>
      <c r="CN53">
        <v>1.7590809999999999</v>
      </c>
      <c r="CO53">
        <v>3.03</v>
      </c>
      <c r="CP53">
        <v>4.2338469999999999</v>
      </c>
      <c r="CQ53">
        <v>1.3616889999999999</v>
      </c>
      <c r="CR53">
        <v>3.57</v>
      </c>
      <c r="CS53">
        <v>2.3897020000000002</v>
      </c>
      <c r="CT53">
        <v>1.929632</v>
      </c>
      <c r="CU53">
        <v>1.9462410000000001</v>
      </c>
      <c r="CV53">
        <v>2.6652749999999998</v>
      </c>
      <c r="CW53">
        <v>1.3184229999999999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88.714694999999978</v>
      </c>
    </row>
    <row r="54" spans="1:114">
      <c r="A54" t="s">
        <v>96</v>
      </c>
      <c r="B54">
        <v>0</v>
      </c>
      <c r="C54">
        <v>28.632885999999999</v>
      </c>
      <c r="D54">
        <v>3.7347239999999999</v>
      </c>
      <c r="E54">
        <v>0</v>
      </c>
      <c r="F54">
        <v>0</v>
      </c>
      <c r="G54">
        <v>73.570244000000002</v>
      </c>
      <c r="H54">
        <v>0</v>
      </c>
      <c r="I54">
        <v>84.330200000000005</v>
      </c>
      <c r="J54">
        <v>6.4869380000000003</v>
      </c>
      <c r="K54">
        <v>691.09398399999998</v>
      </c>
      <c r="L54">
        <v>667.07663700000001</v>
      </c>
      <c r="M54">
        <v>95.888554999999997</v>
      </c>
      <c r="N54">
        <v>122.432091</v>
      </c>
      <c r="O54">
        <v>128.451291</v>
      </c>
      <c r="P54">
        <v>147.214156</v>
      </c>
      <c r="Q54">
        <v>22.444044999999999</v>
      </c>
      <c r="R54">
        <v>44.326064000000002</v>
      </c>
      <c r="S54">
        <v>27.350811</v>
      </c>
      <c r="T54">
        <v>2.392833</v>
      </c>
      <c r="U54">
        <v>348.97500000000002</v>
      </c>
      <c r="V54">
        <v>20.731850000000001</v>
      </c>
      <c r="W54">
        <v>41.579500000000003</v>
      </c>
      <c r="X54">
        <v>147.515625</v>
      </c>
      <c r="Y54">
        <v>0</v>
      </c>
      <c r="Z54">
        <v>13.09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47.497892999999998</v>
      </c>
      <c r="AH54">
        <v>0</v>
      </c>
      <c r="AI54">
        <v>0</v>
      </c>
      <c r="AJ54">
        <v>0</v>
      </c>
      <c r="AK54">
        <v>65.267820999999998</v>
      </c>
      <c r="AL54">
        <v>36.021999999999998</v>
      </c>
      <c r="AM54">
        <v>18.108732</v>
      </c>
      <c r="AN54">
        <v>1.0958429999999999</v>
      </c>
      <c r="AO54">
        <v>0</v>
      </c>
      <c r="AP54">
        <v>0.38429999999999997</v>
      </c>
      <c r="AQ54">
        <v>0</v>
      </c>
      <c r="AR54">
        <v>48.576000000000001</v>
      </c>
      <c r="AS54">
        <v>36.642234999999999</v>
      </c>
      <c r="AT54">
        <v>20.001799999999999</v>
      </c>
      <c r="AU54">
        <v>0</v>
      </c>
      <c r="AV54">
        <v>6.2245400000000002</v>
      </c>
      <c r="AW54">
        <v>0</v>
      </c>
      <c r="AX54">
        <v>0</v>
      </c>
      <c r="AY54">
        <v>0</v>
      </c>
      <c r="AZ54">
        <f t="shared" si="0"/>
        <v>88.634694999999979</v>
      </c>
      <c r="BA54">
        <f t="shared" si="1"/>
        <v>3085.7732930000002</v>
      </c>
      <c r="BD54">
        <v>4.2644399999999996</v>
      </c>
      <c r="BE54">
        <v>0</v>
      </c>
      <c r="BF54">
        <v>1.3657000000000001E-2</v>
      </c>
      <c r="BG54">
        <v>0</v>
      </c>
      <c r="BH54">
        <v>1.1069999999999999E-3</v>
      </c>
      <c r="BI54">
        <v>1.140171</v>
      </c>
      <c r="BJ54">
        <v>0</v>
      </c>
      <c r="BK54">
        <v>1.9685000000000001E-2</v>
      </c>
      <c r="BL54">
        <v>0</v>
      </c>
      <c r="BM54">
        <v>0</v>
      </c>
      <c r="BN54">
        <v>0</v>
      </c>
      <c r="BO54">
        <v>2.0099999999999998</v>
      </c>
      <c r="BP54">
        <v>2.1800000000000002</v>
      </c>
      <c r="BQ54">
        <v>2.8429600000000002</v>
      </c>
      <c r="BR54">
        <v>4.2252549999999998</v>
      </c>
      <c r="BS54">
        <v>0</v>
      </c>
      <c r="BT54">
        <v>0</v>
      </c>
      <c r="BU54">
        <v>2.6740330000000001</v>
      </c>
      <c r="BV54">
        <v>1.332638</v>
      </c>
      <c r="BW54">
        <v>9.33</v>
      </c>
      <c r="BX54">
        <v>4.2289050000000001</v>
      </c>
      <c r="BY54">
        <v>0.25</v>
      </c>
      <c r="BZ54">
        <v>1.9248000000000001</v>
      </c>
      <c r="CA54">
        <v>3.4875970000000001</v>
      </c>
      <c r="CB54">
        <v>1.9</v>
      </c>
      <c r="CC54">
        <v>0.56000000000000005</v>
      </c>
      <c r="CD54">
        <v>1.05</v>
      </c>
      <c r="CE54">
        <v>0</v>
      </c>
      <c r="CF54">
        <v>0.1</v>
      </c>
      <c r="CG54">
        <v>3.78</v>
      </c>
      <c r="CH54">
        <v>0</v>
      </c>
      <c r="CI54">
        <v>7.95</v>
      </c>
      <c r="CJ54">
        <v>1.94</v>
      </c>
      <c r="CK54">
        <v>1.85</v>
      </c>
      <c r="CL54">
        <v>3.5181629999999999</v>
      </c>
      <c r="CM54">
        <v>1.857394</v>
      </c>
      <c r="CN54">
        <v>1.7590809999999999</v>
      </c>
      <c r="CO54">
        <v>3.03</v>
      </c>
      <c r="CP54">
        <v>4.2338469999999999</v>
      </c>
      <c r="CQ54">
        <v>1.3616889999999999</v>
      </c>
      <c r="CR54">
        <v>3.57</v>
      </c>
      <c r="CS54">
        <v>2.3897020000000002</v>
      </c>
      <c r="CT54">
        <v>1.929632</v>
      </c>
      <c r="CU54">
        <v>1.9462410000000001</v>
      </c>
      <c r="CV54">
        <v>2.6652749999999998</v>
      </c>
      <c r="CW54">
        <v>1.3184229999999999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88.634694999999979</v>
      </c>
    </row>
    <row r="55" spans="1:114">
      <c r="A55" t="s">
        <v>97</v>
      </c>
      <c r="B55">
        <v>0</v>
      </c>
      <c r="C55">
        <v>28.632885999999999</v>
      </c>
      <c r="D55">
        <v>3.7347239999999999</v>
      </c>
      <c r="E55">
        <v>0</v>
      </c>
      <c r="F55">
        <v>0</v>
      </c>
      <c r="G55">
        <v>73.570244000000002</v>
      </c>
      <c r="H55">
        <v>0</v>
      </c>
      <c r="I55">
        <v>84.330200000000005</v>
      </c>
      <c r="J55">
        <v>6.4869380000000003</v>
      </c>
      <c r="K55">
        <v>691.09398399999998</v>
      </c>
      <c r="L55">
        <v>667.07663700000001</v>
      </c>
      <c r="M55">
        <v>95.888554999999997</v>
      </c>
      <c r="N55">
        <v>122.432091</v>
      </c>
      <c r="O55">
        <v>128.451291</v>
      </c>
      <c r="P55">
        <v>147.214156</v>
      </c>
      <c r="Q55">
        <v>22.444044999999999</v>
      </c>
      <c r="R55">
        <v>44.326064000000002</v>
      </c>
      <c r="S55">
        <v>27.350811</v>
      </c>
      <c r="T55">
        <v>2.392833</v>
      </c>
      <c r="U55">
        <v>348.97500000000002</v>
      </c>
      <c r="V55">
        <v>20.731850000000001</v>
      </c>
      <c r="W55">
        <v>41.579500000000003</v>
      </c>
      <c r="X55">
        <v>147.515625</v>
      </c>
      <c r="Y55">
        <v>0</v>
      </c>
      <c r="Z55">
        <v>13.09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9.1372370000000007</v>
      </c>
      <c r="AG55">
        <v>47.497892999999998</v>
      </c>
      <c r="AH55">
        <v>0</v>
      </c>
      <c r="AI55">
        <v>0</v>
      </c>
      <c r="AJ55">
        <v>0</v>
      </c>
      <c r="AK55">
        <v>65.267820999999998</v>
      </c>
      <c r="AL55">
        <v>36.021999999999998</v>
      </c>
      <c r="AM55">
        <v>18.108732</v>
      </c>
      <c r="AN55">
        <v>1.0958429999999999</v>
      </c>
      <c r="AO55">
        <v>0</v>
      </c>
      <c r="AP55">
        <v>0.38429999999999997</v>
      </c>
      <c r="AQ55">
        <v>0</v>
      </c>
      <c r="AR55">
        <v>48.576000000000001</v>
      </c>
      <c r="AS55">
        <v>31.561589000000001</v>
      </c>
      <c r="AT55">
        <v>20.001799999999999</v>
      </c>
      <c r="AU55">
        <v>0</v>
      </c>
      <c r="AV55">
        <v>6.2245400000000002</v>
      </c>
      <c r="AW55">
        <v>0</v>
      </c>
      <c r="AX55">
        <v>0</v>
      </c>
      <c r="AY55">
        <v>0</v>
      </c>
      <c r="AZ55">
        <f t="shared" si="0"/>
        <v>88.634535999999983</v>
      </c>
      <c r="BA55">
        <f t="shared" si="1"/>
        <v>3089.8297250000001</v>
      </c>
      <c r="BD55">
        <v>4.2644399999999996</v>
      </c>
      <c r="BE55">
        <v>0</v>
      </c>
      <c r="BF55">
        <v>1.3657000000000001E-2</v>
      </c>
      <c r="BG55">
        <v>0</v>
      </c>
      <c r="BH55">
        <v>1.1069999999999999E-3</v>
      </c>
      <c r="BI55">
        <v>1.140171</v>
      </c>
      <c r="BJ55">
        <v>0</v>
      </c>
      <c r="BK55">
        <v>1.9526000000000002E-2</v>
      </c>
      <c r="BL55">
        <v>0</v>
      </c>
      <c r="BM55">
        <v>0</v>
      </c>
      <c r="BN55">
        <v>0</v>
      </c>
      <c r="BO55">
        <v>2.0099999999999998</v>
      </c>
      <c r="BP55">
        <v>2.1800000000000002</v>
      </c>
      <c r="BQ55">
        <v>2.8429600000000002</v>
      </c>
      <c r="BR55">
        <v>4.2252549999999998</v>
      </c>
      <c r="BS55">
        <v>0</v>
      </c>
      <c r="BT55">
        <v>0</v>
      </c>
      <c r="BU55">
        <v>2.6740330000000001</v>
      </c>
      <c r="BV55">
        <v>1.332638</v>
      </c>
      <c r="BW55">
        <v>9.33</v>
      </c>
      <c r="BX55">
        <v>4.2289050000000001</v>
      </c>
      <c r="BY55">
        <v>0.25</v>
      </c>
      <c r="BZ55">
        <v>1.9248000000000001</v>
      </c>
      <c r="CA55">
        <v>3.4875970000000001</v>
      </c>
      <c r="CB55">
        <v>1.9</v>
      </c>
      <c r="CC55">
        <v>0.56000000000000005</v>
      </c>
      <c r="CD55">
        <v>1.05</v>
      </c>
      <c r="CE55">
        <v>0</v>
      </c>
      <c r="CF55">
        <v>0.1</v>
      </c>
      <c r="CG55">
        <v>3.78</v>
      </c>
      <c r="CH55">
        <v>0</v>
      </c>
      <c r="CI55">
        <v>7.95</v>
      </c>
      <c r="CJ55">
        <v>1.94</v>
      </c>
      <c r="CK55">
        <v>1.85</v>
      </c>
      <c r="CL55">
        <v>3.5181629999999999</v>
      </c>
      <c r="CM55">
        <v>1.857394</v>
      </c>
      <c r="CN55">
        <v>1.7590809999999999</v>
      </c>
      <c r="CO55">
        <v>3.03</v>
      </c>
      <c r="CP55">
        <v>4.2338469999999999</v>
      </c>
      <c r="CQ55">
        <v>1.3616889999999999</v>
      </c>
      <c r="CR55">
        <v>3.57</v>
      </c>
      <c r="CS55">
        <v>2.3897020000000002</v>
      </c>
      <c r="CT55">
        <v>1.929632</v>
      </c>
      <c r="CU55">
        <v>1.9462410000000001</v>
      </c>
      <c r="CV55">
        <v>2.6652749999999998</v>
      </c>
      <c r="CW55">
        <v>1.3184229999999999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88.634535999999983</v>
      </c>
    </row>
    <row r="56" spans="1:114">
      <c r="A56" t="s">
        <v>98</v>
      </c>
      <c r="B56">
        <v>0</v>
      </c>
      <c r="C56">
        <v>28.632885999999999</v>
      </c>
      <c r="D56">
        <v>3.7347239999999999</v>
      </c>
      <c r="E56">
        <v>0</v>
      </c>
      <c r="F56">
        <v>0</v>
      </c>
      <c r="G56">
        <v>73.570244000000002</v>
      </c>
      <c r="H56">
        <v>0</v>
      </c>
      <c r="I56">
        <v>84.330200000000005</v>
      </c>
      <c r="J56">
        <v>6.4869380000000003</v>
      </c>
      <c r="K56">
        <v>691.09398399999998</v>
      </c>
      <c r="L56">
        <v>667.07663700000001</v>
      </c>
      <c r="M56">
        <v>95.888554999999997</v>
      </c>
      <c r="N56">
        <v>122.432091</v>
      </c>
      <c r="O56">
        <v>128.451291</v>
      </c>
      <c r="P56">
        <v>147.214156</v>
      </c>
      <c r="Q56">
        <v>22.444044999999999</v>
      </c>
      <c r="R56">
        <v>44.326064000000002</v>
      </c>
      <c r="S56">
        <v>27.350811</v>
      </c>
      <c r="T56">
        <v>2.392833</v>
      </c>
      <c r="U56">
        <v>348.97500000000002</v>
      </c>
      <c r="V56">
        <v>20.731850000000001</v>
      </c>
      <c r="W56">
        <v>41.579500000000003</v>
      </c>
      <c r="X56">
        <v>147.515625</v>
      </c>
      <c r="Y56">
        <v>0</v>
      </c>
      <c r="Z56">
        <v>13.09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9.1372370000000007</v>
      </c>
      <c r="AG56">
        <v>47.497892999999998</v>
      </c>
      <c r="AH56">
        <v>0</v>
      </c>
      <c r="AI56">
        <v>0</v>
      </c>
      <c r="AJ56">
        <v>0</v>
      </c>
      <c r="AK56">
        <v>65.267820999999998</v>
      </c>
      <c r="AL56">
        <v>36.021999999999998</v>
      </c>
      <c r="AM56">
        <v>18.108732</v>
      </c>
      <c r="AN56">
        <v>1.0958429999999999</v>
      </c>
      <c r="AO56">
        <v>0</v>
      </c>
      <c r="AP56">
        <v>0.38429999999999997</v>
      </c>
      <c r="AQ56">
        <v>0</v>
      </c>
      <c r="AR56">
        <v>48.576000000000001</v>
      </c>
      <c r="AS56">
        <v>31.561589000000001</v>
      </c>
      <c r="AT56">
        <v>20.001799999999999</v>
      </c>
      <c r="AU56">
        <v>0</v>
      </c>
      <c r="AV56">
        <v>6.2245400000000002</v>
      </c>
      <c r="AW56">
        <v>0</v>
      </c>
      <c r="AX56">
        <v>0</v>
      </c>
      <c r="AY56">
        <v>0</v>
      </c>
      <c r="AZ56">
        <f t="shared" si="0"/>
        <v>88.634535999999983</v>
      </c>
      <c r="BA56">
        <f t="shared" si="1"/>
        <v>3089.8297250000001</v>
      </c>
      <c r="BD56">
        <v>4.2644399999999996</v>
      </c>
      <c r="BE56">
        <v>0</v>
      </c>
      <c r="BF56">
        <v>1.3657000000000001E-2</v>
      </c>
      <c r="BG56">
        <v>0</v>
      </c>
      <c r="BH56">
        <v>1.1069999999999999E-3</v>
      </c>
      <c r="BI56">
        <v>1.140171</v>
      </c>
      <c r="BJ56">
        <v>0</v>
      </c>
      <c r="BK56">
        <v>1.9526000000000002E-2</v>
      </c>
      <c r="BL56">
        <v>0</v>
      </c>
      <c r="BM56">
        <v>0</v>
      </c>
      <c r="BN56">
        <v>0</v>
      </c>
      <c r="BO56">
        <v>2.0099999999999998</v>
      </c>
      <c r="BP56">
        <v>2.1800000000000002</v>
      </c>
      <c r="BQ56">
        <v>2.8429600000000002</v>
      </c>
      <c r="BR56">
        <v>4.2252549999999998</v>
      </c>
      <c r="BS56">
        <v>0</v>
      </c>
      <c r="BT56">
        <v>0</v>
      </c>
      <c r="BU56">
        <v>2.6740330000000001</v>
      </c>
      <c r="BV56">
        <v>1.332638</v>
      </c>
      <c r="BW56">
        <v>9.33</v>
      </c>
      <c r="BX56">
        <v>4.2289050000000001</v>
      </c>
      <c r="BY56">
        <v>0.25</v>
      </c>
      <c r="BZ56">
        <v>1.9248000000000001</v>
      </c>
      <c r="CA56">
        <v>3.4875970000000001</v>
      </c>
      <c r="CB56">
        <v>1.9</v>
      </c>
      <c r="CC56">
        <v>0.56000000000000005</v>
      </c>
      <c r="CD56">
        <v>1.05</v>
      </c>
      <c r="CE56">
        <v>0</v>
      </c>
      <c r="CF56">
        <v>0.1</v>
      </c>
      <c r="CG56">
        <v>3.78</v>
      </c>
      <c r="CH56">
        <v>0</v>
      </c>
      <c r="CI56">
        <v>7.95</v>
      </c>
      <c r="CJ56">
        <v>1.94</v>
      </c>
      <c r="CK56">
        <v>1.85</v>
      </c>
      <c r="CL56">
        <v>3.5181629999999999</v>
      </c>
      <c r="CM56">
        <v>1.857394</v>
      </c>
      <c r="CN56">
        <v>1.7590809999999999</v>
      </c>
      <c r="CO56">
        <v>3.03</v>
      </c>
      <c r="CP56">
        <v>4.2338469999999999</v>
      </c>
      <c r="CQ56">
        <v>1.3616889999999999</v>
      </c>
      <c r="CR56">
        <v>3.57</v>
      </c>
      <c r="CS56">
        <v>2.3897020000000002</v>
      </c>
      <c r="CT56">
        <v>1.929632</v>
      </c>
      <c r="CU56">
        <v>1.9462410000000001</v>
      </c>
      <c r="CV56">
        <v>2.6652749999999998</v>
      </c>
      <c r="CW56">
        <v>1.3184229999999999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88.634535999999983</v>
      </c>
    </row>
    <row r="57" spans="1:114">
      <c r="A57" t="s">
        <v>99</v>
      </c>
      <c r="B57">
        <v>0</v>
      </c>
      <c r="C57">
        <v>28.632885999999999</v>
      </c>
      <c r="D57">
        <v>3.7347239999999999</v>
      </c>
      <c r="E57">
        <v>0</v>
      </c>
      <c r="F57">
        <v>0</v>
      </c>
      <c r="G57">
        <v>73.570244000000002</v>
      </c>
      <c r="H57">
        <v>0</v>
      </c>
      <c r="I57">
        <v>84.330200000000005</v>
      </c>
      <c r="J57">
        <v>6.4869380000000003</v>
      </c>
      <c r="K57">
        <v>691.09398399999998</v>
      </c>
      <c r="L57">
        <v>667.07663700000001</v>
      </c>
      <c r="M57">
        <v>95.888554999999997</v>
      </c>
      <c r="N57">
        <v>122.432091</v>
      </c>
      <c r="O57">
        <v>128.451291</v>
      </c>
      <c r="P57">
        <v>147.214156</v>
      </c>
      <c r="Q57">
        <v>22.444044999999999</v>
      </c>
      <c r="R57">
        <v>44.326064000000002</v>
      </c>
      <c r="S57">
        <v>27.350811</v>
      </c>
      <c r="T57">
        <v>2.392833</v>
      </c>
      <c r="U57">
        <v>348.97500000000002</v>
      </c>
      <c r="V57">
        <v>20.731850000000001</v>
      </c>
      <c r="W57">
        <v>41.579500000000003</v>
      </c>
      <c r="X57">
        <v>147.515625</v>
      </c>
      <c r="Y57">
        <v>0</v>
      </c>
      <c r="Z57">
        <v>13.09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9.1372370000000007</v>
      </c>
      <c r="AG57">
        <v>47.497892999999998</v>
      </c>
      <c r="AH57">
        <v>0</v>
      </c>
      <c r="AI57">
        <v>0</v>
      </c>
      <c r="AJ57">
        <v>0</v>
      </c>
      <c r="AK57">
        <v>65.267820999999998</v>
      </c>
      <c r="AL57">
        <v>36.021999999999998</v>
      </c>
      <c r="AM57">
        <v>18.108732</v>
      </c>
      <c r="AN57">
        <v>1.0958429999999999</v>
      </c>
      <c r="AO57">
        <v>0</v>
      </c>
      <c r="AP57">
        <v>0.38429999999999997</v>
      </c>
      <c r="AQ57">
        <v>0</v>
      </c>
      <c r="AR57">
        <v>48.576000000000001</v>
      </c>
      <c r="AS57">
        <v>31.561589000000001</v>
      </c>
      <c r="AT57">
        <v>20.001799999999999</v>
      </c>
      <c r="AU57">
        <v>0</v>
      </c>
      <c r="AV57">
        <v>6.2245400000000002</v>
      </c>
      <c r="AW57">
        <v>0</v>
      </c>
      <c r="AX57">
        <v>0</v>
      </c>
      <c r="AY57">
        <v>0</v>
      </c>
      <c r="AZ57">
        <f t="shared" si="0"/>
        <v>88.634535999999983</v>
      </c>
      <c r="BA57">
        <f t="shared" si="1"/>
        <v>3089.8297250000001</v>
      </c>
      <c r="BD57">
        <v>4.2644399999999996</v>
      </c>
      <c r="BE57">
        <v>0</v>
      </c>
      <c r="BF57">
        <v>1.3657000000000001E-2</v>
      </c>
      <c r="BG57">
        <v>0</v>
      </c>
      <c r="BH57">
        <v>1.1069999999999999E-3</v>
      </c>
      <c r="BI57">
        <v>1.140171</v>
      </c>
      <c r="BJ57">
        <v>0</v>
      </c>
      <c r="BK57">
        <v>1.9526000000000002E-2</v>
      </c>
      <c r="BL57">
        <v>0</v>
      </c>
      <c r="BM57">
        <v>0</v>
      </c>
      <c r="BN57">
        <v>0</v>
      </c>
      <c r="BO57">
        <v>2.0099999999999998</v>
      </c>
      <c r="BP57">
        <v>2.1800000000000002</v>
      </c>
      <c r="BQ57">
        <v>2.8429600000000002</v>
      </c>
      <c r="BR57">
        <v>4.2252549999999998</v>
      </c>
      <c r="BS57">
        <v>0</v>
      </c>
      <c r="BT57">
        <v>0</v>
      </c>
      <c r="BU57">
        <v>2.6740330000000001</v>
      </c>
      <c r="BV57">
        <v>1.332638</v>
      </c>
      <c r="BW57">
        <v>9.33</v>
      </c>
      <c r="BX57">
        <v>4.2289050000000001</v>
      </c>
      <c r="BY57">
        <v>0.25</v>
      </c>
      <c r="BZ57">
        <v>1.9248000000000001</v>
      </c>
      <c r="CA57">
        <v>3.4875970000000001</v>
      </c>
      <c r="CB57">
        <v>1.9</v>
      </c>
      <c r="CC57">
        <v>0.56000000000000005</v>
      </c>
      <c r="CD57">
        <v>1.05</v>
      </c>
      <c r="CE57">
        <v>0</v>
      </c>
      <c r="CF57">
        <v>0.1</v>
      </c>
      <c r="CG57">
        <v>3.78</v>
      </c>
      <c r="CH57">
        <v>0</v>
      </c>
      <c r="CI57">
        <v>7.95</v>
      </c>
      <c r="CJ57">
        <v>1.94</v>
      </c>
      <c r="CK57">
        <v>1.85</v>
      </c>
      <c r="CL57">
        <v>3.5181629999999999</v>
      </c>
      <c r="CM57">
        <v>1.857394</v>
      </c>
      <c r="CN57">
        <v>1.7590809999999999</v>
      </c>
      <c r="CO57">
        <v>3.03</v>
      </c>
      <c r="CP57">
        <v>4.2338469999999999</v>
      </c>
      <c r="CQ57">
        <v>1.3616889999999999</v>
      </c>
      <c r="CR57">
        <v>3.57</v>
      </c>
      <c r="CS57">
        <v>2.3897020000000002</v>
      </c>
      <c r="CT57">
        <v>1.929632</v>
      </c>
      <c r="CU57">
        <v>1.9462410000000001</v>
      </c>
      <c r="CV57">
        <v>2.6652749999999998</v>
      </c>
      <c r="CW57">
        <v>1.3184229999999999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88.634535999999983</v>
      </c>
    </row>
    <row r="58" spans="1:114">
      <c r="A58" t="s">
        <v>100</v>
      </c>
      <c r="B58">
        <v>0</v>
      </c>
      <c r="C58">
        <v>28.632885999999999</v>
      </c>
      <c r="D58">
        <v>3.7347239999999999</v>
      </c>
      <c r="E58">
        <v>0</v>
      </c>
      <c r="F58">
        <v>0</v>
      </c>
      <c r="G58">
        <v>73.570244000000002</v>
      </c>
      <c r="H58">
        <v>0</v>
      </c>
      <c r="I58">
        <v>84.330200000000005</v>
      </c>
      <c r="J58">
        <v>6.4869380000000003</v>
      </c>
      <c r="K58">
        <v>691.09398399999998</v>
      </c>
      <c r="L58">
        <v>667.07663700000001</v>
      </c>
      <c r="M58">
        <v>95.888554999999997</v>
      </c>
      <c r="N58">
        <v>122.432091</v>
      </c>
      <c r="O58">
        <v>128.451291</v>
      </c>
      <c r="P58">
        <v>147.214156</v>
      </c>
      <c r="Q58">
        <v>22.444044999999999</v>
      </c>
      <c r="R58">
        <v>44.326064000000002</v>
      </c>
      <c r="S58">
        <v>27.350811</v>
      </c>
      <c r="T58">
        <v>2.392833</v>
      </c>
      <c r="U58">
        <v>348.97500000000002</v>
      </c>
      <c r="V58">
        <v>20.731850000000001</v>
      </c>
      <c r="W58">
        <v>41.579500000000003</v>
      </c>
      <c r="X58">
        <v>147.515625</v>
      </c>
      <c r="Y58">
        <v>0</v>
      </c>
      <c r="Z58">
        <v>13.09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9.1372370000000007</v>
      </c>
      <c r="AG58">
        <v>47.497892999999998</v>
      </c>
      <c r="AH58">
        <v>0</v>
      </c>
      <c r="AI58">
        <v>0</v>
      </c>
      <c r="AJ58">
        <v>0</v>
      </c>
      <c r="AK58">
        <v>65.267820999999998</v>
      </c>
      <c r="AL58">
        <v>36.021999999999998</v>
      </c>
      <c r="AM58">
        <v>18.108732</v>
      </c>
      <c r="AN58">
        <v>1.0958429999999999</v>
      </c>
      <c r="AO58">
        <v>0</v>
      </c>
      <c r="AP58">
        <v>0.38429999999999997</v>
      </c>
      <c r="AQ58">
        <v>0</v>
      </c>
      <c r="AR58">
        <v>48.576000000000001</v>
      </c>
      <c r="AS58">
        <v>31.561589000000001</v>
      </c>
      <c r="AT58">
        <v>20.001799999999999</v>
      </c>
      <c r="AU58">
        <v>0</v>
      </c>
      <c r="AV58">
        <v>6.2245400000000002</v>
      </c>
      <c r="AW58">
        <v>0</v>
      </c>
      <c r="AX58">
        <v>0</v>
      </c>
      <c r="AY58">
        <v>0</v>
      </c>
      <c r="AZ58">
        <f t="shared" si="0"/>
        <v>88.634535999999983</v>
      </c>
      <c r="BA58">
        <f t="shared" si="1"/>
        <v>3089.8297250000001</v>
      </c>
      <c r="BD58">
        <v>4.2644399999999996</v>
      </c>
      <c r="BE58">
        <v>0</v>
      </c>
      <c r="BF58">
        <v>1.3657000000000001E-2</v>
      </c>
      <c r="BG58">
        <v>0</v>
      </c>
      <c r="BH58">
        <v>1.1069999999999999E-3</v>
      </c>
      <c r="BI58">
        <v>1.140171</v>
      </c>
      <c r="BJ58">
        <v>0</v>
      </c>
      <c r="BK58">
        <v>1.9526000000000002E-2</v>
      </c>
      <c r="BL58">
        <v>0</v>
      </c>
      <c r="BM58">
        <v>0</v>
      </c>
      <c r="BN58">
        <v>0</v>
      </c>
      <c r="BO58">
        <v>2.0099999999999998</v>
      </c>
      <c r="BP58">
        <v>2.1800000000000002</v>
      </c>
      <c r="BQ58">
        <v>2.8429600000000002</v>
      </c>
      <c r="BR58">
        <v>4.2252549999999998</v>
      </c>
      <c r="BS58">
        <v>0</v>
      </c>
      <c r="BT58">
        <v>0</v>
      </c>
      <c r="BU58">
        <v>2.6740330000000001</v>
      </c>
      <c r="BV58">
        <v>1.332638</v>
      </c>
      <c r="BW58">
        <v>9.33</v>
      </c>
      <c r="BX58">
        <v>4.2289050000000001</v>
      </c>
      <c r="BY58">
        <v>0.25</v>
      </c>
      <c r="BZ58">
        <v>1.9248000000000001</v>
      </c>
      <c r="CA58">
        <v>3.4875970000000001</v>
      </c>
      <c r="CB58">
        <v>1.9</v>
      </c>
      <c r="CC58">
        <v>0.56000000000000005</v>
      </c>
      <c r="CD58">
        <v>1.05</v>
      </c>
      <c r="CE58">
        <v>0</v>
      </c>
      <c r="CF58">
        <v>0.1</v>
      </c>
      <c r="CG58">
        <v>3.78</v>
      </c>
      <c r="CH58">
        <v>0</v>
      </c>
      <c r="CI58">
        <v>7.95</v>
      </c>
      <c r="CJ58">
        <v>1.94</v>
      </c>
      <c r="CK58">
        <v>1.85</v>
      </c>
      <c r="CL58">
        <v>3.5181629999999999</v>
      </c>
      <c r="CM58">
        <v>1.857394</v>
      </c>
      <c r="CN58">
        <v>1.7590809999999999</v>
      </c>
      <c r="CO58">
        <v>3.03</v>
      </c>
      <c r="CP58">
        <v>4.2338469999999999</v>
      </c>
      <c r="CQ58">
        <v>1.3616889999999999</v>
      </c>
      <c r="CR58">
        <v>3.57</v>
      </c>
      <c r="CS58">
        <v>2.3897020000000002</v>
      </c>
      <c r="CT58">
        <v>1.929632</v>
      </c>
      <c r="CU58">
        <v>1.9462410000000001</v>
      </c>
      <c r="CV58">
        <v>2.6652749999999998</v>
      </c>
      <c r="CW58">
        <v>1.3184229999999999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88.634535999999983</v>
      </c>
    </row>
    <row r="59" spans="1:114">
      <c r="A59" t="s">
        <v>101</v>
      </c>
      <c r="B59">
        <v>0</v>
      </c>
      <c r="C59">
        <v>28.632885999999999</v>
      </c>
      <c r="D59">
        <v>3.7347239999999999</v>
      </c>
      <c r="E59">
        <v>0</v>
      </c>
      <c r="F59">
        <v>0</v>
      </c>
      <c r="G59">
        <v>73.570244000000002</v>
      </c>
      <c r="H59">
        <v>0</v>
      </c>
      <c r="I59">
        <v>84.330200000000005</v>
      </c>
      <c r="J59">
        <v>6.4869380000000003</v>
      </c>
      <c r="K59">
        <v>691.09398399999998</v>
      </c>
      <c r="L59">
        <v>667.07663700000001</v>
      </c>
      <c r="M59">
        <v>95.888554999999997</v>
      </c>
      <c r="N59">
        <v>122.432091</v>
      </c>
      <c r="O59">
        <v>128.451291</v>
      </c>
      <c r="P59">
        <v>147.214156</v>
      </c>
      <c r="Q59">
        <v>22.444044999999999</v>
      </c>
      <c r="R59">
        <v>44.326064000000002</v>
      </c>
      <c r="S59">
        <v>27.350811</v>
      </c>
      <c r="T59">
        <v>2.392833</v>
      </c>
      <c r="U59">
        <v>348.97500000000002</v>
      </c>
      <c r="V59">
        <v>20.731850000000001</v>
      </c>
      <c r="W59">
        <v>41.579500000000003</v>
      </c>
      <c r="X59">
        <v>147.515625</v>
      </c>
      <c r="Y59">
        <v>0</v>
      </c>
      <c r="Z59">
        <v>13.09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9.1372370000000007</v>
      </c>
      <c r="AG59">
        <v>47.497892999999998</v>
      </c>
      <c r="AH59">
        <v>0</v>
      </c>
      <c r="AI59">
        <v>0</v>
      </c>
      <c r="AJ59">
        <v>0</v>
      </c>
      <c r="AK59">
        <v>65.267820999999998</v>
      </c>
      <c r="AL59">
        <v>36.021999999999998</v>
      </c>
      <c r="AM59">
        <v>18.108732</v>
      </c>
      <c r="AN59">
        <v>1.0958429999999999</v>
      </c>
      <c r="AO59">
        <v>0</v>
      </c>
      <c r="AP59">
        <v>0.38429999999999997</v>
      </c>
      <c r="AQ59">
        <v>0</v>
      </c>
      <c r="AR59">
        <v>48.576000000000001</v>
      </c>
      <c r="AS59">
        <v>31.561589000000001</v>
      </c>
      <c r="AT59">
        <v>20.001799999999999</v>
      </c>
      <c r="AU59">
        <v>0</v>
      </c>
      <c r="AV59">
        <v>6.2245400000000002</v>
      </c>
      <c r="AW59">
        <v>0</v>
      </c>
      <c r="AX59">
        <v>0</v>
      </c>
      <c r="AY59">
        <v>0</v>
      </c>
      <c r="AZ59">
        <f t="shared" si="0"/>
        <v>88.634535999999983</v>
      </c>
      <c r="BA59">
        <f t="shared" si="1"/>
        <v>3089.8297250000001</v>
      </c>
      <c r="BD59">
        <v>4.2644399999999996</v>
      </c>
      <c r="BE59">
        <v>0</v>
      </c>
      <c r="BF59">
        <v>1.3657000000000001E-2</v>
      </c>
      <c r="BG59">
        <v>0</v>
      </c>
      <c r="BH59">
        <v>1.1069999999999999E-3</v>
      </c>
      <c r="BI59">
        <v>1.140171</v>
      </c>
      <c r="BJ59">
        <v>0</v>
      </c>
      <c r="BK59">
        <v>1.9526000000000002E-2</v>
      </c>
      <c r="BL59">
        <v>0</v>
      </c>
      <c r="BM59">
        <v>0</v>
      </c>
      <c r="BN59">
        <v>0</v>
      </c>
      <c r="BO59">
        <v>2.0099999999999998</v>
      </c>
      <c r="BP59">
        <v>2.1800000000000002</v>
      </c>
      <c r="BQ59">
        <v>2.8429600000000002</v>
      </c>
      <c r="BR59">
        <v>4.2252549999999998</v>
      </c>
      <c r="BS59">
        <v>0</v>
      </c>
      <c r="BT59">
        <v>0</v>
      </c>
      <c r="BU59">
        <v>2.6740330000000001</v>
      </c>
      <c r="BV59">
        <v>1.332638</v>
      </c>
      <c r="BW59">
        <v>9.33</v>
      </c>
      <c r="BX59">
        <v>4.2289050000000001</v>
      </c>
      <c r="BY59">
        <v>0.25</v>
      </c>
      <c r="BZ59">
        <v>1.9248000000000001</v>
      </c>
      <c r="CA59">
        <v>3.4875970000000001</v>
      </c>
      <c r="CB59">
        <v>1.9</v>
      </c>
      <c r="CC59">
        <v>0.56000000000000005</v>
      </c>
      <c r="CD59">
        <v>1.05</v>
      </c>
      <c r="CE59">
        <v>0</v>
      </c>
      <c r="CF59">
        <v>0.1</v>
      </c>
      <c r="CG59">
        <v>3.78</v>
      </c>
      <c r="CH59">
        <v>0</v>
      </c>
      <c r="CI59">
        <v>7.95</v>
      </c>
      <c r="CJ59">
        <v>1.94</v>
      </c>
      <c r="CK59">
        <v>1.85</v>
      </c>
      <c r="CL59">
        <v>3.5181629999999999</v>
      </c>
      <c r="CM59">
        <v>1.857394</v>
      </c>
      <c r="CN59">
        <v>1.7590809999999999</v>
      </c>
      <c r="CO59">
        <v>3.03</v>
      </c>
      <c r="CP59">
        <v>4.2338469999999999</v>
      </c>
      <c r="CQ59">
        <v>1.3616889999999999</v>
      </c>
      <c r="CR59">
        <v>3.57</v>
      </c>
      <c r="CS59">
        <v>2.3897020000000002</v>
      </c>
      <c r="CT59">
        <v>1.929632</v>
      </c>
      <c r="CU59">
        <v>1.9462410000000001</v>
      </c>
      <c r="CV59">
        <v>2.6652749999999998</v>
      </c>
      <c r="CW59">
        <v>1.3184229999999999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88.634535999999983</v>
      </c>
    </row>
    <row r="60" spans="1:114">
      <c r="A60" t="s">
        <v>102</v>
      </c>
      <c r="B60">
        <v>0</v>
      </c>
      <c r="C60">
        <v>28.632885999999999</v>
      </c>
      <c r="D60">
        <v>3.7347239999999999</v>
      </c>
      <c r="E60">
        <v>0</v>
      </c>
      <c r="F60">
        <v>0</v>
      </c>
      <c r="G60">
        <v>73.570244000000002</v>
      </c>
      <c r="H60">
        <v>0</v>
      </c>
      <c r="I60">
        <v>84.330200000000005</v>
      </c>
      <c r="J60">
        <v>6.4869380000000003</v>
      </c>
      <c r="K60">
        <v>691.09398399999998</v>
      </c>
      <c r="L60">
        <v>667.07663700000001</v>
      </c>
      <c r="M60">
        <v>95.888554999999997</v>
      </c>
      <c r="N60">
        <v>122.432091</v>
      </c>
      <c r="O60">
        <v>128.451291</v>
      </c>
      <c r="P60">
        <v>147.214156</v>
      </c>
      <c r="Q60">
        <v>22.444044999999999</v>
      </c>
      <c r="R60">
        <v>44.326064000000002</v>
      </c>
      <c r="S60">
        <v>27.350811</v>
      </c>
      <c r="T60">
        <v>2.392833</v>
      </c>
      <c r="U60">
        <v>348.97500000000002</v>
      </c>
      <c r="V60">
        <v>20.731850000000001</v>
      </c>
      <c r="W60">
        <v>41.579500000000003</v>
      </c>
      <c r="X60">
        <v>147.515625</v>
      </c>
      <c r="Y60">
        <v>0</v>
      </c>
      <c r="Z60">
        <v>13.09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9.1372370000000007</v>
      </c>
      <c r="AG60">
        <v>47.497892999999998</v>
      </c>
      <c r="AH60">
        <v>0</v>
      </c>
      <c r="AI60">
        <v>0</v>
      </c>
      <c r="AJ60">
        <v>0</v>
      </c>
      <c r="AK60">
        <v>65.267820999999998</v>
      </c>
      <c r="AL60">
        <v>36.021999999999998</v>
      </c>
      <c r="AM60">
        <v>18.108732</v>
      </c>
      <c r="AN60">
        <v>1.0958429999999999</v>
      </c>
      <c r="AO60">
        <v>0</v>
      </c>
      <c r="AP60">
        <v>0.12809999999999999</v>
      </c>
      <c r="AQ60">
        <v>0</v>
      </c>
      <c r="AR60">
        <v>48.576000000000001</v>
      </c>
      <c r="AS60">
        <v>31.561589000000001</v>
      </c>
      <c r="AT60">
        <v>20.001799999999999</v>
      </c>
      <c r="AU60">
        <v>0</v>
      </c>
      <c r="AV60">
        <v>6.2245400000000002</v>
      </c>
      <c r="AW60">
        <v>0</v>
      </c>
      <c r="AX60">
        <v>0</v>
      </c>
      <c r="AY60">
        <v>0</v>
      </c>
      <c r="AZ60">
        <f t="shared" si="0"/>
        <v>88.634535999999983</v>
      </c>
      <c r="BA60">
        <f t="shared" si="1"/>
        <v>3089.5735249999998</v>
      </c>
      <c r="BD60">
        <v>4.2644399999999996</v>
      </c>
      <c r="BE60">
        <v>0</v>
      </c>
      <c r="BF60">
        <v>1.3657000000000001E-2</v>
      </c>
      <c r="BG60">
        <v>0</v>
      </c>
      <c r="BH60">
        <v>1.1069999999999999E-3</v>
      </c>
      <c r="BI60">
        <v>1.140171</v>
      </c>
      <c r="BJ60">
        <v>0</v>
      </c>
      <c r="BK60">
        <v>1.9526000000000002E-2</v>
      </c>
      <c r="BL60">
        <v>0</v>
      </c>
      <c r="BM60">
        <v>0</v>
      </c>
      <c r="BN60">
        <v>0</v>
      </c>
      <c r="BO60">
        <v>2.0099999999999998</v>
      </c>
      <c r="BP60">
        <v>2.1800000000000002</v>
      </c>
      <c r="BQ60">
        <v>2.8429600000000002</v>
      </c>
      <c r="BR60">
        <v>4.2252549999999998</v>
      </c>
      <c r="BS60">
        <v>0</v>
      </c>
      <c r="BT60">
        <v>0</v>
      </c>
      <c r="BU60">
        <v>2.6740330000000001</v>
      </c>
      <c r="BV60">
        <v>1.332638</v>
      </c>
      <c r="BW60">
        <v>9.33</v>
      </c>
      <c r="BX60">
        <v>4.2289050000000001</v>
      </c>
      <c r="BY60">
        <v>0.25</v>
      </c>
      <c r="BZ60">
        <v>1.9248000000000001</v>
      </c>
      <c r="CA60">
        <v>3.4875970000000001</v>
      </c>
      <c r="CB60">
        <v>1.9</v>
      </c>
      <c r="CC60">
        <v>0.56000000000000005</v>
      </c>
      <c r="CD60">
        <v>1.05</v>
      </c>
      <c r="CE60">
        <v>0</v>
      </c>
      <c r="CF60">
        <v>0.1</v>
      </c>
      <c r="CG60">
        <v>3.78</v>
      </c>
      <c r="CH60">
        <v>0</v>
      </c>
      <c r="CI60">
        <v>7.95</v>
      </c>
      <c r="CJ60">
        <v>1.94</v>
      </c>
      <c r="CK60">
        <v>1.85</v>
      </c>
      <c r="CL60">
        <v>3.5181629999999999</v>
      </c>
      <c r="CM60">
        <v>1.857394</v>
      </c>
      <c r="CN60">
        <v>1.7590809999999999</v>
      </c>
      <c r="CO60">
        <v>3.03</v>
      </c>
      <c r="CP60">
        <v>4.2338469999999999</v>
      </c>
      <c r="CQ60">
        <v>1.3616889999999999</v>
      </c>
      <c r="CR60">
        <v>3.57</v>
      </c>
      <c r="CS60">
        <v>2.3897020000000002</v>
      </c>
      <c r="CT60">
        <v>1.929632</v>
      </c>
      <c r="CU60">
        <v>1.9462410000000001</v>
      </c>
      <c r="CV60">
        <v>2.6652749999999998</v>
      </c>
      <c r="CW60">
        <v>1.3184229999999999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88.634535999999983</v>
      </c>
    </row>
    <row r="61" spans="1:114">
      <c r="A61" t="s">
        <v>103</v>
      </c>
      <c r="B61">
        <v>0</v>
      </c>
      <c r="C61">
        <v>28.632885999999999</v>
      </c>
      <c r="D61">
        <v>3.7347239999999999</v>
      </c>
      <c r="E61">
        <v>0</v>
      </c>
      <c r="F61">
        <v>0</v>
      </c>
      <c r="G61">
        <v>73.570244000000002</v>
      </c>
      <c r="H61">
        <v>0</v>
      </c>
      <c r="I61">
        <v>84.330200000000005</v>
      </c>
      <c r="J61">
        <v>6.4869380000000003</v>
      </c>
      <c r="K61">
        <v>691.09398399999998</v>
      </c>
      <c r="L61">
        <v>667.07663700000001</v>
      </c>
      <c r="M61">
        <v>95.888554999999997</v>
      </c>
      <c r="N61">
        <v>122.432091</v>
      </c>
      <c r="O61">
        <v>128.451291</v>
      </c>
      <c r="P61">
        <v>147.214156</v>
      </c>
      <c r="Q61">
        <v>22.444044999999999</v>
      </c>
      <c r="R61">
        <v>44.326064000000002</v>
      </c>
      <c r="S61">
        <v>27.350811</v>
      </c>
      <c r="T61">
        <v>2.392833</v>
      </c>
      <c r="U61">
        <v>348.97500000000002</v>
      </c>
      <c r="V61">
        <v>20.731850000000001</v>
      </c>
      <c r="W61">
        <v>41.579500000000003</v>
      </c>
      <c r="X61">
        <v>147.515625</v>
      </c>
      <c r="Y61">
        <v>0</v>
      </c>
      <c r="Z61">
        <v>6.5537999999999998</v>
      </c>
      <c r="AA61">
        <v>0</v>
      </c>
      <c r="AB61">
        <v>0</v>
      </c>
      <c r="AC61">
        <v>0</v>
      </c>
      <c r="AD61">
        <v>0</v>
      </c>
      <c r="AE61">
        <v>18.910588000000001</v>
      </c>
      <c r="AF61">
        <v>9.1372370000000007</v>
      </c>
      <c r="AG61">
        <v>47.497892999999998</v>
      </c>
      <c r="AH61">
        <v>0</v>
      </c>
      <c r="AI61">
        <v>0</v>
      </c>
      <c r="AJ61">
        <v>0</v>
      </c>
      <c r="AK61">
        <v>65.267820999999998</v>
      </c>
      <c r="AL61">
        <v>36.021999999999998</v>
      </c>
      <c r="AM61">
        <v>18.108732</v>
      </c>
      <c r="AN61">
        <v>1.0958429999999999</v>
      </c>
      <c r="AO61">
        <v>0</v>
      </c>
      <c r="AP61">
        <v>0.12809999999999999</v>
      </c>
      <c r="AQ61">
        <v>0</v>
      </c>
      <c r="AR61">
        <v>48.576000000000001</v>
      </c>
      <c r="AS61">
        <v>31.561589000000001</v>
      </c>
      <c r="AT61">
        <v>20.001799999999999</v>
      </c>
      <c r="AU61">
        <v>0</v>
      </c>
      <c r="AV61">
        <v>6.2245400000000002</v>
      </c>
      <c r="AW61">
        <v>0</v>
      </c>
      <c r="AX61">
        <v>0</v>
      </c>
      <c r="AY61">
        <v>0</v>
      </c>
      <c r="AZ61">
        <f t="shared" si="0"/>
        <v>88.634535999999983</v>
      </c>
      <c r="BA61">
        <f t="shared" si="1"/>
        <v>3101.947913</v>
      </c>
      <c r="BD61">
        <v>4.2644399999999996</v>
      </c>
      <c r="BE61">
        <v>0</v>
      </c>
      <c r="BF61">
        <v>1.3657000000000001E-2</v>
      </c>
      <c r="BG61">
        <v>0</v>
      </c>
      <c r="BH61">
        <v>1.1069999999999999E-3</v>
      </c>
      <c r="BI61">
        <v>1.140171</v>
      </c>
      <c r="BJ61">
        <v>0</v>
      </c>
      <c r="BK61">
        <v>1.9526000000000002E-2</v>
      </c>
      <c r="BL61">
        <v>0</v>
      </c>
      <c r="BM61">
        <v>0</v>
      </c>
      <c r="BN61">
        <v>0</v>
      </c>
      <c r="BO61">
        <v>2.0099999999999998</v>
      </c>
      <c r="BP61">
        <v>2.1800000000000002</v>
      </c>
      <c r="BQ61">
        <v>2.8429600000000002</v>
      </c>
      <c r="BR61">
        <v>4.2252549999999998</v>
      </c>
      <c r="BS61">
        <v>0</v>
      </c>
      <c r="BT61">
        <v>0</v>
      </c>
      <c r="BU61">
        <v>2.6740330000000001</v>
      </c>
      <c r="BV61">
        <v>1.332638</v>
      </c>
      <c r="BW61">
        <v>9.33</v>
      </c>
      <c r="BX61">
        <v>4.2289050000000001</v>
      </c>
      <c r="BY61">
        <v>0.25</v>
      </c>
      <c r="BZ61">
        <v>1.9248000000000001</v>
      </c>
      <c r="CA61">
        <v>3.4875970000000001</v>
      </c>
      <c r="CB61">
        <v>1.9</v>
      </c>
      <c r="CC61">
        <v>0.56000000000000005</v>
      </c>
      <c r="CD61">
        <v>1.05</v>
      </c>
      <c r="CE61">
        <v>0</v>
      </c>
      <c r="CF61">
        <v>0.1</v>
      </c>
      <c r="CG61">
        <v>3.78</v>
      </c>
      <c r="CH61">
        <v>0</v>
      </c>
      <c r="CI61">
        <v>7.95</v>
      </c>
      <c r="CJ61">
        <v>1.94</v>
      </c>
      <c r="CK61">
        <v>1.85</v>
      </c>
      <c r="CL61">
        <v>3.5181629999999999</v>
      </c>
      <c r="CM61">
        <v>1.857394</v>
      </c>
      <c r="CN61">
        <v>1.7590809999999999</v>
      </c>
      <c r="CO61">
        <v>3.03</v>
      </c>
      <c r="CP61">
        <v>4.2338469999999999</v>
      </c>
      <c r="CQ61">
        <v>1.3616889999999999</v>
      </c>
      <c r="CR61">
        <v>3.57</v>
      </c>
      <c r="CS61">
        <v>2.3897020000000002</v>
      </c>
      <c r="CT61">
        <v>1.929632</v>
      </c>
      <c r="CU61">
        <v>1.9462410000000001</v>
      </c>
      <c r="CV61">
        <v>2.6652749999999998</v>
      </c>
      <c r="CW61">
        <v>1.3184229999999999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88.634535999999983</v>
      </c>
    </row>
    <row r="62" spans="1:114">
      <c r="A62" t="s">
        <v>104</v>
      </c>
      <c r="B62">
        <v>0</v>
      </c>
      <c r="C62">
        <v>28.632885999999999</v>
      </c>
      <c r="D62">
        <v>3.7347239999999999</v>
      </c>
      <c r="E62">
        <v>0</v>
      </c>
      <c r="F62">
        <v>0</v>
      </c>
      <c r="G62">
        <v>73.570244000000002</v>
      </c>
      <c r="H62">
        <v>0</v>
      </c>
      <c r="I62">
        <v>84.330200000000005</v>
      </c>
      <c r="J62">
        <v>6.4869380000000003</v>
      </c>
      <c r="K62">
        <v>691.09398399999998</v>
      </c>
      <c r="L62">
        <v>667.07663700000001</v>
      </c>
      <c r="M62">
        <v>95.888554999999997</v>
      </c>
      <c r="N62">
        <v>122.432091</v>
      </c>
      <c r="O62">
        <v>128.451291</v>
      </c>
      <c r="P62">
        <v>147.214156</v>
      </c>
      <c r="Q62">
        <v>22.444044999999999</v>
      </c>
      <c r="R62">
        <v>44.326064000000002</v>
      </c>
      <c r="S62">
        <v>27.350811</v>
      </c>
      <c r="T62">
        <v>2.392833</v>
      </c>
      <c r="U62">
        <v>348.97500000000002</v>
      </c>
      <c r="V62">
        <v>20.731850000000001</v>
      </c>
      <c r="W62">
        <v>41.579500000000003</v>
      </c>
      <c r="X62">
        <v>147.515625</v>
      </c>
      <c r="Y62">
        <v>0</v>
      </c>
      <c r="Z62">
        <v>6.5537999999999998</v>
      </c>
      <c r="AA62">
        <v>0</v>
      </c>
      <c r="AB62">
        <v>0</v>
      </c>
      <c r="AC62">
        <v>0</v>
      </c>
      <c r="AD62">
        <v>0</v>
      </c>
      <c r="AE62">
        <v>18.910588000000001</v>
      </c>
      <c r="AF62">
        <v>9.1372370000000007</v>
      </c>
      <c r="AG62">
        <v>47.497892999999998</v>
      </c>
      <c r="AH62">
        <v>0</v>
      </c>
      <c r="AI62">
        <v>0</v>
      </c>
      <c r="AJ62">
        <v>0</v>
      </c>
      <c r="AK62">
        <v>65.267820999999998</v>
      </c>
      <c r="AL62">
        <v>36.021999999999998</v>
      </c>
      <c r="AM62">
        <v>18.108732</v>
      </c>
      <c r="AN62">
        <v>1.0958429999999999</v>
      </c>
      <c r="AO62">
        <v>0</v>
      </c>
      <c r="AP62">
        <v>0.12809999999999999</v>
      </c>
      <c r="AQ62">
        <v>0</v>
      </c>
      <c r="AR62">
        <v>48.576000000000001</v>
      </c>
      <c r="AS62">
        <v>31.561589000000001</v>
      </c>
      <c r="AT62">
        <v>20.001799999999999</v>
      </c>
      <c r="AU62">
        <v>0</v>
      </c>
      <c r="AV62">
        <v>6.2245400000000002</v>
      </c>
      <c r="AW62">
        <v>0</v>
      </c>
      <c r="AX62">
        <v>0</v>
      </c>
      <c r="AY62">
        <v>0</v>
      </c>
      <c r="AZ62">
        <f t="shared" si="0"/>
        <v>88.594535999999977</v>
      </c>
      <c r="BA62">
        <f t="shared" si="1"/>
        <v>3101.907913</v>
      </c>
      <c r="BD62">
        <v>4.2644399999999996</v>
      </c>
      <c r="BE62">
        <v>0</v>
      </c>
      <c r="BF62">
        <v>1.3657000000000001E-2</v>
      </c>
      <c r="BG62">
        <v>0</v>
      </c>
      <c r="BH62">
        <v>1.1069999999999999E-3</v>
      </c>
      <c r="BI62">
        <v>1.140171</v>
      </c>
      <c r="BJ62">
        <v>0</v>
      </c>
      <c r="BK62">
        <v>1.9526000000000002E-2</v>
      </c>
      <c r="BL62">
        <v>0</v>
      </c>
      <c r="BM62">
        <v>0</v>
      </c>
      <c r="BN62">
        <v>0</v>
      </c>
      <c r="BO62">
        <v>2.0099999999999998</v>
      </c>
      <c r="BP62">
        <v>2.1800000000000002</v>
      </c>
      <c r="BQ62">
        <v>2.8429600000000002</v>
      </c>
      <c r="BR62">
        <v>4.2252549999999998</v>
      </c>
      <c r="BS62">
        <v>0</v>
      </c>
      <c r="BT62">
        <v>0</v>
      </c>
      <c r="BU62">
        <v>2.6740330000000001</v>
      </c>
      <c r="BV62">
        <v>1.332638</v>
      </c>
      <c r="BW62">
        <v>9.33</v>
      </c>
      <c r="BX62">
        <v>4.2289050000000001</v>
      </c>
      <c r="BY62">
        <v>0.25</v>
      </c>
      <c r="BZ62">
        <v>1.9248000000000001</v>
      </c>
      <c r="CA62">
        <v>3.4875970000000001</v>
      </c>
      <c r="CB62">
        <v>1.9</v>
      </c>
      <c r="CC62">
        <v>0.54</v>
      </c>
      <c r="CD62">
        <v>1.03</v>
      </c>
      <c r="CE62">
        <v>0</v>
      </c>
      <c r="CF62">
        <v>0.1</v>
      </c>
      <c r="CG62">
        <v>3.78</v>
      </c>
      <c r="CH62">
        <v>0</v>
      </c>
      <c r="CI62">
        <v>7.95</v>
      </c>
      <c r="CJ62">
        <v>1.94</v>
      </c>
      <c r="CK62">
        <v>1.85</v>
      </c>
      <c r="CL62">
        <v>3.5181629999999999</v>
      </c>
      <c r="CM62">
        <v>1.857394</v>
      </c>
      <c r="CN62">
        <v>1.7590809999999999</v>
      </c>
      <c r="CO62">
        <v>3.03</v>
      </c>
      <c r="CP62">
        <v>4.2338469999999999</v>
      </c>
      <c r="CQ62">
        <v>1.3616889999999999</v>
      </c>
      <c r="CR62">
        <v>3.57</v>
      </c>
      <c r="CS62">
        <v>2.3897020000000002</v>
      </c>
      <c r="CT62">
        <v>1.929632</v>
      </c>
      <c r="CU62">
        <v>1.9462410000000001</v>
      </c>
      <c r="CV62">
        <v>2.6652749999999998</v>
      </c>
      <c r="CW62">
        <v>1.3184229999999999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88.594535999999977</v>
      </c>
    </row>
    <row r="63" spans="1:114">
      <c r="A63" t="s">
        <v>105</v>
      </c>
      <c r="B63">
        <v>0</v>
      </c>
      <c r="C63">
        <v>28.632885999999999</v>
      </c>
      <c r="D63">
        <v>3.7347239999999999</v>
      </c>
      <c r="E63">
        <v>0</v>
      </c>
      <c r="F63">
        <v>0</v>
      </c>
      <c r="G63">
        <v>73.570244000000002</v>
      </c>
      <c r="H63">
        <v>0</v>
      </c>
      <c r="I63">
        <v>84.330200000000005</v>
      </c>
      <c r="J63">
        <v>6.4869380000000003</v>
      </c>
      <c r="K63">
        <v>691.09398399999998</v>
      </c>
      <c r="L63">
        <v>667.07663700000001</v>
      </c>
      <c r="M63">
        <v>95.888554999999997</v>
      </c>
      <c r="N63">
        <v>122.432091</v>
      </c>
      <c r="O63">
        <v>128.451291</v>
      </c>
      <c r="P63">
        <v>147.214156</v>
      </c>
      <c r="Q63">
        <v>22.444044999999999</v>
      </c>
      <c r="R63">
        <v>44.326064000000002</v>
      </c>
      <c r="S63">
        <v>27.350811</v>
      </c>
      <c r="T63">
        <v>2.392833</v>
      </c>
      <c r="U63">
        <v>348.97500000000002</v>
      </c>
      <c r="V63">
        <v>20.731850000000001</v>
      </c>
      <c r="W63">
        <v>41.579500000000003</v>
      </c>
      <c r="X63">
        <v>147.515625</v>
      </c>
      <c r="Y63">
        <v>0</v>
      </c>
      <c r="Z63">
        <v>6.5537999999999998</v>
      </c>
      <c r="AA63">
        <v>0</v>
      </c>
      <c r="AB63">
        <v>15.349422000000001</v>
      </c>
      <c r="AC63">
        <v>11.155201999999999</v>
      </c>
      <c r="AD63">
        <v>0</v>
      </c>
      <c r="AE63">
        <v>18.910588000000001</v>
      </c>
      <c r="AF63">
        <v>9.1372370000000007</v>
      </c>
      <c r="AG63">
        <v>47.497892999999998</v>
      </c>
      <c r="AH63">
        <v>0</v>
      </c>
      <c r="AI63">
        <v>0</v>
      </c>
      <c r="AJ63">
        <v>0</v>
      </c>
      <c r="AK63">
        <v>65.267820999999998</v>
      </c>
      <c r="AL63">
        <v>36.021999999999998</v>
      </c>
      <c r="AM63">
        <v>18.108732</v>
      </c>
      <c r="AN63">
        <v>1.0958429999999999</v>
      </c>
      <c r="AO63">
        <v>0</v>
      </c>
      <c r="AP63">
        <v>0.12809999999999999</v>
      </c>
      <c r="AQ63">
        <v>25.782105000000001</v>
      </c>
      <c r="AR63">
        <v>48.576000000000001</v>
      </c>
      <c r="AS63">
        <v>31.561589000000001</v>
      </c>
      <c r="AT63">
        <v>20.001799999999999</v>
      </c>
      <c r="AU63">
        <v>0</v>
      </c>
      <c r="AV63">
        <v>6.2245400000000002</v>
      </c>
      <c r="AW63">
        <v>0</v>
      </c>
      <c r="AX63">
        <v>0</v>
      </c>
      <c r="AY63">
        <v>0</v>
      </c>
      <c r="AZ63">
        <f t="shared" si="0"/>
        <v>89.13044499999998</v>
      </c>
      <c r="BA63">
        <f t="shared" si="1"/>
        <v>3154.7305509999997</v>
      </c>
      <c r="BD63">
        <v>4.2644399999999996</v>
      </c>
      <c r="BE63">
        <v>0</v>
      </c>
      <c r="BF63">
        <v>1.3657000000000001E-2</v>
      </c>
      <c r="BG63">
        <v>0</v>
      </c>
      <c r="BH63">
        <v>1.1069999999999999E-3</v>
      </c>
      <c r="BI63">
        <v>1.140171</v>
      </c>
      <c r="BJ63">
        <v>0</v>
      </c>
      <c r="BK63">
        <v>1.9526000000000002E-2</v>
      </c>
      <c r="BL63">
        <v>0</v>
      </c>
      <c r="BM63">
        <v>0</v>
      </c>
      <c r="BN63">
        <v>0</v>
      </c>
      <c r="BO63">
        <v>2.0099999999999998</v>
      </c>
      <c r="BP63">
        <v>2.1800000000000002</v>
      </c>
      <c r="BQ63">
        <v>3.377437</v>
      </c>
      <c r="BR63">
        <v>4.2252549999999998</v>
      </c>
      <c r="BS63">
        <v>0</v>
      </c>
      <c r="BT63">
        <v>0</v>
      </c>
      <c r="BU63">
        <v>2.6740330000000001</v>
      </c>
      <c r="BV63">
        <v>1.332638</v>
      </c>
      <c r="BW63">
        <v>9.33</v>
      </c>
      <c r="BX63">
        <v>4.2289050000000001</v>
      </c>
      <c r="BY63">
        <v>0.25</v>
      </c>
      <c r="BZ63">
        <v>1.9248000000000001</v>
      </c>
      <c r="CA63">
        <v>3.4875970000000001</v>
      </c>
      <c r="CB63">
        <v>1.88</v>
      </c>
      <c r="CC63">
        <v>0.54</v>
      </c>
      <c r="CD63">
        <v>1.03</v>
      </c>
      <c r="CE63">
        <v>0</v>
      </c>
      <c r="CF63">
        <v>0.1</v>
      </c>
      <c r="CG63">
        <v>3.78</v>
      </c>
      <c r="CH63">
        <v>0</v>
      </c>
      <c r="CI63">
        <v>7.95</v>
      </c>
      <c r="CJ63">
        <v>1.94</v>
      </c>
      <c r="CK63">
        <v>1.85</v>
      </c>
      <c r="CL63">
        <v>3.5181629999999999</v>
      </c>
      <c r="CM63">
        <v>1.857394</v>
      </c>
      <c r="CN63">
        <v>1.7590809999999999</v>
      </c>
      <c r="CO63">
        <v>3.03</v>
      </c>
      <c r="CP63">
        <v>4.2338469999999999</v>
      </c>
      <c r="CQ63">
        <v>1.3616889999999999</v>
      </c>
      <c r="CR63">
        <v>3.57</v>
      </c>
      <c r="CS63">
        <v>2.4111340000000001</v>
      </c>
      <c r="CT63">
        <v>1.929632</v>
      </c>
      <c r="CU63">
        <v>1.9462410000000001</v>
      </c>
      <c r="CV63">
        <v>2.6652749999999998</v>
      </c>
      <c r="CW63">
        <v>1.3184229999999999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89.13044499999998</v>
      </c>
    </row>
    <row r="64" spans="1:114">
      <c r="A64" t="s">
        <v>106</v>
      </c>
      <c r="B64">
        <v>0</v>
      </c>
      <c r="C64">
        <v>28.632885999999999</v>
      </c>
      <c r="D64">
        <v>3.7347239999999999</v>
      </c>
      <c r="E64">
        <v>0</v>
      </c>
      <c r="F64">
        <v>0</v>
      </c>
      <c r="G64">
        <v>73.570244000000002</v>
      </c>
      <c r="H64">
        <v>0</v>
      </c>
      <c r="I64">
        <v>84.330200000000005</v>
      </c>
      <c r="J64">
        <v>6.4869380000000003</v>
      </c>
      <c r="K64">
        <v>691.09398399999998</v>
      </c>
      <c r="L64">
        <v>667.07663700000001</v>
      </c>
      <c r="M64">
        <v>95.888554999999997</v>
      </c>
      <c r="N64">
        <v>122.432091</v>
      </c>
      <c r="O64">
        <v>128.451291</v>
      </c>
      <c r="P64">
        <v>147.214156</v>
      </c>
      <c r="Q64">
        <v>22.444044999999999</v>
      </c>
      <c r="R64">
        <v>44.326064000000002</v>
      </c>
      <c r="S64">
        <v>27.350811</v>
      </c>
      <c r="T64">
        <v>2.392833</v>
      </c>
      <c r="U64">
        <v>348.97500000000002</v>
      </c>
      <c r="V64">
        <v>20.731850000000001</v>
      </c>
      <c r="W64">
        <v>41.579500000000003</v>
      </c>
      <c r="X64">
        <v>147.515625</v>
      </c>
      <c r="Y64">
        <v>0</v>
      </c>
      <c r="Z64">
        <v>6.5537999999999998</v>
      </c>
      <c r="AA64">
        <v>0</v>
      </c>
      <c r="AB64">
        <v>15.349422000000001</v>
      </c>
      <c r="AC64">
        <v>11.155201999999999</v>
      </c>
      <c r="AD64">
        <v>0</v>
      </c>
      <c r="AE64">
        <v>18.910588000000001</v>
      </c>
      <c r="AF64">
        <v>9.1372370000000007</v>
      </c>
      <c r="AG64">
        <v>47.497892999999998</v>
      </c>
      <c r="AH64">
        <v>0</v>
      </c>
      <c r="AI64">
        <v>0</v>
      </c>
      <c r="AJ64">
        <v>0</v>
      </c>
      <c r="AK64">
        <v>65.267820999999998</v>
      </c>
      <c r="AL64">
        <v>36.021999999999998</v>
      </c>
      <c r="AM64">
        <v>18.108732</v>
      </c>
      <c r="AN64">
        <v>1.0958429999999999</v>
      </c>
      <c r="AO64">
        <v>0</v>
      </c>
      <c r="AP64">
        <v>0.12809999999999999</v>
      </c>
      <c r="AQ64">
        <v>38.673157000000003</v>
      </c>
      <c r="AR64">
        <v>48.576000000000001</v>
      </c>
      <c r="AS64">
        <v>31.561589000000001</v>
      </c>
      <c r="AT64">
        <v>20.001799999999999</v>
      </c>
      <c r="AU64">
        <v>0</v>
      </c>
      <c r="AV64">
        <v>6.2245400000000002</v>
      </c>
      <c r="AW64">
        <v>0</v>
      </c>
      <c r="AX64">
        <v>0</v>
      </c>
      <c r="AY64">
        <v>0</v>
      </c>
      <c r="AZ64">
        <f t="shared" si="0"/>
        <v>89.271170999999981</v>
      </c>
      <c r="BA64">
        <f t="shared" si="1"/>
        <v>3167.7623289999997</v>
      </c>
      <c r="BD64">
        <v>4.2644399999999996</v>
      </c>
      <c r="BE64">
        <v>0</v>
      </c>
      <c r="BF64">
        <v>1.3657000000000001E-2</v>
      </c>
      <c r="BG64">
        <v>0</v>
      </c>
      <c r="BH64">
        <v>1.1069999999999999E-3</v>
      </c>
      <c r="BI64">
        <v>1.140171</v>
      </c>
      <c r="BJ64">
        <v>0</v>
      </c>
      <c r="BK64">
        <v>1.9526000000000002E-2</v>
      </c>
      <c r="BL64">
        <v>0</v>
      </c>
      <c r="BM64">
        <v>0</v>
      </c>
      <c r="BN64">
        <v>0</v>
      </c>
      <c r="BO64">
        <v>2.0099999999999998</v>
      </c>
      <c r="BP64">
        <v>2.1800000000000002</v>
      </c>
      <c r="BQ64">
        <v>3.5181629999999999</v>
      </c>
      <c r="BR64">
        <v>4.2252549999999998</v>
      </c>
      <c r="BS64">
        <v>0</v>
      </c>
      <c r="BT64">
        <v>0</v>
      </c>
      <c r="BU64">
        <v>2.6740330000000001</v>
      </c>
      <c r="BV64">
        <v>1.332638</v>
      </c>
      <c r="BW64">
        <v>9.33</v>
      </c>
      <c r="BX64">
        <v>4.2289050000000001</v>
      </c>
      <c r="BY64">
        <v>0.25</v>
      </c>
      <c r="BZ64">
        <v>1.9248000000000001</v>
      </c>
      <c r="CA64">
        <v>3.4875970000000001</v>
      </c>
      <c r="CB64">
        <v>1.88</v>
      </c>
      <c r="CC64">
        <v>0.54</v>
      </c>
      <c r="CD64">
        <v>1.03</v>
      </c>
      <c r="CE64">
        <v>0</v>
      </c>
      <c r="CF64">
        <v>0.1</v>
      </c>
      <c r="CG64">
        <v>3.78</v>
      </c>
      <c r="CH64">
        <v>0</v>
      </c>
      <c r="CI64">
        <v>7.95</v>
      </c>
      <c r="CJ64">
        <v>1.94</v>
      </c>
      <c r="CK64">
        <v>1.85</v>
      </c>
      <c r="CL64">
        <v>3.5181629999999999</v>
      </c>
      <c r="CM64">
        <v>1.857394</v>
      </c>
      <c r="CN64">
        <v>1.7590809999999999</v>
      </c>
      <c r="CO64">
        <v>3.03</v>
      </c>
      <c r="CP64">
        <v>4.2338469999999999</v>
      </c>
      <c r="CQ64">
        <v>1.3616889999999999</v>
      </c>
      <c r="CR64">
        <v>3.57</v>
      </c>
      <c r="CS64">
        <v>2.4111340000000001</v>
      </c>
      <c r="CT64">
        <v>1.929632</v>
      </c>
      <c r="CU64">
        <v>1.9462410000000001</v>
      </c>
      <c r="CV64">
        <v>2.6652749999999998</v>
      </c>
      <c r="CW64">
        <v>1.3184229999999999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89.271170999999981</v>
      </c>
    </row>
    <row r="65" spans="1:114">
      <c r="A65" t="s">
        <v>107</v>
      </c>
      <c r="B65">
        <v>0</v>
      </c>
      <c r="C65">
        <v>28.632885999999999</v>
      </c>
      <c r="D65">
        <v>3.7347239999999999</v>
      </c>
      <c r="E65">
        <v>0</v>
      </c>
      <c r="F65">
        <v>0</v>
      </c>
      <c r="G65">
        <v>73.570244000000002</v>
      </c>
      <c r="H65">
        <v>0</v>
      </c>
      <c r="I65">
        <v>84.330200000000005</v>
      </c>
      <c r="J65">
        <v>6.4869380000000003</v>
      </c>
      <c r="K65">
        <v>691.09398399999998</v>
      </c>
      <c r="L65">
        <v>667.07663700000001</v>
      </c>
      <c r="M65">
        <v>95.888554999999997</v>
      </c>
      <c r="N65">
        <v>122.432091</v>
      </c>
      <c r="O65">
        <v>128.451291</v>
      </c>
      <c r="P65">
        <v>147.214156</v>
      </c>
      <c r="Q65">
        <v>22.444044999999999</v>
      </c>
      <c r="R65">
        <v>44.326064000000002</v>
      </c>
      <c r="S65">
        <v>27.350811</v>
      </c>
      <c r="T65">
        <v>2.392833</v>
      </c>
      <c r="U65">
        <v>348.97500000000002</v>
      </c>
      <c r="V65">
        <v>20.731850000000001</v>
      </c>
      <c r="W65">
        <v>41.579500000000003</v>
      </c>
      <c r="X65">
        <v>147.515625</v>
      </c>
      <c r="Y65">
        <v>0</v>
      </c>
      <c r="Z65">
        <v>6.5537999999999998</v>
      </c>
      <c r="AA65">
        <v>0</v>
      </c>
      <c r="AB65">
        <v>15.349422000000001</v>
      </c>
      <c r="AC65">
        <v>11.155201999999999</v>
      </c>
      <c r="AD65">
        <v>0</v>
      </c>
      <c r="AE65">
        <v>18.910588000000001</v>
      </c>
      <c r="AF65">
        <v>9.1372370000000007</v>
      </c>
      <c r="AG65">
        <v>47.497892999999998</v>
      </c>
      <c r="AH65">
        <v>0</v>
      </c>
      <c r="AI65">
        <v>0</v>
      </c>
      <c r="AJ65">
        <v>0</v>
      </c>
      <c r="AK65">
        <v>65.267820999999998</v>
      </c>
      <c r="AL65">
        <v>36.021999999999998</v>
      </c>
      <c r="AM65">
        <v>18.108732</v>
      </c>
      <c r="AN65">
        <v>1.0958429999999999</v>
      </c>
      <c r="AO65">
        <v>0</v>
      </c>
      <c r="AP65">
        <v>0</v>
      </c>
      <c r="AQ65">
        <v>51.564208999999998</v>
      </c>
      <c r="AR65">
        <v>48.576000000000001</v>
      </c>
      <c r="AS65">
        <v>32.639302000000001</v>
      </c>
      <c r="AT65">
        <v>20.001799999999999</v>
      </c>
      <c r="AU65">
        <v>0</v>
      </c>
      <c r="AV65">
        <v>6.2245400000000002</v>
      </c>
      <c r="AW65">
        <v>0</v>
      </c>
      <c r="AX65">
        <v>0</v>
      </c>
      <c r="AY65">
        <v>0</v>
      </c>
      <c r="AZ65">
        <f t="shared" si="0"/>
        <v>89.271170999999981</v>
      </c>
      <c r="BA65">
        <f t="shared" si="1"/>
        <v>3181.6029939999999</v>
      </c>
      <c r="BD65">
        <v>4.2644399999999996</v>
      </c>
      <c r="BE65">
        <v>0</v>
      </c>
      <c r="BF65">
        <v>1.3657000000000001E-2</v>
      </c>
      <c r="BG65">
        <v>0</v>
      </c>
      <c r="BH65">
        <v>1.1069999999999999E-3</v>
      </c>
      <c r="BI65">
        <v>1.140171</v>
      </c>
      <c r="BJ65">
        <v>0</v>
      </c>
      <c r="BK65">
        <v>1.9526000000000002E-2</v>
      </c>
      <c r="BL65">
        <v>0</v>
      </c>
      <c r="BM65">
        <v>0</v>
      </c>
      <c r="BN65">
        <v>0</v>
      </c>
      <c r="BO65">
        <v>2.0099999999999998</v>
      </c>
      <c r="BP65">
        <v>2.1800000000000002</v>
      </c>
      <c r="BQ65">
        <v>3.5181629999999999</v>
      </c>
      <c r="BR65">
        <v>4.2252549999999998</v>
      </c>
      <c r="BS65">
        <v>0</v>
      </c>
      <c r="BT65">
        <v>0</v>
      </c>
      <c r="BU65">
        <v>2.6740330000000001</v>
      </c>
      <c r="BV65">
        <v>1.332638</v>
      </c>
      <c r="BW65">
        <v>9.33</v>
      </c>
      <c r="BX65">
        <v>4.2289050000000001</v>
      </c>
      <c r="BY65">
        <v>0.25</v>
      </c>
      <c r="BZ65">
        <v>1.9248000000000001</v>
      </c>
      <c r="CA65">
        <v>3.4875970000000001</v>
      </c>
      <c r="CB65">
        <v>1.88</v>
      </c>
      <c r="CC65">
        <v>0.54</v>
      </c>
      <c r="CD65">
        <v>1.03</v>
      </c>
      <c r="CE65">
        <v>0</v>
      </c>
      <c r="CF65">
        <v>0.1</v>
      </c>
      <c r="CG65">
        <v>3.78</v>
      </c>
      <c r="CH65">
        <v>0</v>
      </c>
      <c r="CI65">
        <v>7.95</v>
      </c>
      <c r="CJ65">
        <v>1.94</v>
      </c>
      <c r="CK65">
        <v>1.85</v>
      </c>
      <c r="CL65">
        <v>3.5181629999999999</v>
      </c>
      <c r="CM65">
        <v>1.857394</v>
      </c>
      <c r="CN65">
        <v>1.7590809999999999</v>
      </c>
      <c r="CO65">
        <v>3.03</v>
      </c>
      <c r="CP65">
        <v>4.2338469999999999</v>
      </c>
      <c r="CQ65">
        <v>1.3616889999999999</v>
      </c>
      <c r="CR65">
        <v>3.57</v>
      </c>
      <c r="CS65">
        <v>2.4111340000000001</v>
      </c>
      <c r="CT65">
        <v>1.929632</v>
      </c>
      <c r="CU65">
        <v>1.9462410000000001</v>
      </c>
      <c r="CV65">
        <v>2.6652749999999998</v>
      </c>
      <c r="CW65">
        <v>1.3184229999999999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89.271170999999981</v>
      </c>
    </row>
    <row r="66" spans="1:114">
      <c r="A66" t="s">
        <v>108</v>
      </c>
      <c r="B66">
        <v>0</v>
      </c>
      <c r="C66">
        <v>28.632885999999999</v>
      </c>
      <c r="D66">
        <v>3.7347239999999999</v>
      </c>
      <c r="E66">
        <v>0</v>
      </c>
      <c r="F66">
        <v>0</v>
      </c>
      <c r="G66">
        <v>73.570244000000002</v>
      </c>
      <c r="H66">
        <v>0</v>
      </c>
      <c r="I66">
        <v>84.330200000000005</v>
      </c>
      <c r="J66">
        <v>6.4869380000000003</v>
      </c>
      <c r="K66">
        <v>691.09398399999998</v>
      </c>
      <c r="L66">
        <v>667.07663700000001</v>
      </c>
      <c r="M66">
        <v>95.888554999999997</v>
      </c>
      <c r="N66">
        <v>122.432091</v>
      </c>
      <c r="O66">
        <v>128.451291</v>
      </c>
      <c r="P66">
        <v>147.214156</v>
      </c>
      <c r="Q66">
        <v>22.444044999999999</v>
      </c>
      <c r="R66">
        <v>44.326064000000002</v>
      </c>
      <c r="S66">
        <v>27.350811</v>
      </c>
      <c r="T66">
        <v>2.392833</v>
      </c>
      <c r="U66">
        <v>348.97500000000002</v>
      </c>
      <c r="V66">
        <v>20.731850000000001</v>
      </c>
      <c r="W66">
        <v>41.579500000000003</v>
      </c>
      <c r="X66">
        <v>147.515625</v>
      </c>
      <c r="Y66">
        <v>0</v>
      </c>
      <c r="Z66">
        <v>6.5537999999999998</v>
      </c>
      <c r="AA66">
        <v>0</v>
      </c>
      <c r="AB66">
        <v>15.349422000000001</v>
      </c>
      <c r="AC66">
        <v>11.155201999999999</v>
      </c>
      <c r="AD66">
        <v>0</v>
      </c>
      <c r="AE66">
        <v>18.910588000000001</v>
      </c>
      <c r="AF66">
        <v>9.1372370000000007</v>
      </c>
      <c r="AG66">
        <v>47.497892999999998</v>
      </c>
      <c r="AH66">
        <v>0</v>
      </c>
      <c r="AI66">
        <v>0</v>
      </c>
      <c r="AJ66">
        <v>0</v>
      </c>
      <c r="AK66">
        <v>65.267820999999998</v>
      </c>
      <c r="AL66">
        <v>36.021999999999998</v>
      </c>
      <c r="AM66">
        <v>18.108732</v>
      </c>
      <c r="AN66">
        <v>1.0958429999999999</v>
      </c>
      <c r="AO66">
        <v>0</v>
      </c>
      <c r="AP66">
        <v>0</v>
      </c>
      <c r="AQ66">
        <v>51.564208999999998</v>
      </c>
      <c r="AR66">
        <v>48.576000000000001</v>
      </c>
      <c r="AS66">
        <v>32.639302000000001</v>
      </c>
      <c r="AT66">
        <v>20.001799999999999</v>
      </c>
      <c r="AU66">
        <v>0</v>
      </c>
      <c r="AV66">
        <v>6.2245400000000002</v>
      </c>
      <c r="AW66">
        <v>0</v>
      </c>
      <c r="AX66">
        <v>0</v>
      </c>
      <c r="AY66">
        <v>0</v>
      </c>
      <c r="AZ66">
        <f t="shared" si="0"/>
        <v>89.271170999999981</v>
      </c>
      <c r="BA66">
        <f t="shared" si="1"/>
        <v>3181.6029939999999</v>
      </c>
      <c r="BD66">
        <v>4.2644399999999996</v>
      </c>
      <c r="BE66">
        <v>0</v>
      </c>
      <c r="BF66">
        <v>1.3657000000000001E-2</v>
      </c>
      <c r="BG66">
        <v>0</v>
      </c>
      <c r="BH66">
        <v>1.1069999999999999E-3</v>
      </c>
      <c r="BI66">
        <v>1.140171</v>
      </c>
      <c r="BJ66">
        <v>0</v>
      </c>
      <c r="BK66">
        <v>1.9526000000000002E-2</v>
      </c>
      <c r="BL66">
        <v>0</v>
      </c>
      <c r="BM66">
        <v>0</v>
      </c>
      <c r="BN66">
        <v>0</v>
      </c>
      <c r="BO66">
        <v>2.0099999999999998</v>
      </c>
      <c r="BP66">
        <v>2.1800000000000002</v>
      </c>
      <c r="BQ66">
        <v>3.5181629999999999</v>
      </c>
      <c r="BR66">
        <v>4.2252549999999998</v>
      </c>
      <c r="BS66">
        <v>0</v>
      </c>
      <c r="BT66">
        <v>0</v>
      </c>
      <c r="BU66">
        <v>2.6740330000000001</v>
      </c>
      <c r="BV66">
        <v>1.332638</v>
      </c>
      <c r="BW66">
        <v>9.33</v>
      </c>
      <c r="BX66">
        <v>4.2289050000000001</v>
      </c>
      <c r="BY66">
        <v>0.25</v>
      </c>
      <c r="BZ66">
        <v>1.9248000000000001</v>
      </c>
      <c r="CA66">
        <v>3.4875970000000001</v>
      </c>
      <c r="CB66">
        <v>1.88</v>
      </c>
      <c r="CC66">
        <v>0.54</v>
      </c>
      <c r="CD66">
        <v>1.03</v>
      </c>
      <c r="CE66">
        <v>0</v>
      </c>
      <c r="CF66">
        <v>0.1</v>
      </c>
      <c r="CG66">
        <v>3.78</v>
      </c>
      <c r="CH66">
        <v>0</v>
      </c>
      <c r="CI66">
        <v>7.95</v>
      </c>
      <c r="CJ66">
        <v>1.94</v>
      </c>
      <c r="CK66">
        <v>1.85</v>
      </c>
      <c r="CL66">
        <v>3.5181629999999999</v>
      </c>
      <c r="CM66">
        <v>1.857394</v>
      </c>
      <c r="CN66">
        <v>1.7590809999999999</v>
      </c>
      <c r="CO66">
        <v>3.03</v>
      </c>
      <c r="CP66">
        <v>4.2338469999999999</v>
      </c>
      <c r="CQ66">
        <v>1.3616889999999999</v>
      </c>
      <c r="CR66">
        <v>3.57</v>
      </c>
      <c r="CS66">
        <v>2.4111340000000001</v>
      </c>
      <c r="CT66">
        <v>1.929632</v>
      </c>
      <c r="CU66">
        <v>1.9462410000000001</v>
      </c>
      <c r="CV66">
        <v>2.6652749999999998</v>
      </c>
      <c r="CW66">
        <v>1.3184229999999999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89.271170999999981</v>
      </c>
    </row>
    <row r="67" spans="1:114">
      <c r="A67" t="s">
        <v>109</v>
      </c>
      <c r="B67">
        <v>0</v>
      </c>
      <c r="C67">
        <v>28.632885999999999</v>
      </c>
      <c r="D67">
        <v>3.7347239999999999</v>
      </c>
      <c r="E67">
        <v>0</v>
      </c>
      <c r="F67">
        <v>0</v>
      </c>
      <c r="G67">
        <v>73.570244000000002</v>
      </c>
      <c r="H67">
        <v>0</v>
      </c>
      <c r="I67">
        <v>86.924976000000001</v>
      </c>
      <c r="J67">
        <v>6.4869380000000003</v>
      </c>
      <c r="K67">
        <v>691.09398399999998</v>
      </c>
      <c r="L67">
        <v>667.07663700000001</v>
      </c>
      <c r="M67">
        <v>95.888554999999997</v>
      </c>
      <c r="N67">
        <v>122.432091</v>
      </c>
      <c r="O67">
        <v>128.451291</v>
      </c>
      <c r="P67">
        <v>147.214156</v>
      </c>
      <c r="Q67">
        <v>22.444044999999999</v>
      </c>
      <c r="R67">
        <v>44.326064000000002</v>
      </c>
      <c r="S67">
        <v>27.350811</v>
      </c>
      <c r="T67">
        <v>2.392833</v>
      </c>
      <c r="U67">
        <v>348.97500000000002</v>
      </c>
      <c r="V67">
        <v>20.731850000000001</v>
      </c>
      <c r="W67">
        <v>41.579500000000003</v>
      </c>
      <c r="X67">
        <v>147.515625</v>
      </c>
      <c r="Y67">
        <v>0</v>
      </c>
      <c r="Z67">
        <v>6.5537999999999998</v>
      </c>
      <c r="AA67">
        <v>0</v>
      </c>
      <c r="AB67">
        <v>15.349422000000001</v>
      </c>
      <c r="AC67">
        <v>11.155201999999999</v>
      </c>
      <c r="AD67">
        <v>0</v>
      </c>
      <c r="AE67">
        <v>18.910588000000001</v>
      </c>
      <c r="AF67">
        <v>9.1372370000000007</v>
      </c>
      <c r="AG67">
        <v>47.497892999999998</v>
      </c>
      <c r="AH67">
        <v>0</v>
      </c>
      <c r="AI67">
        <v>0</v>
      </c>
      <c r="AJ67">
        <v>0</v>
      </c>
      <c r="AK67">
        <v>65.267820999999998</v>
      </c>
      <c r="AL67">
        <v>36.021999999999998</v>
      </c>
      <c r="AM67">
        <v>18.108732</v>
      </c>
      <c r="AN67">
        <v>1.0958429999999999</v>
      </c>
      <c r="AO67">
        <v>0</v>
      </c>
      <c r="AP67">
        <v>0</v>
      </c>
      <c r="AQ67">
        <v>51.564208999999998</v>
      </c>
      <c r="AR67">
        <v>48.576000000000001</v>
      </c>
      <c r="AS67">
        <v>32.639302000000001</v>
      </c>
      <c r="AT67">
        <v>20.001799999999999</v>
      </c>
      <c r="AU67">
        <v>0</v>
      </c>
      <c r="AV67">
        <v>6.2245400000000002</v>
      </c>
      <c r="AW67">
        <v>0</v>
      </c>
      <c r="AX67">
        <v>0</v>
      </c>
      <c r="AY67">
        <v>0</v>
      </c>
      <c r="AZ67">
        <f t="shared" si="0"/>
        <v>89.121170999999975</v>
      </c>
      <c r="BA67">
        <f t="shared" si="1"/>
        <v>3184.0477699999997</v>
      </c>
      <c r="BD67">
        <v>4.2644399999999996</v>
      </c>
      <c r="BE67">
        <v>0</v>
      </c>
      <c r="BF67">
        <v>1.3657000000000001E-2</v>
      </c>
      <c r="BG67">
        <v>0</v>
      </c>
      <c r="BH67">
        <v>1.1069999999999999E-3</v>
      </c>
      <c r="BI67">
        <v>1.140171</v>
      </c>
      <c r="BJ67">
        <v>0</v>
      </c>
      <c r="BK67">
        <v>1.9526000000000002E-2</v>
      </c>
      <c r="BL67">
        <v>0</v>
      </c>
      <c r="BM67">
        <v>0</v>
      </c>
      <c r="BN67">
        <v>0</v>
      </c>
      <c r="BO67">
        <v>2.0099999999999998</v>
      </c>
      <c r="BP67">
        <v>2.1800000000000002</v>
      </c>
      <c r="BQ67">
        <v>3.5181629999999999</v>
      </c>
      <c r="BR67">
        <v>4.2252549999999998</v>
      </c>
      <c r="BS67">
        <v>0</v>
      </c>
      <c r="BT67">
        <v>0</v>
      </c>
      <c r="BU67">
        <v>2.6740330000000001</v>
      </c>
      <c r="BV67">
        <v>1.332638</v>
      </c>
      <c r="BW67">
        <v>9.33</v>
      </c>
      <c r="BX67">
        <v>4.2289050000000001</v>
      </c>
      <c r="BY67">
        <v>0.25</v>
      </c>
      <c r="BZ67">
        <v>1.9248000000000001</v>
      </c>
      <c r="CA67">
        <v>3.4875970000000001</v>
      </c>
      <c r="CB67">
        <v>1.73</v>
      </c>
      <c r="CC67">
        <v>0.54</v>
      </c>
      <c r="CD67">
        <v>1.03</v>
      </c>
      <c r="CE67">
        <v>0</v>
      </c>
      <c r="CF67">
        <v>0.1</v>
      </c>
      <c r="CG67">
        <v>3.78</v>
      </c>
      <c r="CH67">
        <v>0</v>
      </c>
      <c r="CI67">
        <v>7.95</v>
      </c>
      <c r="CJ67">
        <v>1.94</v>
      </c>
      <c r="CK67">
        <v>1.85</v>
      </c>
      <c r="CL67">
        <v>3.5181629999999999</v>
      </c>
      <c r="CM67">
        <v>1.857394</v>
      </c>
      <c r="CN67">
        <v>1.7590809999999999</v>
      </c>
      <c r="CO67">
        <v>3.03</v>
      </c>
      <c r="CP67">
        <v>4.2338469999999999</v>
      </c>
      <c r="CQ67">
        <v>1.3616889999999999</v>
      </c>
      <c r="CR67">
        <v>3.57</v>
      </c>
      <c r="CS67">
        <v>2.4111340000000001</v>
      </c>
      <c r="CT67">
        <v>1.929632</v>
      </c>
      <c r="CU67">
        <v>1.9462410000000001</v>
      </c>
      <c r="CV67">
        <v>2.6652749999999998</v>
      </c>
      <c r="CW67">
        <v>1.3184229999999999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89.121170999999975</v>
      </c>
    </row>
    <row r="68" spans="1:114">
      <c r="A68" t="s">
        <v>110</v>
      </c>
      <c r="B68">
        <v>0</v>
      </c>
      <c r="C68">
        <v>28.632885999999999</v>
      </c>
      <c r="D68">
        <v>3.7347239999999999</v>
      </c>
      <c r="E68">
        <v>0</v>
      </c>
      <c r="F68">
        <v>0</v>
      </c>
      <c r="G68">
        <v>73.570244000000002</v>
      </c>
      <c r="H68">
        <v>0</v>
      </c>
      <c r="I68">
        <v>86.924976000000001</v>
      </c>
      <c r="J68">
        <v>6.4869380000000003</v>
      </c>
      <c r="K68">
        <v>691.09398399999998</v>
      </c>
      <c r="L68">
        <v>667.07663700000001</v>
      </c>
      <c r="M68">
        <v>95.888554999999997</v>
      </c>
      <c r="N68">
        <v>122.432091</v>
      </c>
      <c r="O68">
        <v>128.451291</v>
      </c>
      <c r="P68">
        <v>147.214156</v>
      </c>
      <c r="Q68">
        <v>22.444044999999999</v>
      </c>
      <c r="R68">
        <v>44.326064000000002</v>
      </c>
      <c r="S68">
        <v>27.350811</v>
      </c>
      <c r="T68">
        <v>2.392833</v>
      </c>
      <c r="U68">
        <v>348.97500000000002</v>
      </c>
      <c r="V68">
        <v>20.731850000000001</v>
      </c>
      <c r="W68">
        <v>41.579500000000003</v>
      </c>
      <c r="X68">
        <v>147.515625</v>
      </c>
      <c r="Y68">
        <v>0</v>
      </c>
      <c r="Z68">
        <v>6.5537999999999998</v>
      </c>
      <c r="AA68">
        <v>0</v>
      </c>
      <c r="AB68">
        <v>15.349422000000001</v>
      </c>
      <c r="AC68">
        <v>11.155201999999999</v>
      </c>
      <c r="AD68">
        <v>0</v>
      </c>
      <c r="AE68">
        <v>18.910588000000001</v>
      </c>
      <c r="AF68">
        <v>9.1372370000000007</v>
      </c>
      <c r="AG68">
        <v>47.497892999999998</v>
      </c>
      <c r="AH68">
        <v>0</v>
      </c>
      <c r="AI68">
        <v>0</v>
      </c>
      <c r="AJ68">
        <v>0</v>
      </c>
      <c r="AK68">
        <v>65.267820999999998</v>
      </c>
      <c r="AL68">
        <v>36.021999999999998</v>
      </c>
      <c r="AM68">
        <v>18.108732</v>
      </c>
      <c r="AN68">
        <v>1.0958429999999999</v>
      </c>
      <c r="AO68">
        <v>0</v>
      </c>
      <c r="AP68">
        <v>0</v>
      </c>
      <c r="AQ68">
        <v>51.564208999999998</v>
      </c>
      <c r="AR68">
        <v>52.991999999999997</v>
      </c>
      <c r="AS68">
        <v>32.639302000000001</v>
      </c>
      <c r="AT68">
        <v>20.001799999999999</v>
      </c>
      <c r="AU68">
        <v>0</v>
      </c>
      <c r="AV68">
        <v>6.2245400000000002</v>
      </c>
      <c r="AW68">
        <v>0</v>
      </c>
      <c r="AX68">
        <v>0</v>
      </c>
      <c r="AY68">
        <v>0</v>
      </c>
      <c r="AZ68">
        <f t="shared" ref="AZ68:AZ98" si="3">DJ68</f>
        <v>89.121170999999975</v>
      </c>
      <c r="BA68">
        <f t="shared" ref="BA68:BA98" si="4">SUM(B68:AZ68)</f>
        <v>3188.4637699999998</v>
      </c>
      <c r="BD68">
        <v>4.2644399999999996</v>
      </c>
      <c r="BE68">
        <v>0</v>
      </c>
      <c r="BF68">
        <v>1.3657000000000001E-2</v>
      </c>
      <c r="BG68">
        <v>0</v>
      </c>
      <c r="BH68">
        <v>1.1069999999999999E-3</v>
      </c>
      <c r="BI68">
        <v>1.140171</v>
      </c>
      <c r="BJ68">
        <v>0</v>
      </c>
      <c r="BK68">
        <v>1.9526000000000002E-2</v>
      </c>
      <c r="BL68">
        <v>0</v>
      </c>
      <c r="BM68">
        <v>0</v>
      </c>
      <c r="BN68">
        <v>0</v>
      </c>
      <c r="BO68">
        <v>2.0099999999999998</v>
      </c>
      <c r="BP68">
        <v>2.1800000000000002</v>
      </c>
      <c r="BQ68">
        <v>3.5181629999999999</v>
      </c>
      <c r="BR68">
        <v>4.2252549999999998</v>
      </c>
      <c r="BS68">
        <v>0</v>
      </c>
      <c r="BT68">
        <v>0</v>
      </c>
      <c r="BU68">
        <v>2.6740330000000001</v>
      </c>
      <c r="BV68">
        <v>1.332638</v>
      </c>
      <c r="BW68">
        <v>9.33</v>
      </c>
      <c r="BX68">
        <v>4.2289050000000001</v>
      </c>
      <c r="BY68">
        <v>0.25</v>
      </c>
      <c r="BZ68">
        <v>1.9248000000000001</v>
      </c>
      <c r="CA68">
        <v>3.4875970000000001</v>
      </c>
      <c r="CB68">
        <v>1.73</v>
      </c>
      <c r="CC68">
        <v>0.54</v>
      </c>
      <c r="CD68">
        <v>1.03</v>
      </c>
      <c r="CE68">
        <v>0</v>
      </c>
      <c r="CF68">
        <v>0.1</v>
      </c>
      <c r="CG68">
        <v>3.78</v>
      </c>
      <c r="CH68">
        <v>0</v>
      </c>
      <c r="CI68">
        <v>7.95</v>
      </c>
      <c r="CJ68">
        <v>1.94</v>
      </c>
      <c r="CK68">
        <v>1.85</v>
      </c>
      <c r="CL68">
        <v>3.5181629999999999</v>
      </c>
      <c r="CM68">
        <v>1.857394</v>
      </c>
      <c r="CN68">
        <v>1.7590809999999999</v>
      </c>
      <c r="CO68">
        <v>3.03</v>
      </c>
      <c r="CP68">
        <v>4.2338469999999999</v>
      </c>
      <c r="CQ68">
        <v>1.3616889999999999</v>
      </c>
      <c r="CR68">
        <v>3.57</v>
      </c>
      <c r="CS68">
        <v>2.4111340000000001</v>
      </c>
      <c r="CT68">
        <v>1.929632</v>
      </c>
      <c r="CU68">
        <v>1.9462410000000001</v>
      </c>
      <c r="CV68">
        <v>2.6652749999999998</v>
      </c>
      <c r="CW68">
        <v>1.3184229999999999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89.121170999999975</v>
      </c>
    </row>
    <row r="69" spans="1:114">
      <c r="A69" t="s">
        <v>111</v>
      </c>
      <c r="B69">
        <v>0</v>
      </c>
      <c r="C69">
        <v>28.632885999999999</v>
      </c>
      <c r="D69">
        <v>3.7347239999999999</v>
      </c>
      <c r="E69">
        <v>0</v>
      </c>
      <c r="F69">
        <v>0</v>
      </c>
      <c r="G69">
        <v>73.570244000000002</v>
      </c>
      <c r="H69">
        <v>0</v>
      </c>
      <c r="I69">
        <v>86.924976000000001</v>
      </c>
      <c r="J69">
        <v>6.4869380000000003</v>
      </c>
      <c r="K69">
        <v>691.09398399999998</v>
      </c>
      <c r="L69">
        <v>667.07663700000001</v>
      </c>
      <c r="M69">
        <v>95.888554999999997</v>
      </c>
      <c r="N69">
        <v>122.432091</v>
      </c>
      <c r="O69">
        <v>128.451291</v>
      </c>
      <c r="P69">
        <v>147.214156</v>
      </c>
      <c r="Q69">
        <v>22.444044999999999</v>
      </c>
      <c r="R69">
        <v>44.326064000000002</v>
      </c>
      <c r="S69">
        <v>27.350811</v>
      </c>
      <c r="T69">
        <v>2.392833</v>
      </c>
      <c r="U69">
        <v>348.97500000000002</v>
      </c>
      <c r="V69">
        <v>20.731850000000001</v>
      </c>
      <c r="W69">
        <v>41.579500000000003</v>
      </c>
      <c r="X69">
        <v>147.515625</v>
      </c>
      <c r="Y69">
        <v>0</v>
      </c>
      <c r="Z69">
        <v>6.5537999999999998</v>
      </c>
      <c r="AA69">
        <v>7.0309999999999997</v>
      </c>
      <c r="AB69">
        <v>15.349422000000001</v>
      </c>
      <c r="AC69">
        <v>0</v>
      </c>
      <c r="AD69">
        <v>0</v>
      </c>
      <c r="AE69">
        <v>18.910588000000001</v>
      </c>
      <c r="AF69">
        <v>9.1372370000000007</v>
      </c>
      <c r="AG69">
        <v>47.497892999999998</v>
      </c>
      <c r="AH69">
        <v>0</v>
      </c>
      <c r="AI69">
        <v>0</v>
      </c>
      <c r="AJ69">
        <v>0</v>
      </c>
      <c r="AK69">
        <v>65.267820999999998</v>
      </c>
      <c r="AL69">
        <v>36.021999999999998</v>
      </c>
      <c r="AM69">
        <v>18.108732</v>
      </c>
      <c r="AN69">
        <v>1.0958429999999999</v>
      </c>
      <c r="AO69">
        <v>0</v>
      </c>
      <c r="AP69">
        <v>0</v>
      </c>
      <c r="AQ69">
        <v>51.564208999999998</v>
      </c>
      <c r="AR69">
        <v>52.991999999999997</v>
      </c>
      <c r="AS69">
        <v>32.639302000000001</v>
      </c>
      <c r="AT69">
        <v>20.001799999999999</v>
      </c>
      <c r="AU69">
        <v>0</v>
      </c>
      <c r="AV69">
        <v>6.2245400000000002</v>
      </c>
      <c r="AW69">
        <v>0</v>
      </c>
      <c r="AX69">
        <v>0</v>
      </c>
      <c r="AY69">
        <v>0</v>
      </c>
      <c r="AZ69">
        <f t="shared" si="3"/>
        <v>89.121170999999975</v>
      </c>
      <c r="BA69">
        <f t="shared" si="4"/>
        <v>3184.3395679999999</v>
      </c>
      <c r="BD69">
        <v>4.2644399999999996</v>
      </c>
      <c r="BE69">
        <v>0</v>
      </c>
      <c r="BF69">
        <v>1.3657000000000001E-2</v>
      </c>
      <c r="BG69">
        <v>0</v>
      </c>
      <c r="BH69">
        <v>1.1069999999999999E-3</v>
      </c>
      <c r="BI69">
        <v>1.140171</v>
      </c>
      <c r="BJ69">
        <v>0</v>
      </c>
      <c r="BK69">
        <v>1.9526000000000002E-2</v>
      </c>
      <c r="BL69">
        <v>0</v>
      </c>
      <c r="BM69">
        <v>0</v>
      </c>
      <c r="BN69">
        <v>0</v>
      </c>
      <c r="BO69">
        <v>2.0099999999999998</v>
      </c>
      <c r="BP69">
        <v>2.1800000000000002</v>
      </c>
      <c r="BQ69">
        <v>3.5181629999999999</v>
      </c>
      <c r="BR69">
        <v>4.2252549999999998</v>
      </c>
      <c r="BS69">
        <v>0</v>
      </c>
      <c r="BT69">
        <v>0</v>
      </c>
      <c r="BU69">
        <v>2.6740330000000001</v>
      </c>
      <c r="BV69">
        <v>1.332638</v>
      </c>
      <c r="BW69">
        <v>9.33</v>
      </c>
      <c r="BX69">
        <v>4.2289050000000001</v>
      </c>
      <c r="BY69">
        <v>0.25</v>
      </c>
      <c r="BZ69">
        <v>1.9248000000000001</v>
      </c>
      <c r="CA69">
        <v>3.4875970000000001</v>
      </c>
      <c r="CB69">
        <v>1.73</v>
      </c>
      <c r="CC69">
        <v>0.54</v>
      </c>
      <c r="CD69">
        <v>1.03</v>
      </c>
      <c r="CE69">
        <v>0</v>
      </c>
      <c r="CF69">
        <v>0.1</v>
      </c>
      <c r="CG69">
        <v>3.78</v>
      </c>
      <c r="CH69">
        <v>0</v>
      </c>
      <c r="CI69">
        <v>7.95</v>
      </c>
      <c r="CJ69">
        <v>1.94</v>
      </c>
      <c r="CK69">
        <v>1.85</v>
      </c>
      <c r="CL69">
        <v>3.5181629999999999</v>
      </c>
      <c r="CM69">
        <v>1.857394</v>
      </c>
      <c r="CN69">
        <v>1.7590809999999999</v>
      </c>
      <c r="CO69">
        <v>3.03</v>
      </c>
      <c r="CP69">
        <v>4.2338469999999999</v>
      </c>
      <c r="CQ69">
        <v>1.3616889999999999</v>
      </c>
      <c r="CR69">
        <v>3.57</v>
      </c>
      <c r="CS69">
        <v>2.4111340000000001</v>
      </c>
      <c r="CT69">
        <v>1.929632</v>
      </c>
      <c r="CU69">
        <v>1.9462410000000001</v>
      </c>
      <c r="CV69">
        <v>2.6652749999999998</v>
      </c>
      <c r="CW69">
        <v>1.3184229999999999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89.121170999999975</v>
      </c>
    </row>
    <row r="70" spans="1:114">
      <c r="A70" t="s">
        <v>112</v>
      </c>
      <c r="B70">
        <v>0</v>
      </c>
      <c r="C70">
        <v>28.632885999999999</v>
      </c>
      <c r="D70">
        <v>3.7347239999999999</v>
      </c>
      <c r="E70">
        <v>0</v>
      </c>
      <c r="F70">
        <v>0</v>
      </c>
      <c r="G70">
        <v>73.570244000000002</v>
      </c>
      <c r="H70">
        <v>0</v>
      </c>
      <c r="I70">
        <v>86.924976000000001</v>
      </c>
      <c r="J70">
        <v>6.4869380000000003</v>
      </c>
      <c r="K70">
        <v>691.09398399999998</v>
      </c>
      <c r="L70">
        <v>667.07663700000001</v>
      </c>
      <c r="M70">
        <v>95.888554999999997</v>
      </c>
      <c r="N70">
        <v>122.432091</v>
      </c>
      <c r="O70">
        <v>128.451291</v>
      </c>
      <c r="P70">
        <v>147.214156</v>
      </c>
      <c r="Q70">
        <v>22.444044999999999</v>
      </c>
      <c r="R70">
        <v>44.326064000000002</v>
      </c>
      <c r="S70">
        <v>27.350811</v>
      </c>
      <c r="T70">
        <v>2.392833</v>
      </c>
      <c r="U70">
        <v>348.97500000000002</v>
      </c>
      <c r="V70">
        <v>20.731850000000001</v>
      </c>
      <c r="W70">
        <v>41.579500000000003</v>
      </c>
      <c r="X70">
        <v>147.515625</v>
      </c>
      <c r="Y70">
        <v>0</v>
      </c>
      <c r="Z70">
        <v>6.5537999999999998</v>
      </c>
      <c r="AA70">
        <v>14.04936</v>
      </c>
      <c r="AB70">
        <v>4.6988029999999998</v>
      </c>
      <c r="AC70">
        <v>0</v>
      </c>
      <c r="AD70">
        <v>0</v>
      </c>
      <c r="AE70">
        <v>18.910588000000001</v>
      </c>
      <c r="AF70">
        <v>9.1372370000000007</v>
      </c>
      <c r="AG70">
        <v>47.497892999999998</v>
      </c>
      <c r="AH70">
        <v>0</v>
      </c>
      <c r="AI70">
        <v>0</v>
      </c>
      <c r="AJ70">
        <v>0</v>
      </c>
      <c r="AK70">
        <v>65.267820999999998</v>
      </c>
      <c r="AL70">
        <v>36.021999999999998</v>
      </c>
      <c r="AM70">
        <v>18.108732</v>
      </c>
      <c r="AN70">
        <v>1.0958429999999999</v>
      </c>
      <c r="AO70">
        <v>0</v>
      </c>
      <c r="AP70">
        <v>0</v>
      </c>
      <c r="AQ70">
        <v>51.564208999999998</v>
      </c>
      <c r="AR70">
        <v>48.576000000000001</v>
      </c>
      <c r="AS70">
        <v>32.639302000000001</v>
      </c>
      <c r="AT70">
        <v>20.001799999999999</v>
      </c>
      <c r="AU70">
        <v>0</v>
      </c>
      <c r="AV70">
        <v>6.2245400000000002</v>
      </c>
      <c r="AW70">
        <v>0</v>
      </c>
      <c r="AX70">
        <v>0</v>
      </c>
      <c r="AY70">
        <v>0</v>
      </c>
      <c r="AZ70">
        <f t="shared" si="3"/>
        <v>89.121170999999975</v>
      </c>
      <c r="BA70">
        <f t="shared" si="4"/>
        <v>3176.2913090000002</v>
      </c>
      <c r="BD70">
        <v>4.2644399999999996</v>
      </c>
      <c r="BE70">
        <v>0</v>
      </c>
      <c r="BF70">
        <v>1.3657000000000001E-2</v>
      </c>
      <c r="BG70">
        <v>0</v>
      </c>
      <c r="BH70">
        <v>1.1069999999999999E-3</v>
      </c>
      <c r="BI70">
        <v>1.140171</v>
      </c>
      <c r="BJ70">
        <v>0</v>
      </c>
      <c r="BK70">
        <v>1.9526000000000002E-2</v>
      </c>
      <c r="BL70">
        <v>0</v>
      </c>
      <c r="BM70">
        <v>0</v>
      </c>
      <c r="BN70">
        <v>0</v>
      </c>
      <c r="BO70">
        <v>2.0099999999999998</v>
      </c>
      <c r="BP70">
        <v>2.1800000000000002</v>
      </c>
      <c r="BQ70">
        <v>3.5181629999999999</v>
      </c>
      <c r="BR70">
        <v>4.2252549999999998</v>
      </c>
      <c r="BS70">
        <v>0</v>
      </c>
      <c r="BT70">
        <v>0</v>
      </c>
      <c r="BU70">
        <v>2.6740330000000001</v>
      </c>
      <c r="BV70">
        <v>1.332638</v>
      </c>
      <c r="BW70">
        <v>9.33</v>
      </c>
      <c r="BX70">
        <v>4.2289050000000001</v>
      </c>
      <c r="BY70">
        <v>0.25</v>
      </c>
      <c r="BZ70">
        <v>1.9248000000000001</v>
      </c>
      <c r="CA70">
        <v>3.4875970000000001</v>
      </c>
      <c r="CB70">
        <v>1.73</v>
      </c>
      <c r="CC70">
        <v>0.54</v>
      </c>
      <c r="CD70">
        <v>1.03</v>
      </c>
      <c r="CE70">
        <v>0</v>
      </c>
      <c r="CF70">
        <v>0.1</v>
      </c>
      <c r="CG70">
        <v>3.78</v>
      </c>
      <c r="CH70">
        <v>0</v>
      </c>
      <c r="CI70">
        <v>7.95</v>
      </c>
      <c r="CJ70">
        <v>1.94</v>
      </c>
      <c r="CK70">
        <v>1.85</v>
      </c>
      <c r="CL70">
        <v>3.5181629999999999</v>
      </c>
      <c r="CM70">
        <v>1.857394</v>
      </c>
      <c r="CN70">
        <v>1.7590809999999999</v>
      </c>
      <c r="CO70">
        <v>3.03</v>
      </c>
      <c r="CP70">
        <v>4.2338469999999999</v>
      </c>
      <c r="CQ70">
        <v>1.3616889999999999</v>
      </c>
      <c r="CR70">
        <v>3.57</v>
      </c>
      <c r="CS70">
        <v>2.4111340000000001</v>
      </c>
      <c r="CT70">
        <v>1.929632</v>
      </c>
      <c r="CU70">
        <v>1.9462410000000001</v>
      </c>
      <c r="CV70">
        <v>2.6652749999999998</v>
      </c>
      <c r="CW70">
        <v>1.3184229999999999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89.121170999999975</v>
      </c>
    </row>
    <row r="71" spans="1:114">
      <c r="A71" t="s">
        <v>113</v>
      </c>
      <c r="B71">
        <v>0</v>
      </c>
      <c r="C71">
        <v>28.632885999999999</v>
      </c>
      <c r="D71">
        <v>3.7347239999999999</v>
      </c>
      <c r="E71">
        <v>0</v>
      </c>
      <c r="F71">
        <v>0</v>
      </c>
      <c r="G71">
        <v>73.570244000000002</v>
      </c>
      <c r="H71">
        <v>0</v>
      </c>
      <c r="I71">
        <v>86.924976000000001</v>
      </c>
      <c r="J71">
        <v>6.4869380000000003</v>
      </c>
      <c r="K71">
        <v>691.09398399999998</v>
      </c>
      <c r="L71">
        <v>667.07663700000001</v>
      </c>
      <c r="M71">
        <v>95.888554999999997</v>
      </c>
      <c r="N71">
        <v>122.432091</v>
      </c>
      <c r="O71">
        <v>128.451291</v>
      </c>
      <c r="P71">
        <v>147.214156</v>
      </c>
      <c r="Q71">
        <v>22.444044999999999</v>
      </c>
      <c r="R71">
        <v>44.326064000000002</v>
      </c>
      <c r="S71">
        <v>27.350811</v>
      </c>
      <c r="T71">
        <v>2.392833</v>
      </c>
      <c r="U71">
        <v>348.97500000000002</v>
      </c>
      <c r="V71">
        <v>20.731850000000001</v>
      </c>
      <c r="W71">
        <v>41.579500000000003</v>
      </c>
      <c r="X71">
        <v>147.515625</v>
      </c>
      <c r="Y71">
        <v>0</v>
      </c>
      <c r="Z71">
        <v>6.5537999999999998</v>
      </c>
      <c r="AA71">
        <v>28.09872</v>
      </c>
      <c r="AB71">
        <v>10.963873</v>
      </c>
      <c r="AC71">
        <v>0</v>
      </c>
      <c r="AD71">
        <v>0</v>
      </c>
      <c r="AE71">
        <v>18.910588000000001</v>
      </c>
      <c r="AF71">
        <v>9.1372370000000007</v>
      </c>
      <c r="AG71">
        <v>47.497892999999998</v>
      </c>
      <c r="AH71">
        <v>0</v>
      </c>
      <c r="AI71">
        <v>0</v>
      </c>
      <c r="AJ71">
        <v>0</v>
      </c>
      <c r="AK71">
        <v>65.267820999999998</v>
      </c>
      <c r="AL71">
        <v>61.585999999999999</v>
      </c>
      <c r="AM71">
        <v>18.108732</v>
      </c>
      <c r="AN71">
        <v>1.0958429999999999</v>
      </c>
      <c r="AO71">
        <v>0</v>
      </c>
      <c r="AP71">
        <v>0</v>
      </c>
      <c r="AQ71">
        <v>51.564208999999998</v>
      </c>
      <c r="AR71">
        <v>48.576000000000001</v>
      </c>
      <c r="AS71">
        <v>32.639302000000001</v>
      </c>
      <c r="AT71">
        <v>20.001799999999999</v>
      </c>
      <c r="AU71">
        <v>0</v>
      </c>
      <c r="AV71">
        <v>6.2245400000000002</v>
      </c>
      <c r="AW71">
        <v>0</v>
      </c>
      <c r="AX71">
        <v>0</v>
      </c>
      <c r="AY71">
        <v>0</v>
      </c>
      <c r="AZ71">
        <f t="shared" si="3"/>
        <v>89.081170999999983</v>
      </c>
      <c r="BA71">
        <f t="shared" si="4"/>
        <v>3222.129739</v>
      </c>
      <c r="BD71">
        <v>4.2644399999999996</v>
      </c>
      <c r="BE71">
        <v>0</v>
      </c>
      <c r="BF71">
        <v>1.3657000000000001E-2</v>
      </c>
      <c r="BG71">
        <v>0</v>
      </c>
      <c r="BH71">
        <v>1.1069999999999999E-3</v>
      </c>
      <c r="BI71">
        <v>1.140171</v>
      </c>
      <c r="BJ71">
        <v>0</v>
      </c>
      <c r="BK71">
        <v>1.9526000000000002E-2</v>
      </c>
      <c r="BL71">
        <v>0</v>
      </c>
      <c r="BM71">
        <v>0</v>
      </c>
      <c r="BN71">
        <v>0</v>
      </c>
      <c r="BO71">
        <v>2.0099999999999998</v>
      </c>
      <c r="BP71">
        <v>2.1800000000000002</v>
      </c>
      <c r="BQ71">
        <v>3.5181629999999999</v>
      </c>
      <c r="BR71">
        <v>4.2252549999999998</v>
      </c>
      <c r="BS71">
        <v>0</v>
      </c>
      <c r="BT71">
        <v>0</v>
      </c>
      <c r="BU71">
        <v>2.6740330000000001</v>
      </c>
      <c r="BV71">
        <v>1.332638</v>
      </c>
      <c r="BW71">
        <v>9.33</v>
      </c>
      <c r="BX71">
        <v>4.2289050000000001</v>
      </c>
      <c r="BY71">
        <v>0.25</v>
      </c>
      <c r="BZ71">
        <v>1.9248000000000001</v>
      </c>
      <c r="CA71">
        <v>3.4875970000000001</v>
      </c>
      <c r="CB71">
        <v>1.73</v>
      </c>
      <c r="CC71">
        <v>0.5</v>
      </c>
      <c r="CD71">
        <v>1.03</v>
      </c>
      <c r="CE71">
        <v>0</v>
      </c>
      <c r="CF71">
        <v>0.1</v>
      </c>
      <c r="CG71">
        <v>3.78</v>
      </c>
      <c r="CH71">
        <v>0</v>
      </c>
      <c r="CI71">
        <v>7.95</v>
      </c>
      <c r="CJ71">
        <v>1.94</v>
      </c>
      <c r="CK71">
        <v>1.85</v>
      </c>
      <c r="CL71">
        <v>3.5181629999999999</v>
      </c>
      <c r="CM71">
        <v>1.857394</v>
      </c>
      <c r="CN71">
        <v>1.7590809999999999</v>
      </c>
      <c r="CO71">
        <v>3.03</v>
      </c>
      <c r="CP71">
        <v>4.2338469999999999</v>
      </c>
      <c r="CQ71">
        <v>1.3616889999999999</v>
      </c>
      <c r="CR71">
        <v>3.57</v>
      </c>
      <c r="CS71">
        <v>2.4111340000000001</v>
      </c>
      <c r="CT71">
        <v>1.929632</v>
      </c>
      <c r="CU71">
        <v>1.9462410000000001</v>
      </c>
      <c r="CV71">
        <v>2.6652749999999998</v>
      </c>
      <c r="CW71">
        <v>1.3184229999999999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89.081170999999983</v>
      </c>
    </row>
    <row r="72" spans="1:114">
      <c r="A72" t="s">
        <v>114</v>
      </c>
      <c r="B72">
        <v>0</v>
      </c>
      <c r="C72">
        <v>28.632885999999999</v>
      </c>
      <c r="D72">
        <v>3.7347239999999999</v>
      </c>
      <c r="E72">
        <v>0</v>
      </c>
      <c r="F72">
        <v>0</v>
      </c>
      <c r="G72">
        <v>73.570244000000002</v>
      </c>
      <c r="H72">
        <v>0</v>
      </c>
      <c r="I72">
        <v>86.924976000000001</v>
      </c>
      <c r="J72">
        <v>6.4869380000000003</v>
      </c>
      <c r="K72">
        <v>691.09398399999998</v>
      </c>
      <c r="L72">
        <v>667.07663700000001</v>
      </c>
      <c r="M72">
        <v>95.888554999999997</v>
      </c>
      <c r="N72">
        <v>122.432091</v>
      </c>
      <c r="O72">
        <v>128.451291</v>
      </c>
      <c r="P72">
        <v>147.214156</v>
      </c>
      <c r="Q72">
        <v>22.444044999999999</v>
      </c>
      <c r="R72">
        <v>44.326064000000002</v>
      </c>
      <c r="S72">
        <v>27.350811</v>
      </c>
      <c r="T72">
        <v>2.392833</v>
      </c>
      <c r="U72">
        <v>348.97500000000002</v>
      </c>
      <c r="V72">
        <v>20.731850000000001</v>
      </c>
      <c r="W72">
        <v>41.579500000000003</v>
      </c>
      <c r="X72">
        <v>147.515625</v>
      </c>
      <c r="Y72">
        <v>0</v>
      </c>
      <c r="Z72">
        <v>6.5537999999999998</v>
      </c>
      <c r="AA72">
        <v>28.09872</v>
      </c>
      <c r="AB72">
        <v>10.963873</v>
      </c>
      <c r="AC72">
        <v>0</v>
      </c>
      <c r="AD72">
        <v>0</v>
      </c>
      <c r="AE72">
        <v>18.910588000000001</v>
      </c>
      <c r="AF72">
        <v>9.1372370000000007</v>
      </c>
      <c r="AG72">
        <v>47.497892999999998</v>
      </c>
      <c r="AH72">
        <v>21.513719999999999</v>
      </c>
      <c r="AI72">
        <v>0</v>
      </c>
      <c r="AJ72">
        <v>0</v>
      </c>
      <c r="AK72">
        <v>65.267820999999998</v>
      </c>
      <c r="AL72">
        <v>83.664000000000001</v>
      </c>
      <c r="AM72">
        <v>18.108732</v>
      </c>
      <c r="AN72">
        <v>1.0958429999999999</v>
      </c>
      <c r="AO72">
        <v>0</v>
      </c>
      <c r="AP72">
        <v>0</v>
      </c>
      <c r="AQ72">
        <v>51.564208999999998</v>
      </c>
      <c r="AR72">
        <v>48.576000000000001</v>
      </c>
      <c r="AS72">
        <v>32.639302000000001</v>
      </c>
      <c r="AT72">
        <v>20.001799999999999</v>
      </c>
      <c r="AU72">
        <v>0</v>
      </c>
      <c r="AV72">
        <v>6.2245400000000002</v>
      </c>
      <c r="AW72">
        <v>0</v>
      </c>
      <c r="AX72">
        <v>0</v>
      </c>
      <c r="AY72">
        <v>0</v>
      </c>
      <c r="AZ72">
        <f t="shared" si="3"/>
        <v>89.744479999999982</v>
      </c>
      <c r="BA72">
        <f t="shared" si="4"/>
        <v>3266.3847680000003</v>
      </c>
      <c r="BD72">
        <v>4.2644399999999996</v>
      </c>
      <c r="BE72">
        <v>0</v>
      </c>
      <c r="BF72">
        <v>1.3657000000000001E-2</v>
      </c>
      <c r="BG72">
        <v>0</v>
      </c>
      <c r="BH72">
        <v>1.1069999999999999E-3</v>
      </c>
      <c r="BI72">
        <v>1.140171</v>
      </c>
      <c r="BJ72">
        <v>0</v>
      </c>
      <c r="BK72">
        <v>1.9526000000000002E-2</v>
      </c>
      <c r="BL72">
        <v>0</v>
      </c>
      <c r="BM72">
        <v>0</v>
      </c>
      <c r="BN72">
        <v>0</v>
      </c>
      <c r="BO72">
        <v>2.0099999999999998</v>
      </c>
      <c r="BP72">
        <v>2.1800000000000002</v>
      </c>
      <c r="BQ72">
        <v>3.5181629999999999</v>
      </c>
      <c r="BR72">
        <v>4.2252549999999998</v>
      </c>
      <c r="BS72">
        <v>0</v>
      </c>
      <c r="BT72">
        <v>0</v>
      </c>
      <c r="BU72">
        <v>2.6740330000000001</v>
      </c>
      <c r="BV72">
        <v>1.332638</v>
      </c>
      <c r="BW72">
        <v>9.33</v>
      </c>
      <c r="BX72">
        <v>4.2289050000000001</v>
      </c>
      <c r="BY72">
        <v>0.25</v>
      </c>
      <c r="BZ72">
        <v>1.9248000000000001</v>
      </c>
      <c r="CA72">
        <v>3.4875970000000001</v>
      </c>
      <c r="CB72">
        <v>1.73</v>
      </c>
      <c r="CC72">
        <v>0.5</v>
      </c>
      <c r="CD72">
        <v>1.03</v>
      </c>
      <c r="CE72">
        <v>0</v>
      </c>
      <c r="CF72">
        <v>0.1</v>
      </c>
      <c r="CG72">
        <v>3.78</v>
      </c>
      <c r="CH72">
        <v>0.66330900000000004</v>
      </c>
      <c r="CI72">
        <v>7.95</v>
      </c>
      <c r="CJ72">
        <v>1.94</v>
      </c>
      <c r="CK72">
        <v>1.85</v>
      </c>
      <c r="CL72">
        <v>3.5181629999999999</v>
      </c>
      <c r="CM72">
        <v>1.857394</v>
      </c>
      <c r="CN72">
        <v>1.7590809999999999</v>
      </c>
      <c r="CO72">
        <v>3.03</v>
      </c>
      <c r="CP72">
        <v>4.2338469999999999</v>
      </c>
      <c r="CQ72">
        <v>1.3616889999999999</v>
      </c>
      <c r="CR72">
        <v>3.57</v>
      </c>
      <c r="CS72">
        <v>2.4111340000000001</v>
      </c>
      <c r="CT72">
        <v>1.929632</v>
      </c>
      <c r="CU72">
        <v>1.9462410000000001</v>
      </c>
      <c r="CV72">
        <v>2.6652749999999998</v>
      </c>
      <c r="CW72">
        <v>1.3184229999999999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89.744479999999982</v>
      </c>
    </row>
    <row r="73" spans="1:114">
      <c r="A73" t="s">
        <v>115</v>
      </c>
      <c r="B73">
        <v>0</v>
      </c>
      <c r="C73">
        <v>28.632885999999999</v>
      </c>
      <c r="D73">
        <v>3.7347239999999999</v>
      </c>
      <c r="E73">
        <v>0</v>
      </c>
      <c r="F73">
        <v>0</v>
      </c>
      <c r="G73">
        <v>73.570244000000002</v>
      </c>
      <c r="H73">
        <v>0</v>
      </c>
      <c r="I73">
        <v>86.924976000000001</v>
      </c>
      <c r="J73">
        <v>6.4869380000000003</v>
      </c>
      <c r="K73">
        <v>691.09398399999998</v>
      </c>
      <c r="L73">
        <v>667.07663700000001</v>
      </c>
      <c r="M73">
        <v>95.888554999999997</v>
      </c>
      <c r="N73">
        <v>122.432091</v>
      </c>
      <c r="O73">
        <v>128.451291</v>
      </c>
      <c r="P73">
        <v>147.214156</v>
      </c>
      <c r="Q73">
        <v>22.444044999999999</v>
      </c>
      <c r="R73">
        <v>44.326064000000002</v>
      </c>
      <c r="S73">
        <v>27.350811</v>
      </c>
      <c r="T73">
        <v>2.392833</v>
      </c>
      <c r="U73">
        <v>348.97500000000002</v>
      </c>
      <c r="V73">
        <v>20.731850000000001</v>
      </c>
      <c r="W73">
        <v>41.579500000000003</v>
      </c>
      <c r="X73">
        <v>147.515625</v>
      </c>
      <c r="Y73">
        <v>0</v>
      </c>
      <c r="Z73">
        <v>6.5537999999999998</v>
      </c>
      <c r="AA73">
        <v>28.09872</v>
      </c>
      <c r="AB73">
        <v>10.963873</v>
      </c>
      <c r="AC73">
        <v>0</v>
      </c>
      <c r="AD73">
        <v>0</v>
      </c>
      <c r="AE73">
        <v>18.910588000000001</v>
      </c>
      <c r="AF73">
        <v>9.1372370000000007</v>
      </c>
      <c r="AG73">
        <v>47.497892999999998</v>
      </c>
      <c r="AH73">
        <v>43.027439999999999</v>
      </c>
      <c r="AI73">
        <v>0</v>
      </c>
      <c r="AJ73">
        <v>0</v>
      </c>
      <c r="AK73">
        <v>65.267820999999998</v>
      </c>
      <c r="AL73">
        <v>83.664000000000001</v>
      </c>
      <c r="AM73">
        <v>18.108732</v>
      </c>
      <c r="AN73">
        <v>1.0958429999999999</v>
      </c>
      <c r="AO73">
        <v>0</v>
      </c>
      <c r="AP73">
        <v>0</v>
      </c>
      <c r="AQ73">
        <v>51.564208999999998</v>
      </c>
      <c r="AR73">
        <v>48.576000000000001</v>
      </c>
      <c r="AS73">
        <v>32.639302000000001</v>
      </c>
      <c r="AT73">
        <v>20.001799999999999</v>
      </c>
      <c r="AU73">
        <v>0</v>
      </c>
      <c r="AV73">
        <v>6.2245400000000002</v>
      </c>
      <c r="AW73">
        <v>0</v>
      </c>
      <c r="AX73">
        <v>0</v>
      </c>
      <c r="AY73">
        <v>0</v>
      </c>
      <c r="AZ73">
        <f t="shared" si="3"/>
        <v>90.457789999999974</v>
      </c>
      <c r="BA73">
        <f t="shared" si="4"/>
        <v>3288.6117980000004</v>
      </c>
      <c r="BD73">
        <v>4.2644399999999996</v>
      </c>
      <c r="BE73">
        <v>0</v>
      </c>
      <c r="BF73">
        <v>1.3657000000000001E-2</v>
      </c>
      <c r="BG73">
        <v>0</v>
      </c>
      <c r="BH73">
        <v>1.1069999999999999E-3</v>
      </c>
      <c r="BI73">
        <v>1.140171</v>
      </c>
      <c r="BJ73">
        <v>0</v>
      </c>
      <c r="BK73">
        <v>1.9526000000000002E-2</v>
      </c>
      <c r="BL73">
        <v>0</v>
      </c>
      <c r="BM73">
        <v>0</v>
      </c>
      <c r="BN73">
        <v>0</v>
      </c>
      <c r="BO73">
        <v>2.0099999999999998</v>
      </c>
      <c r="BP73">
        <v>2.1800000000000002</v>
      </c>
      <c r="BQ73">
        <v>3.5181629999999999</v>
      </c>
      <c r="BR73">
        <v>4.2252549999999998</v>
      </c>
      <c r="BS73">
        <v>0</v>
      </c>
      <c r="BT73">
        <v>0</v>
      </c>
      <c r="BU73">
        <v>2.6740330000000001</v>
      </c>
      <c r="BV73">
        <v>1.332638</v>
      </c>
      <c r="BW73">
        <v>9.33</v>
      </c>
      <c r="BX73">
        <v>4.2289050000000001</v>
      </c>
      <c r="BY73">
        <v>0.25</v>
      </c>
      <c r="BZ73">
        <v>1.9248000000000001</v>
      </c>
      <c r="CA73">
        <v>3.4875970000000001</v>
      </c>
      <c r="CB73">
        <v>1.73</v>
      </c>
      <c r="CC73">
        <v>0.5</v>
      </c>
      <c r="CD73">
        <v>1.08</v>
      </c>
      <c r="CE73">
        <v>0</v>
      </c>
      <c r="CF73">
        <v>0.1</v>
      </c>
      <c r="CG73">
        <v>3.78</v>
      </c>
      <c r="CH73">
        <v>1.326619</v>
      </c>
      <c r="CI73">
        <v>7.95</v>
      </c>
      <c r="CJ73">
        <v>1.94</v>
      </c>
      <c r="CK73">
        <v>1.85</v>
      </c>
      <c r="CL73">
        <v>3.5181629999999999</v>
      </c>
      <c r="CM73">
        <v>1.857394</v>
      </c>
      <c r="CN73">
        <v>1.7590809999999999</v>
      </c>
      <c r="CO73">
        <v>3.03</v>
      </c>
      <c r="CP73">
        <v>4.2338469999999999</v>
      </c>
      <c r="CQ73">
        <v>1.3616889999999999</v>
      </c>
      <c r="CR73">
        <v>3.57</v>
      </c>
      <c r="CS73">
        <v>2.4111340000000001</v>
      </c>
      <c r="CT73">
        <v>1.929632</v>
      </c>
      <c r="CU73">
        <v>1.9462410000000001</v>
      </c>
      <c r="CV73">
        <v>2.6652749999999998</v>
      </c>
      <c r="CW73">
        <v>1.3184229999999999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90.457789999999974</v>
      </c>
    </row>
    <row r="74" spans="1:114">
      <c r="A74" t="s">
        <v>116</v>
      </c>
      <c r="B74">
        <v>0</v>
      </c>
      <c r="C74">
        <v>28.632885999999999</v>
      </c>
      <c r="D74">
        <v>3.7347239999999999</v>
      </c>
      <c r="E74">
        <v>0</v>
      </c>
      <c r="F74">
        <v>0</v>
      </c>
      <c r="G74">
        <v>73.570244000000002</v>
      </c>
      <c r="H74">
        <v>0</v>
      </c>
      <c r="I74">
        <v>86.924976000000001</v>
      </c>
      <c r="J74">
        <v>6.4869380000000003</v>
      </c>
      <c r="K74">
        <v>691.09398399999998</v>
      </c>
      <c r="L74">
        <v>667.07663700000001</v>
      </c>
      <c r="M74">
        <v>95.888554999999997</v>
      </c>
      <c r="N74">
        <v>122.432091</v>
      </c>
      <c r="O74">
        <v>128.451291</v>
      </c>
      <c r="P74">
        <v>147.214156</v>
      </c>
      <c r="Q74">
        <v>22.444044999999999</v>
      </c>
      <c r="R74">
        <v>44.326064000000002</v>
      </c>
      <c r="S74">
        <v>27.350811</v>
      </c>
      <c r="T74">
        <v>2.392833</v>
      </c>
      <c r="U74">
        <v>348.97500000000002</v>
      </c>
      <c r="V74">
        <v>20.731850000000001</v>
      </c>
      <c r="W74">
        <v>41.579500000000003</v>
      </c>
      <c r="X74">
        <v>147.515625</v>
      </c>
      <c r="Y74">
        <v>0</v>
      </c>
      <c r="Z74">
        <v>6.5537999999999998</v>
      </c>
      <c r="AA74">
        <v>28.09872</v>
      </c>
      <c r="AB74">
        <v>10.963873</v>
      </c>
      <c r="AC74">
        <v>0</v>
      </c>
      <c r="AD74">
        <v>0</v>
      </c>
      <c r="AE74">
        <v>18.910588000000001</v>
      </c>
      <c r="AF74">
        <v>9.1372370000000007</v>
      </c>
      <c r="AG74">
        <v>47.497892999999998</v>
      </c>
      <c r="AH74">
        <v>64.541160000000005</v>
      </c>
      <c r="AI74">
        <v>0</v>
      </c>
      <c r="AJ74">
        <v>0</v>
      </c>
      <c r="AK74">
        <v>65.267820999999998</v>
      </c>
      <c r="AL74">
        <v>61.585999999999999</v>
      </c>
      <c r="AM74">
        <v>18.108732</v>
      </c>
      <c r="AN74">
        <v>1.0958429999999999</v>
      </c>
      <c r="AO74">
        <v>0</v>
      </c>
      <c r="AP74">
        <v>0</v>
      </c>
      <c r="AQ74">
        <v>51.564208999999998</v>
      </c>
      <c r="AR74">
        <v>48.576000000000001</v>
      </c>
      <c r="AS74">
        <v>32.639302000000001</v>
      </c>
      <c r="AT74">
        <v>20.001799999999999</v>
      </c>
      <c r="AU74">
        <v>0</v>
      </c>
      <c r="AV74">
        <v>6.2245400000000002</v>
      </c>
      <c r="AW74">
        <v>0</v>
      </c>
      <c r="AX74">
        <v>0</v>
      </c>
      <c r="AY74">
        <v>0</v>
      </c>
      <c r="AZ74">
        <f t="shared" si="3"/>
        <v>92.742307999999966</v>
      </c>
      <c r="BA74">
        <f t="shared" si="4"/>
        <v>3290.3320360000002</v>
      </c>
      <c r="BD74">
        <v>4.2644399999999996</v>
      </c>
      <c r="BE74">
        <v>0</v>
      </c>
      <c r="BF74">
        <v>1.3657000000000001E-2</v>
      </c>
      <c r="BG74">
        <v>0</v>
      </c>
      <c r="BH74">
        <v>1.1069999999999999E-3</v>
      </c>
      <c r="BI74">
        <v>1.140171</v>
      </c>
      <c r="BJ74">
        <v>0</v>
      </c>
      <c r="BK74">
        <v>1.9526000000000002E-2</v>
      </c>
      <c r="BL74">
        <v>0</v>
      </c>
      <c r="BM74">
        <v>0</v>
      </c>
      <c r="BN74">
        <v>0</v>
      </c>
      <c r="BO74">
        <v>2.0099999999999998</v>
      </c>
      <c r="BP74">
        <v>2.1800000000000002</v>
      </c>
      <c r="BQ74">
        <v>3.5181629999999999</v>
      </c>
      <c r="BR74">
        <v>4.2252549999999998</v>
      </c>
      <c r="BS74">
        <v>0</v>
      </c>
      <c r="BT74">
        <v>1.6212089999999999</v>
      </c>
      <c r="BU74">
        <v>2.6740330000000001</v>
      </c>
      <c r="BV74">
        <v>1.332638</v>
      </c>
      <c r="BW74">
        <v>9.33</v>
      </c>
      <c r="BX74">
        <v>4.2289050000000001</v>
      </c>
      <c r="BY74">
        <v>0.25</v>
      </c>
      <c r="BZ74">
        <v>1.9248000000000001</v>
      </c>
      <c r="CA74">
        <v>3.4875970000000001</v>
      </c>
      <c r="CB74">
        <v>1.73</v>
      </c>
      <c r="CC74">
        <v>0.5</v>
      </c>
      <c r="CD74">
        <v>1.08</v>
      </c>
      <c r="CE74">
        <v>0</v>
      </c>
      <c r="CF74">
        <v>0.1</v>
      </c>
      <c r="CG74">
        <v>3.78</v>
      </c>
      <c r="CH74">
        <v>1.9899279999999999</v>
      </c>
      <c r="CI74">
        <v>7.95</v>
      </c>
      <c r="CJ74">
        <v>1.94</v>
      </c>
      <c r="CK74">
        <v>1.85</v>
      </c>
      <c r="CL74">
        <v>3.5181629999999999</v>
      </c>
      <c r="CM74">
        <v>1.857394</v>
      </c>
      <c r="CN74">
        <v>1.7590809999999999</v>
      </c>
      <c r="CO74">
        <v>3.03</v>
      </c>
      <c r="CP74">
        <v>4.2338469999999999</v>
      </c>
      <c r="CQ74">
        <v>1.3616889999999999</v>
      </c>
      <c r="CR74">
        <v>3.57</v>
      </c>
      <c r="CS74">
        <v>2.4111340000000001</v>
      </c>
      <c r="CT74">
        <v>1.929632</v>
      </c>
      <c r="CU74">
        <v>1.9462410000000001</v>
      </c>
      <c r="CV74">
        <v>2.6652749999999998</v>
      </c>
      <c r="CW74">
        <v>1.3184229999999999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92.742307999999966</v>
      </c>
    </row>
    <row r="75" spans="1:114">
      <c r="A75" t="s">
        <v>117</v>
      </c>
      <c r="B75">
        <v>0</v>
      </c>
      <c r="C75">
        <v>28.632885999999999</v>
      </c>
      <c r="D75">
        <v>3.7347239999999999</v>
      </c>
      <c r="E75">
        <v>0</v>
      </c>
      <c r="F75">
        <v>0</v>
      </c>
      <c r="G75">
        <v>74.209985000000003</v>
      </c>
      <c r="H75">
        <v>0</v>
      </c>
      <c r="I75">
        <v>86.924976000000001</v>
      </c>
      <c r="J75">
        <v>6.4869380000000003</v>
      </c>
      <c r="K75">
        <v>691.09398399999998</v>
      </c>
      <c r="L75">
        <v>667.07663700000001</v>
      </c>
      <c r="M75">
        <v>95.888554999999997</v>
      </c>
      <c r="N75">
        <v>122.432091</v>
      </c>
      <c r="O75">
        <v>128.451291</v>
      </c>
      <c r="P75">
        <v>147.214156</v>
      </c>
      <c r="Q75">
        <v>22.444044999999999</v>
      </c>
      <c r="R75">
        <v>44.326064000000002</v>
      </c>
      <c r="S75">
        <v>27.350811</v>
      </c>
      <c r="T75">
        <v>2.392833</v>
      </c>
      <c r="U75">
        <v>348.97500000000002</v>
      </c>
      <c r="V75">
        <v>20.731850000000001</v>
      </c>
      <c r="W75">
        <v>41.579500000000003</v>
      </c>
      <c r="X75">
        <v>147.515625</v>
      </c>
      <c r="Y75">
        <v>0</v>
      </c>
      <c r="Z75">
        <v>6.5537999999999998</v>
      </c>
      <c r="AA75">
        <v>28.09872</v>
      </c>
      <c r="AB75">
        <v>10.963873</v>
      </c>
      <c r="AC75">
        <v>0</v>
      </c>
      <c r="AD75">
        <v>10.456189</v>
      </c>
      <c r="AE75">
        <v>18.910588000000001</v>
      </c>
      <c r="AF75">
        <v>9.1372370000000007</v>
      </c>
      <c r="AG75">
        <v>47.497892999999998</v>
      </c>
      <c r="AH75">
        <v>78.525077999999993</v>
      </c>
      <c r="AI75">
        <v>0</v>
      </c>
      <c r="AJ75">
        <v>0</v>
      </c>
      <c r="AK75">
        <v>65.267820999999998</v>
      </c>
      <c r="AL75">
        <v>48.804000000000002</v>
      </c>
      <c r="AM75">
        <v>18.108732</v>
      </c>
      <c r="AN75">
        <v>1.116916</v>
      </c>
      <c r="AO75">
        <v>0</v>
      </c>
      <c r="AP75">
        <v>0</v>
      </c>
      <c r="AQ75">
        <v>50.047615</v>
      </c>
      <c r="AR75">
        <v>48.576000000000001</v>
      </c>
      <c r="AS75">
        <v>32.639302000000001</v>
      </c>
      <c r="AT75">
        <v>20.001799999999999</v>
      </c>
      <c r="AU75">
        <v>0</v>
      </c>
      <c r="AV75">
        <v>6.2245400000000002</v>
      </c>
      <c r="AW75">
        <v>0</v>
      </c>
      <c r="AX75">
        <v>0</v>
      </c>
      <c r="AY75">
        <v>0</v>
      </c>
      <c r="AZ75">
        <f t="shared" si="3"/>
        <v>93.168879999999973</v>
      </c>
      <c r="BA75">
        <f t="shared" si="4"/>
        <v>3301.5609350000004</v>
      </c>
      <c r="BD75">
        <v>4.2644399999999996</v>
      </c>
      <c r="BE75">
        <v>0</v>
      </c>
      <c r="BF75">
        <v>1.3657000000000001E-2</v>
      </c>
      <c r="BG75">
        <v>0</v>
      </c>
      <c r="BH75">
        <v>1.1069999999999999E-3</v>
      </c>
      <c r="BI75">
        <v>1.140171</v>
      </c>
      <c r="BJ75">
        <v>0</v>
      </c>
      <c r="BK75">
        <v>1.9685000000000001E-2</v>
      </c>
      <c r="BL75">
        <v>0</v>
      </c>
      <c r="BM75">
        <v>0</v>
      </c>
      <c r="BN75">
        <v>0</v>
      </c>
      <c r="BO75">
        <v>2.0099999999999998</v>
      </c>
      <c r="BP75">
        <v>2.1800000000000002</v>
      </c>
      <c r="BQ75">
        <v>3.5181629999999999</v>
      </c>
      <c r="BR75">
        <v>4.2252549999999998</v>
      </c>
      <c r="BS75">
        <v>0</v>
      </c>
      <c r="BT75">
        <v>1.6212089999999999</v>
      </c>
      <c r="BU75">
        <v>2.6740330000000001</v>
      </c>
      <c r="BV75">
        <v>1.332638</v>
      </c>
      <c r="BW75">
        <v>9.33</v>
      </c>
      <c r="BX75">
        <v>4.2289050000000001</v>
      </c>
      <c r="BY75">
        <v>0.25</v>
      </c>
      <c r="BZ75">
        <v>1.9248000000000001</v>
      </c>
      <c r="CA75">
        <v>3.4875970000000001</v>
      </c>
      <c r="CB75">
        <v>1.73</v>
      </c>
      <c r="CC75">
        <v>0.5</v>
      </c>
      <c r="CD75">
        <v>1.08</v>
      </c>
      <c r="CE75">
        <v>0</v>
      </c>
      <c r="CF75">
        <v>0.1</v>
      </c>
      <c r="CG75">
        <v>3.78</v>
      </c>
      <c r="CH75">
        <v>2.4163410000000001</v>
      </c>
      <c r="CI75">
        <v>7.95</v>
      </c>
      <c r="CJ75">
        <v>1.94</v>
      </c>
      <c r="CK75">
        <v>1.85</v>
      </c>
      <c r="CL75">
        <v>3.5181629999999999</v>
      </c>
      <c r="CM75">
        <v>1.857394</v>
      </c>
      <c r="CN75">
        <v>1.7590809999999999</v>
      </c>
      <c r="CO75">
        <v>3.03</v>
      </c>
      <c r="CP75">
        <v>4.2338469999999999</v>
      </c>
      <c r="CQ75">
        <v>1.3616889999999999</v>
      </c>
      <c r="CR75">
        <v>3.57</v>
      </c>
      <c r="CS75">
        <v>2.4111340000000001</v>
      </c>
      <c r="CT75">
        <v>1.929632</v>
      </c>
      <c r="CU75">
        <v>1.9462410000000001</v>
      </c>
      <c r="CV75">
        <v>2.6652749999999998</v>
      </c>
      <c r="CW75">
        <v>1.3184229999999999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93.168879999999973</v>
      </c>
    </row>
    <row r="76" spans="1:114">
      <c r="A76" t="s">
        <v>118</v>
      </c>
      <c r="B76">
        <v>0</v>
      </c>
      <c r="C76">
        <v>28.632885999999999</v>
      </c>
      <c r="D76">
        <v>3.7347239999999999</v>
      </c>
      <c r="E76">
        <v>0</v>
      </c>
      <c r="F76">
        <v>0</v>
      </c>
      <c r="G76">
        <v>74.209985000000003</v>
      </c>
      <c r="H76">
        <v>0</v>
      </c>
      <c r="I76">
        <v>86.924976000000001</v>
      </c>
      <c r="J76">
        <v>6.4869380000000003</v>
      </c>
      <c r="K76">
        <v>691.09398399999998</v>
      </c>
      <c r="L76">
        <v>667.07663700000001</v>
      </c>
      <c r="M76">
        <v>95.888554999999997</v>
      </c>
      <c r="N76">
        <v>122.432091</v>
      </c>
      <c r="O76">
        <v>128.451291</v>
      </c>
      <c r="P76">
        <v>147.214156</v>
      </c>
      <c r="Q76">
        <v>22.444044999999999</v>
      </c>
      <c r="R76">
        <v>44.326064000000002</v>
      </c>
      <c r="S76">
        <v>27.350811</v>
      </c>
      <c r="T76">
        <v>2.392833</v>
      </c>
      <c r="U76">
        <v>348.97500000000002</v>
      </c>
      <c r="V76">
        <v>20.731850000000001</v>
      </c>
      <c r="W76">
        <v>41.579500000000003</v>
      </c>
      <c r="X76">
        <v>147.515625</v>
      </c>
      <c r="Y76">
        <v>0</v>
      </c>
      <c r="Z76">
        <v>13.09</v>
      </c>
      <c r="AA76">
        <v>42.14808</v>
      </c>
      <c r="AB76">
        <v>14.096408</v>
      </c>
      <c r="AC76">
        <v>11.155201999999999</v>
      </c>
      <c r="AD76">
        <v>20.912378</v>
      </c>
      <c r="AE76">
        <v>37.821176000000001</v>
      </c>
      <c r="AF76">
        <v>9.1372370000000007</v>
      </c>
      <c r="AG76">
        <v>47.497892999999998</v>
      </c>
      <c r="AH76">
        <v>96.81174</v>
      </c>
      <c r="AI76">
        <v>0</v>
      </c>
      <c r="AJ76">
        <v>0</v>
      </c>
      <c r="AK76">
        <v>65.267820999999998</v>
      </c>
      <c r="AL76">
        <v>48.804000000000002</v>
      </c>
      <c r="AM76">
        <v>18.108732</v>
      </c>
      <c r="AN76">
        <v>1.116916</v>
      </c>
      <c r="AO76">
        <v>0</v>
      </c>
      <c r="AP76">
        <v>0</v>
      </c>
      <c r="AQ76">
        <v>51.564208999999998</v>
      </c>
      <c r="AR76">
        <v>48.576000000000001</v>
      </c>
      <c r="AS76">
        <v>32.639302000000001</v>
      </c>
      <c r="AT76">
        <v>20.001799999999999</v>
      </c>
      <c r="AU76">
        <v>0</v>
      </c>
      <c r="AV76">
        <v>6.2245400000000002</v>
      </c>
      <c r="AW76">
        <v>0</v>
      </c>
      <c r="AX76">
        <v>0</v>
      </c>
      <c r="AY76">
        <v>0</v>
      </c>
      <c r="AZ76">
        <f t="shared" si="3"/>
        <v>96.229455999999971</v>
      </c>
      <c r="BA76">
        <f t="shared" si="4"/>
        <v>3388.6648409999998</v>
      </c>
      <c r="BD76">
        <v>4.2644399999999996</v>
      </c>
      <c r="BE76">
        <v>0</v>
      </c>
      <c r="BF76">
        <v>1.3657000000000001E-2</v>
      </c>
      <c r="BG76">
        <v>0</v>
      </c>
      <c r="BH76">
        <v>1.1069999999999999E-3</v>
      </c>
      <c r="BI76">
        <v>1.140171</v>
      </c>
      <c r="BJ76">
        <v>0</v>
      </c>
      <c r="BK76">
        <v>1.9685000000000001E-2</v>
      </c>
      <c r="BL76">
        <v>0</v>
      </c>
      <c r="BM76">
        <v>0</v>
      </c>
      <c r="BN76">
        <v>0</v>
      </c>
      <c r="BO76">
        <v>2.0099999999999998</v>
      </c>
      <c r="BP76">
        <v>2.1800000000000002</v>
      </c>
      <c r="BQ76">
        <v>3.5181629999999999</v>
      </c>
      <c r="BR76">
        <v>4.2252549999999998</v>
      </c>
      <c r="BS76">
        <v>0</v>
      </c>
      <c r="BT76">
        <v>4.1250780000000002</v>
      </c>
      <c r="BU76">
        <v>2.6740330000000001</v>
      </c>
      <c r="BV76">
        <v>1.332638</v>
      </c>
      <c r="BW76">
        <v>9.33</v>
      </c>
      <c r="BX76">
        <v>4.2289050000000001</v>
      </c>
      <c r="BY76">
        <v>0.25</v>
      </c>
      <c r="BZ76">
        <v>1.9248000000000001</v>
      </c>
      <c r="CA76">
        <v>3.4875970000000001</v>
      </c>
      <c r="CB76">
        <v>1.73</v>
      </c>
      <c r="CC76">
        <v>0.5</v>
      </c>
      <c r="CD76">
        <v>1.08</v>
      </c>
      <c r="CE76">
        <v>0</v>
      </c>
      <c r="CF76">
        <v>0.1</v>
      </c>
      <c r="CG76">
        <v>3.78</v>
      </c>
      <c r="CH76">
        <v>2.9730479999999999</v>
      </c>
      <c r="CI76">
        <v>7.95</v>
      </c>
      <c r="CJ76">
        <v>1.94</v>
      </c>
      <c r="CK76">
        <v>1.85</v>
      </c>
      <c r="CL76">
        <v>3.5181629999999999</v>
      </c>
      <c r="CM76">
        <v>1.857394</v>
      </c>
      <c r="CN76">
        <v>1.7590809999999999</v>
      </c>
      <c r="CO76">
        <v>3.03</v>
      </c>
      <c r="CP76">
        <v>4.2338469999999999</v>
      </c>
      <c r="CQ76">
        <v>1.3616889999999999</v>
      </c>
      <c r="CR76">
        <v>3.57</v>
      </c>
      <c r="CS76">
        <v>2.4111340000000001</v>
      </c>
      <c r="CT76">
        <v>1.929632</v>
      </c>
      <c r="CU76">
        <v>1.9462410000000001</v>
      </c>
      <c r="CV76">
        <v>2.6652749999999998</v>
      </c>
      <c r="CW76">
        <v>1.3184229999999999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96.229455999999971</v>
      </c>
    </row>
    <row r="77" spans="1:114">
      <c r="A77" t="s">
        <v>119</v>
      </c>
      <c r="B77">
        <v>0</v>
      </c>
      <c r="C77">
        <v>28.632885999999999</v>
      </c>
      <c r="D77">
        <v>3.7347239999999999</v>
      </c>
      <c r="E77">
        <v>0</v>
      </c>
      <c r="F77">
        <v>0</v>
      </c>
      <c r="G77">
        <v>74.209985000000003</v>
      </c>
      <c r="H77">
        <v>0</v>
      </c>
      <c r="I77">
        <v>86.924976000000001</v>
      </c>
      <c r="J77">
        <v>6.4869380000000003</v>
      </c>
      <c r="K77">
        <v>691.09398399999998</v>
      </c>
      <c r="L77">
        <v>667.07663700000001</v>
      </c>
      <c r="M77">
        <v>95.888554999999997</v>
      </c>
      <c r="N77">
        <v>122.432091</v>
      </c>
      <c r="O77">
        <v>128.451291</v>
      </c>
      <c r="P77">
        <v>147.214156</v>
      </c>
      <c r="Q77">
        <v>22.444044999999999</v>
      </c>
      <c r="R77">
        <v>44.326064000000002</v>
      </c>
      <c r="S77">
        <v>27.350811</v>
      </c>
      <c r="T77">
        <v>2.392833</v>
      </c>
      <c r="U77">
        <v>348.97500000000002</v>
      </c>
      <c r="V77">
        <v>20.731850000000001</v>
      </c>
      <c r="W77">
        <v>41.579500000000003</v>
      </c>
      <c r="X77">
        <v>147.515625</v>
      </c>
      <c r="Y77">
        <v>0</v>
      </c>
      <c r="Z77">
        <v>12.87</v>
      </c>
      <c r="AA77">
        <v>42.14808</v>
      </c>
      <c r="AB77">
        <v>30.855471999999999</v>
      </c>
      <c r="AC77">
        <v>22.332419999999999</v>
      </c>
      <c r="AD77">
        <v>31.368566999999999</v>
      </c>
      <c r="AE77">
        <v>37.821176000000001</v>
      </c>
      <c r="AF77">
        <v>18.274474000000001</v>
      </c>
      <c r="AG77">
        <v>47.497892999999998</v>
      </c>
      <c r="AH77">
        <v>123.70389</v>
      </c>
      <c r="AI77">
        <v>0</v>
      </c>
      <c r="AJ77">
        <v>0</v>
      </c>
      <c r="AK77">
        <v>65.267820999999998</v>
      </c>
      <c r="AL77">
        <v>48.804000000000002</v>
      </c>
      <c r="AM77">
        <v>18.108732</v>
      </c>
      <c r="AN77">
        <v>1.116916</v>
      </c>
      <c r="AO77">
        <v>0</v>
      </c>
      <c r="AP77">
        <v>6.2769000000000004</v>
      </c>
      <c r="AQ77">
        <v>51.564208999999998</v>
      </c>
      <c r="AR77">
        <v>48.576000000000001</v>
      </c>
      <c r="AS77">
        <v>32.639302000000001</v>
      </c>
      <c r="AT77">
        <v>20.001799999999999</v>
      </c>
      <c r="AU77">
        <v>0</v>
      </c>
      <c r="AV77">
        <v>6.2245400000000002</v>
      </c>
      <c r="AW77">
        <v>0</v>
      </c>
      <c r="AX77">
        <v>0</v>
      </c>
      <c r="AY77">
        <v>0</v>
      </c>
      <c r="AZ77">
        <f t="shared" si="3"/>
        <v>98.283504999999963</v>
      </c>
      <c r="BA77">
        <f t="shared" si="4"/>
        <v>3471.1976479999994</v>
      </c>
      <c r="BD77">
        <v>4.2644399999999996</v>
      </c>
      <c r="BE77">
        <v>0</v>
      </c>
      <c r="BF77">
        <v>1.3657000000000001E-2</v>
      </c>
      <c r="BG77">
        <v>0</v>
      </c>
      <c r="BH77">
        <v>1.1069999999999999E-3</v>
      </c>
      <c r="BI77">
        <v>1.140171</v>
      </c>
      <c r="BJ77">
        <v>0</v>
      </c>
      <c r="BK77">
        <v>1.9685000000000001E-2</v>
      </c>
      <c r="BL77">
        <v>0</v>
      </c>
      <c r="BM77">
        <v>0</v>
      </c>
      <c r="BN77">
        <v>0</v>
      </c>
      <c r="BO77">
        <v>2.0099999999999998</v>
      </c>
      <c r="BP77">
        <v>2.1800000000000002</v>
      </c>
      <c r="BQ77">
        <v>3.5181629999999999</v>
      </c>
      <c r="BR77">
        <v>4.2252549999999998</v>
      </c>
      <c r="BS77">
        <v>0</v>
      </c>
      <c r="BT77">
        <v>5.3499910000000002</v>
      </c>
      <c r="BU77">
        <v>2.6740330000000001</v>
      </c>
      <c r="BV77">
        <v>1.332638</v>
      </c>
      <c r="BW77">
        <v>9.33</v>
      </c>
      <c r="BX77">
        <v>4.2289050000000001</v>
      </c>
      <c r="BY77">
        <v>0.25</v>
      </c>
      <c r="BZ77">
        <v>1.9248000000000001</v>
      </c>
      <c r="CA77">
        <v>3.4875970000000001</v>
      </c>
      <c r="CB77">
        <v>1.73</v>
      </c>
      <c r="CC77">
        <v>0.5</v>
      </c>
      <c r="CD77">
        <v>1.08</v>
      </c>
      <c r="CE77">
        <v>0</v>
      </c>
      <c r="CF77">
        <v>0.1</v>
      </c>
      <c r="CG77">
        <v>3.78</v>
      </c>
      <c r="CH77">
        <v>3.802184</v>
      </c>
      <c r="CI77">
        <v>7.95</v>
      </c>
      <c r="CJ77">
        <v>1.94</v>
      </c>
      <c r="CK77">
        <v>1.85</v>
      </c>
      <c r="CL77">
        <v>3.5181629999999999</v>
      </c>
      <c r="CM77">
        <v>1.857394</v>
      </c>
      <c r="CN77">
        <v>1.7590809999999999</v>
      </c>
      <c r="CO77">
        <v>3.03</v>
      </c>
      <c r="CP77">
        <v>4.2338469999999999</v>
      </c>
      <c r="CQ77">
        <v>1.3616889999999999</v>
      </c>
      <c r="CR77">
        <v>3.57</v>
      </c>
      <c r="CS77">
        <v>2.4111340000000001</v>
      </c>
      <c r="CT77">
        <v>1.929632</v>
      </c>
      <c r="CU77">
        <v>1.9462410000000001</v>
      </c>
      <c r="CV77">
        <v>2.6652749999999998</v>
      </c>
      <c r="CW77">
        <v>1.3184229999999999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98.283504999999963</v>
      </c>
    </row>
    <row r="78" spans="1:114">
      <c r="A78" t="s">
        <v>120</v>
      </c>
      <c r="B78">
        <v>0</v>
      </c>
      <c r="C78">
        <v>28.632885999999999</v>
      </c>
      <c r="D78">
        <v>3.7347239999999999</v>
      </c>
      <c r="E78">
        <v>0</v>
      </c>
      <c r="F78">
        <v>0</v>
      </c>
      <c r="G78">
        <v>74.209985000000003</v>
      </c>
      <c r="H78">
        <v>0</v>
      </c>
      <c r="I78">
        <v>86.924976000000001</v>
      </c>
      <c r="J78">
        <v>6.4869380000000003</v>
      </c>
      <c r="K78">
        <v>691.09398399999998</v>
      </c>
      <c r="L78">
        <v>667.07663700000001</v>
      </c>
      <c r="M78">
        <v>95.888554999999997</v>
      </c>
      <c r="N78">
        <v>122.432091</v>
      </c>
      <c r="O78">
        <v>128.451291</v>
      </c>
      <c r="P78">
        <v>147.214156</v>
      </c>
      <c r="Q78">
        <v>22.444044999999999</v>
      </c>
      <c r="R78">
        <v>44.326064000000002</v>
      </c>
      <c r="S78">
        <v>27.350811</v>
      </c>
      <c r="T78">
        <v>2.392833</v>
      </c>
      <c r="U78">
        <v>348.97500000000002</v>
      </c>
      <c r="V78">
        <v>20.731850000000001</v>
      </c>
      <c r="W78">
        <v>41.579500000000003</v>
      </c>
      <c r="X78">
        <v>147.515625</v>
      </c>
      <c r="Y78">
        <v>0</v>
      </c>
      <c r="Z78">
        <v>19.6614</v>
      </c>
      <c r="AA78">
        <v>42.14808</v>
      </c>
      <c r="AB78">
        <v>46.424171999999999</v>
      </c>
      <c r="AC78">
        <v>33.499364999999997</v>
      </c>
      <c r="AD78">
        <v>41.824756000000001</v>
      </c>
      <c r="AE78">
        <v>56.926780000000001</v>
      </c>
      <c r="AF78">
        <v>35.657510000000002</v>
      </c>
      <c r="AG78">
        <v>47.497892999999998</v>
      </c>
      <c r="AH78">
        <v>139.83918</v>
      </c>
      <c r="AI78">
        <v>0</v>
      </c>
      <c r="AJ78">
        <v>0</v>
      </c>
      <c r="AK78">
        <v>65.267820999999998</v>
      </c>
      <c r="AL78">
        <v>48.804000000000002</v>
      </c>
      <c r="AM78">
        <v>18.108732</v>
      </c>
      <c r="AN78">
        <v>1.116916</v>
      </c>
      <c r="AO78">
        <v>0</v>
      </c>
      <c r="AP78">
        <v>6.2769000000000004</v>
      </c>
      <c r="AQ78">
        <v>51.564208999999998</v>
      </c>
      <c r="AR78">
        <v>48.576000000000001</v>
      </c>
      <c r="AS78">
        <v>32.639302000000001</v>
      </c>
      <c r="AT78">
        <v>20.001799999999999</v>
      </c>
      <c r="AU78">
        <v>0</v>
      </c>
      <c r="AV78">
        <v>6.2245400000000002</v>
      </c>
      <c r="AW78">
        <v>0</v>
      </c>
      <c r="AX78">
        <v>0</v>
      </c>
      <c r="AY78">
        <v>0</v>
      </c>
      <c r="AZ78">
        <f t="shared" si="3"/>
        <v>100.56431799999997</v>
      </c>
      <c r="BA78">
        <f t="shared" si="4"/>
        <v>3570.0856249999997</v>
      </c>
      <c r="BD78">
        <v>4.2644399999999996</v>
      </c>
      <c r="BE78">
        <v>0</v>
      </c>
      <c r="BF78">
        <v>1.3657000000000001E-2</v>
      </c>
      <c r="BG78">
        <v>0</v>
      </c>
      <c r="BH78">
        <v>1.1069999999999999E-3</v>
      </c>
      <c r="BI78">
        <v>1.140171</v>
      </c>
      <c r="BJ78">
        <v>0</v>
      </c>
      <c r="BK78">
        <v>1.9685000000000001E-2</v>
      </c>
      <c r="BL78">
        <v>0</v>
      </c>
      <c r="BM78">
        <v>0</v>
      </c>
      <c r="BN78">
        <v>0</v>
      </c>
      <c r="BO78">
        <v>2.0099999999999998</v>
      </c>
      <c r="BP78">
        <v>2.1800000000000002</v>
      </c>
      <c r="BQ78">
        <v>3.5181629999999999</v>
      </c>
      <c r="BR78">
        <v>4.2252549999999998</v>
      </c>
      <c r="BS78">
        <v>0</v>
      </c>
      <c r="BT78">
        <v>7.1333219999999997</v>
      </c>
      <c r="BU78">
        <v>2.6740330000000001</v>
      </c>
      <c r="BV78">
        <v>1.332638</v>
      </c>
      <c r="BW78">
        <v>9.33</v>
      </c>
      <c r="BX78">
        <v>4.2289050000000001</v>
      </c>
      <c r="BY78">
        <v>0.25</v>
      </c>
      <c r="BZ78">
        <v>1.9248000000000001</v>
      </c>
      <c r="CA78">
        <v>3.4875970000000001</v>
      </c>
      <c r="CB78">
        <v>1.73</v>
      </c>
      <c r="CC78">
        <v>0.5</v>
      </c>
      <c r="CD78">
        <v>1.08</v>
      </c>
      <c r="CE78">
        <v>0</v>
      </c>
      <c r="CF78">
        <v>0.1</v>
      </c>
      <c r="CG78">
        <v>3.78</v>
      </c>
      <c r="CH78">
        <v>4.2996660000000002</v>
      </c>
      <c r="CI78">
        <v>7.95</v>
      </c>
      <c r="CJ78">
        <v>1.94</v>
      </c>
      <c r="CK78">
        <v>1.85</v>
      </c>
      <c r="CL78">
        <v>3.5181629999999999</v>
      </c>
      <c r="CM78">
        <v>1.857394</v>
      </c>
      <c r="CN78">
        <v>1.7590809999999999</v>
      </c>
      <c r="CO78">
        <v>3.03</v>
      </c>
      <c r="CP78">
        <v>4.2338469999999999</v>
      </c>
      <c r="CQ78">
        <v>1.3616889999999999</v>
      </c>
      <c r="CR78">
        <v>3.57</v>
      </c>
      <c r="CS78">
        <v>2.4111340000000001</v>
      </c>
      <c r="CT78">
        <v>1.929632</v>
      </c>
      <c r="CU78">
        <v>1.9462410000000001</v>
      </c>
      <c r="CV78">
        <v>2.6652749999999998</v>
      </c>
      <c r="CW78">
        <v>1.3184229999999999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100.56431799999997</v>
      </c>
    </row>
    <row r="79" spans="1:114">
      <c r="A79" t="s">
        <v>121</v>
      </c>
      <c r="B79">
        <v>0</v>
      </c>
      <c r="C79">
        <v>28.632885999999999</v>
      </c>
      <c r="D79">
        <v>3.7347239999999999</v>
      </c>
      <c r="E79">
        <v>0</v>
      </c>
      <c r="F79">
        <v>0</v>
      </c>
      <c r="G79">
        <v>74.209985000000003</v>
      </c>
      <c r="H79">
        <v>0</v>
      </c>
      <c r="I79">
        <v>86.924976000000001</v>
      </c>
      <c r="J79">
        <v>6.4869380000000003</v>
      </c>
      <c r="K79">
        <v>691.09398399999998</v>
      </c>
      <c r="L79">
        <v>667.07663700000001</v>
      </c>
      <c r="M79">
        <v>95.888554999999997</v>
      </c>
      <c r="N79">
        <v>122.432091</v>
      </c>
      <c r="O79">
        <v>128.451291</v>
      </c>
      <c r="P79">
        <v>147.214156</v>
      </c>
      <c r="Q79">
        <v>22.444044999999999</v>
      </c>
      <c r="R79">
        <v>44.326064000000002</v>
      </c>
      <c r="S79">
        <v>27.350811</v>
      </c>
      <c r="T79">
        <v>2.392833</v>
      </c>
      <c r="U79">
        <v>348.97500000000002</v>
      </c>
      <c r="V79">
        <v>20.731850000000001</v>
      </c>
      <c r="W79">
        <v>41.579500000000003</v>
      </c>
      <c r="X79">
        <v>147.515625</v>
      </c>
      <c r="Y79">
        <v>0</v>
      </c>
      <c r="Z79">
        <v>19.6614</v>
      </c>
      <c r="AA79">
        <v>42.14808</v>
      </c>
      <c r="AB79">
        <v>46.424171999999999</v>
      </c>
      <c r="AC79">
        <v>33.499364999999997</v>
      </c>
      <c r="AD79">
        <v>41.824756000000001</v>
      </c>
      <c r="AE79">
        <v>56.926780000000001</v>
      </c>
      <c r="AF79">
        <v>35.657510000000002</v>
      </c>
      <c r="AG79">
        <v>47.497892999999998</v>
      </c>
      <c r="AH79">
        <v>155.97447</v>
      </c>
      <c r="AI79">
        <v>0</v>
      </c>
      <c r="AJ79">
        <v>0</v>
      </c>
      <c r="AK79">
        <v>65.267820999999998</v>
      </c>
      <c r="AL79">
        <v>48.804000000000002</v>
      </c>
      <c r="AM79">
        <v>18.108732</v>
      </c>
      <c r="AN79">
        <v>1.116916</v>
      </c>
      <c r="AO79">
        <v>0</v>
      </c>
      <c r="AP79">
        <v>6.2769000000000004</v>
      </c>
      <c r="AQ79">
        <v>51.564208999999998</v>
      </c>
      <c r="AR79">
        <v>48.576000000000001</v>
      </c>
      <c r="AS79">
        <v>32.639302000000001</v>
      </c>
      <c r="AT79">
        <v>20.001799999999999</v>
      </c>
      <c r="AU79">
        <v>0</v>
      </c>
      <c r="AV79">
        <v>6.2245400000000002</v>
      </c>
      <c r="AW79">
        <v>0</v>
      </c>
      <c r="AX79">
        <v>0</v>
      </c>
      <c r="AY79">
        <v>0</v>
      </c>
      <c r="AZ79">
        <f t="shared" si="3"/>
        <v>101.07195799999997</v>
      </c>
      <c r="BA79">
        <f t="shared" si="4"/>
        <v>3586.7285549999997</v>
      </c>
      <c r="BD79">
        <v>4.2644399999999996</v>
      </c>
      <c r="BE79">
        <v>0</v>
      </c>
      <c r="BF79">
        <v>1.3657000000000001E-2</v>
      </c>
      <c r="BG79">
        <v>0</v>
      </c>
      <c r="BH79">
        <v>1.1069999999999999E-3</v>
      </c>
      <c r="BI79">
        <v>1.140171</v>
      </c>
      <c r="BJ79">
        <v>0</v>
      </c>
      <c r="BK79">
        <v>1.9843E-2</v>
      </c>
      <c r="BL79">
        <v>0</v>
      </c>
      <c r="BM79">
        <v>0</v>
      </c>
      <c r="BN79">
        <v>0</v>
      </c>
      <c r="BO79">
        <v>2.0099999999999998</v>
      </c>
      <c r="BP79">
        <v>2.1800000000000002</v>
      </c>
      <c r="BQ79">
        <v>3.5181629999999999</v>
      </c>
      <c r="BR79">
        <v>4.2252549999999998</v>
      </c>
      <c r="BS79">
        <v>0</v>
      </c>
      <c r="BT79">
        <v>7.1333219999999997</v>
      </c>
      <c r="BU79">
        <v>2.6740330000000001</v>
      </c>
      <c r="BV79">
        <v>1.332638</v>
      </c>
      <c r="BW79">
        <v>9.33</v>
      </c>
      <c r="BX79">
        <v>4.2289050000000001</v>
      </c>
      <c r="BY79">
        <v>0.25</v>
      </c>
      <c r="BZ79">
        <v>1.9248000000000001</v>
      </c>
      <c r="CA79">
        <v>3.4875970000000001</v>
      </c>
      <c r="CB79">
        <v>1.73</v>
      </c>
      <c r="CC79">
        <v>0.5</v>
      </c>
      <c r="CD79">
        <v>1.08</v>
      </c>
      <c r="CE79">
        <v>0</v>
      </c>
      <c r="CF79">
        <v>0.11</v>
      </c>
      <c r="CG79">
        <v>3.78</v>
      </c>
      <c r="CH79">
        <v>4.797148</v>
      </c>
      <c r="CI79">
        <v>7.95</v>
      </c>
      <c r="CJ79">
        <v>1.94</v>
      </c>
      <c r="CK79">
        <v>1.85</v>
      </c>
      <c r="CL79">
        <v>3.5181629999999999</v>
      </c>
      <c r="CM79">
        <v>1.857394</v>
      </c>
      <c r="CN79">
        <v>1.7590809999999999</v>
      </c>
      <c r="CO79">
        <v>3.03</v>
      </c>
      <c r="CP79">
        <v>4.2338469999999999</v>
      </c>
      <c r="CQ79">
        <v>1.3616889999999999</v>
      </c>
      <c r="CR79">
        <v>3.57</v>
      </c>
      <c r="CS79">
        <v>2.4111340000000001</v>
      </c>
      <c r="CT79">
        <v>1.929632</v>
      </c>
      <c r="CU79">
        <v>1.9462410000000001</v>
      </c>
      <c r="CV79">
        <v>2.6652749999999998</v>
      </c>
      <c r="CW79">
        <v>1.3184229999999999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101.07195799999997</v>
      </c>
    </row>
    <row r="80" spans="1:114">
      <c r="A80" t="s">
        <v>122</v>
      </c>
      <c r="B80">
        <v>0</v>
      </c>
      <c r="C80">
        <v>28.632885999999999</v>
      </c>
      <c r="D80">
        <v>3.7347239999999999</v>
      </c>
      <c r="E80">
        <v>0</v>
      </c>
      <c r="F80">
        <v>0</v>
      </c>
      <c r="G80">
        <v>74.209985000000003</v>
      </c>
      <c r="H80">
        <v>0</v>
      </c>
      <c r="I80">
        <v>86.924976000000001</v>
      </c>
      <c r="J80">
        <v>6.4869380000000003</v>
      </c>
      <c r="K80">
        <v>691.09398399999998</v>
      </c>
      <c r="L80">
        <v>667.07663700000001</v>
      </c>
      <c r="M80">
        <v>95.888554999999997</v>
      </c>
      <c r="N80">
        <v>122.432091</v>
      </c>
      <c r="O80">
        <v>128.451291</v>
      </c>
      <c r="P80">
        <v>147.214156</v>
      </c>
      <c r="Q80">
        <v>22.444044999999999</v>
      </c>
      <c r="R80">
        <v>44.326064000000002</v>
      </c>
      <c r="S80">
        <v>27.350811</v>
      </c>
      <c r="T80">
        <v>2.392833</v>
      </c>
      <c r="U80">
        <v>348.97500000000002</v>
      </c>
      <c r="V80">
        <v>20.731850000000001</v>
      </c>
      <c r="W80">
        <v>41.579500000000003</v>
      </c>
      <c r="X80">
        <v>147.515625</v>
      </c>
      <c r="Y80">
        <v>0</v>
      </c>
      <c r="Z80">
        <v>19.6614</v>
      </c>
      <c r="AA80">
        <v>42.14808</v>
      </c>
      <c r="AB80">
        <v>46.424171999999999</v>
      </c>
      <c r="AC80">
        <v>33.499364999999997</v>
      </c>
      <c r="AD80">
        <v>41.824756000000001</v>
      </c>
      <c r="AE80">
        <v>56.926780000000001</v>
      </c>
      <c r="AF80">
        <v>35.657510000000002</v>
      </c>
      <c r="AG80">
        <v>47.497892999999998</v>
      </c>
      <c r="AH80">
        <v>159.41666499999999</v>
      </c>
      <c r="AI80">
        <v>3.6684739999999998</v>
      </c>
      <c r="AJ80">
        <v>0</v>
      </c>
      <c r="AK80">
        <v>65.267820999999998</v>
      </c>
      <c r="AL80">
        <v>48.804000000000002</v>
      </c>
      <c r="AM80">
        <v>18.108732</v>
      </c>
      <c r="AN80">
        <v>1.116916</v>
      </c>
      <c r="AO80">
        <v>0</v>
      </c>
      <c r="AP80">
        <v>6.2769000000000004</v>
      </c>
      <c r="AQ80">
        <v>51.564208999999998</v>
      </c>
      <c r="AR80">
        <v>52.991999999999997</v>
      </c>
      <c r="AS80">
        <v>32.639302000000001</v>
      </c>
      <c r="AT80">
        <v>20.001799999999999</v>
      </c>
      <c r="AU80">
        <v>0</v>
      </c>
      <c r="AV80">
        <v>6.2245400000000002</v>
      </c>
      <c r="AW80">
        <v>0</v>
      </c>
      <c r="AX80">
        <v>0</v>
      </c>
      <c r="AY80">
        <v>0</v>
      </c>
      <c r="AZ80">
        <f t="shared" si="3"/>
        <v>101.10749299999996</v>
      </c>
      <c r="BA80">
        <f t="shared" si="4"/>
        <v>3598.290759</v>
      </c>
      <c r="BD80">
        <v>4.2644399999999996</v>
      </c>
      <c r="BE80">
        <v>0</v>
      </c>
      <c r="BF80">
        <v>1.3657000000000001E-2</v>
      </c>
      <c r="BG80">
        <v>0</v>
      </c>
      <c r="BH80">
        <v>1.1069999999999999E-3</v>
      </c>
      <c r="BI80">
        <v>1.140171</v>
      </c>
      <c r="BJ80">
        <v>0</v>
      </c>
      <c r="BK80">
        <v>1.9843E-2</v>
      </c>
      <c r="BL80">
        <v>0</v>
      </c>
      <c r="BM80">
        <v>0</v>
      </c>
      <c r="BN80">
        <v>0</v>
      </c>
      <c r="BO80">
        <v>2.0099999999999998</v>
      </c>
      <c r="BP80">
        <v>2.1800000000000002</v>
      </c>
      <c r="BQ80">
        <v>3.5181629999999999</v>
      </c>
      <c r="BR80">
        <v>4.2252549999999998</v>
      </c>
      <c r="BS80">
        <v>0</v>
      </c>
      <c r="BT80">
        <v>7.1333219999999997</v>
      </c>
      <c r="BU80">
        <v>2.6740330000000001</v>
      </c>
      <c r="BV80">
        <v>1.332638</v>
      </c>
      <c r="BW80">
        <v>9.33</v>
      </c>
      <c r="BX80">
        <v>4.2289050000000001</v>
      </c>
      <c r="BY80">
        <v>0.25</v>
      </c>
      <c r="BZ80">
        <v>1.9248000000000001</v>
      </c>
      <c r="CA80">
        <v>3.4875970000000001</v>
      </c>
      <c r="CB80">
        <v>1.73</v>
      </c>
      <c r="CC80">
        <v>0.5</v>
      </c>
      <c r="CD80">
        <v>1.08</v>
      </c>
      <c r="CE80">
        <v>0</v>
      </c>
      <c r="CF80">
        <v>0.11</v>
      </c>
      <c r="CG80">
        <v>3.78</v>
      </c>
      <c r="CH80">
        <v>4.8326830000000003</v>
      </c>
      <c r="CI80">
        <v>7.95</v>
      </c>
      <c r="CJ80">
        <v>1.94</v>
      </c>
      <c r="CK80">
        <v>1.85</v>
      </c>
      <c r="CL80">
        <v>3.5181629999999999</v>
      </c>
      <c r="CM80">
        <v>1.857394</v>
      </c>
      <c r="CN80">
        <v>1.7590809999999999</v>
      </c>
      <c r="CO80">
        <v>3.03</v>
      </c>
      <c r="CP80">
        <v>4.2338469999999999</v>
      </c>
      <c r="CQ80">
        <v>1.3616889999999999</v>
      </c>
      <c r="CR80">
        <v>3.57</v>
      </c>
      <c r="CS80">
        <v>2.4111340000000001</v>
      </c>
      <c r="CT80">
        <v>1.929632</v>
      </c>
      <c r="CU80">
        <v>1.9462410000000001</v>
      </c>
      <c r="CV80">
        <v>2.6652749999999998</v>
      </c>
      <c r="CW80">
        <v>1.3184229999999999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101.10749299999996</v>
      </c>
    </row>
    <row r="81" spans="1:114">
      <c r="A81" t="s">
        <v>123</v>
      </c>
      <c r="B81">
        <v>0</v>
      </c>
      <c r="C81">
        <v>28.632885999999999</v>
      </c>
      <c r="D81">
        <v>3.7347239999999999</v>
      </c>
      <c r="E81">
        <v>0</v>
      </c>
      <c r="F81">
        <v>0</v>
      </c>
      <c r="G81">
        <v>74.209985000000003</v>
      </c>
      <c r="H81">
        <v>0</v>
      </c>
      <c r="I81">
        <v>86.924976000000001</v>
      </c>
      <c r="J81">
        <v>6.4869380000000003</v>
      </c>
      <c r="K81">
        <v>691.09398399999998</v>
      </c>
      <c r="L81">
        <v>667.07663700000001</v>
      </c>
      <c r="M81">
        <v>95.888554999999997</v>
      </c>
      <c r="N81">
        <v>122.432091</v>
      </c>
      <c r="O81">
        <v>128.451291</v>
      </c>
      <c r="P81">
        <v>147.214156</v>
      </c>
      <c r="Q81">
        <v>22.444044999999999</v>
      </c>
      <c r="R81">
        <v>44.326064000000002</v>
      </c>
      <c r="S81">
        <v>27.350811</v>
      </c>
      <c r="T81">
        <v>2.392833</v>
      </c>
      <c r="U81">
        <v>348.97500000000002</v>
      </c>
      <c r="V81">
        <v>20.731850000000001</v>
      </c>
      <c r="W81">
        <v>41.579500000000003</v>
      </c>
      <c r="X81">
        <v>147.515625</v>
      </c>
      <c r="Y81">
        <v>0</v>
      </c>
      <c r="Z81">
        <v>19.6614</v>
      </c>
      <c r="AA81">
        <v>42.14808</v>
      </c>
      <c r="AB81">
        <v>46.424171999999999</v>
      </c>
      <c r="AC81">
        <v>33.499364999999997</v>
      </c>
      <c r="AD81">
        <v>41.824756000000001</v>
      </c>
      <c r="AE81">
        <v>56.926780000000001</v>
      </c>
      <c r="AF81">
        <v>35.657510000000002</v>
      </c>
      <c r="AG81">
        <v>47.497892999999998</v>
      </c>
      <c r="AH81">
        <v>159.41666499999999</v>
      </c>
      <c r="AI81">
        <v>19.076066000000001</v>
      </c>
      <c r="AJ81">
        <v>0</v>
      </c>
      <c r="AK81">
        <v>65.267820999999998</v>
      </c>
      <c r="AL81">
        <v>48.804000000000002</v>
      </c>
      <c r="AM81">
        <v>18.108732</v>
      </c>
      <c r="AN81">
        <v>1.116916</v>
      </c>
      <c r="AO81">
        <v>0</v>
      </c>
      <c r="AP81">
        <v>6.2769000000000004</v>
      </c>
      <c r="AQ81">
        <v>51.564208999999998</v>
      </c>
      <c r="AR81">
        <v>52.991999999999997</v>
      </c>
      <c r="AS81">
        <v>32.639302000000001</v>
      </c>
      <c r="AT81">
        <v>20.001799999999999</v>
      </c>
      <c r="AU81">
        <v>0</v>
      </c>
      <c r="AV81">
        <v>6.2245400000000002</v>
      </c>
      <c r="AW81">
        <v>0</v>
      </c>
      <c r="AX81">
        <v>0</v>
      </c>
      <c r="AY81">
        <v>0</v>
      </c>
      <c r="AZ81">
        <f t="shared" si="3"/>
        <v>101.16749299999996</v>
      </c>
      <c r="BA81">
        <f t="shared" si="4"/>
        <v>3613.7583509999999</v>
      </c>
      <c r="BD81">
        <v>4.2644399999999996</v>
      </c>
      <c r="BE81">
        <v>0</v>
      </c>
      <c r="BF81">
        <v>1.3657000000000001E-2</v>
      </c>
      <c r="BG81">
        <v>0</v>
      </c>
      <c r="BH81">
        <v>1.1069999999999999E-3</v>
      </c>
      <c r="BI81">
        <v>1.140171</v>
      </c>
      <c r="BJ81">
        <v>0</v>
      </c>
      <c r="BK81">
        <v>1.9843E-2</v>
      </c>
      <c r="BL81">
        <v>0</v>
      </c>
      <c r="BM81">
        <v>0</v>
      </c>
      <c r="BN81">
        <v>0</v>
      </c>
      <c r="BO81">
        <v>2.0099999999999998</v>
      </c>
      <c r="BP81">
        <v>2.1800000000000002</v>
      </c>
      <c r="BQ81">
        <v>3.5181629999999999</v>
      </c>
      <c r="BR81">
        <v>4.2252549999999998</v>
      </c>
      <c r="BS81">
        <v>0</v>
      </c>
      <c r="BT81">
        <v>7.1333219999999997</v>
      </c>
      <c r="BU81">
        <v>2.6740330000000001</v>
      </c>
      <c r="BV81">
        <v>1.332638</v>
      </c>
      <c r="BW81">
        <v>9.33</v>
      </c>
      <c r="BX81">
        <v>4.2289050000000001</v>
      </c>
      <c r="BY81">
        <v>0.25</v>
      </c>
      <c r="BZ81">
        <v>1.9248000000000001</v>
      </c>
      <c r="CA81">
        <v>3.4875970000000001</v>
      </c>
      <c r="CB81">
        <v>1.73</v>
      </c>
      <c r="CC81">
        <v>0.5</v>
      </c>
      <c r="CD81">
        <v>1.1399999999999999</v>
      </c>
      <c r="CE81">
        <v>0</v>
      </c>
      <c r="CF81">
        <v>0.11</v>
      </c>
      <c r="CG81">
        <v>3.78</v>
      </c>
      <c r="CH81">
        <v>4.8326830000000003</v>
      </c>
      <c r="CI81">
        <v>7.95</v>
      </c>
      <c r="CJ81">
        <v>1.94</v>
      </c>
      <c r="CK81">
        <v>1.85</v>
      </c>
      <c r="CL81">
        <v>3.5181629999999999</v>
      </c>
      <c r="CM81">
        <v>1.857394</v>
      </c>
      <c r="CN81">
        <v>1.7590809999999999</v>
      </c>
      <c r="CO81">
        <v>3.03</v>
      </c>
      <c r="CP81">
        <v>4.2338469999999999</v>
      </c>
      <c r="CQ81">
        <v>1.3616889999999999</v>
      </c>
      <c r="CR81">
        <v>3.57</v>
      </c>
      <c r="CS81">
        <v>2.4111340000000001</v>
      </c>
      <c r="CT81">
        <v>1.929632</v>
      </c>
      <c r="CU81">
        <v>1.9462410000000001</v>
      </c>
      <c r="CV81">
        <v>2.6652749999999998</v>
      </c>
      <c r="CW81">
        <v>1.3184229999999999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101.16749299999996</v>
      </c>
    </row>
    <row r="82" spans="1:114">
      <c r="A82" t="s">
        <v>124</v>
      </c>
      <c r="B82">
        <v>0</v>
      </c>
      <c r="C82">
        <v>28.632885999999999</v>
      </c>
      <c r="D82">
        <v>3.7347239999999999</v>
      </c>
      <c r="E82">
        <v>0</v>
      </c>
      <c r="F82">
        <v>0</v>
      </c>
      <c r="G82">
        <v>74.209985000000003</v>
      </c>
      <c r="H82">
        <v>0</v>
      </c>
      <c r="I82">
        <v>86.924976000000001</v>
      </c>
      <c r="J82">
        <v>6.4869380000000003</v>
      </c>
      <c r="K82">
        <v>691.09398399999998</v>
      </c>
      <c r="L82">
        <v>667.07663700000001</v>
      </c>
      <c r="M82">
        <v>95.888554999999997</v>
      </c>
      <c r="N82">
        <v>122.432091</v>
      </c>
      <c r="O82">
        <v>128.451291</v>
      </c>
      <c r="P82">
        <v>147.214156</v>
      </c>
      <c r="Q82">
        <v>22.444044999999999</v>
      </c>
      <c r="R82">
        <v>44.326064000000002</v>
      </c>
      <c r="S82">
        <v>27.350811</v>
      </c>
      <c r="T82">
        <v>2.392833</v>
      </c>
      <c r="U82">
        <v>348.97500000000002</v>
      </c>
      <c r="V82">
        <v>20.731850000000001</v>
      </c>
      <c r="W82">
        <v>41.579500000000003</v>
      </c>
      <c r="X82">
        <v>147.515625</v>
      </c>
      <c r="Y82">
        <v>0</v>
      </c>
      <c r="Z82">
        <v>19.6614</v>
      </c>
      <c r="AA82">
        <v>42.14808</v>
      </c>
      <c r="AB82">
        <v>46.424171999999999</v>
      </c>
      <c r="AC82">
        <v>33.499364999999997</v>
      </c>
      <c r="AD82">
        <v>41.824756000000001</v>
      </c>
      <c r="AE82">
        <v>56.926780000000001</v>
      </c>
      <c r="AF82">
        <v>35.657510000000002</v>
      </c>
      <c r="AG82">
        <v>47.497892999999998</v>
      </c>
      <c r="AH82">
        <v>159.41666499999999</v>
      </c>
      <c r="AI82">
        <v>19.076066000000001</v>
      </c>
      <c r="AJ82">
        <v>0</v>
      </c>
      <c r="AK82">
        <v>65.267820999999998</v>
      </c>
      <c r="AL82">
        <v>48.804000000000002</v>
      </c>
      <c r="AM82">
        <v>18.108732</v>
      </c>
      <c r="AN82">
        <v>1.116916</v>
      </c>
      <c r="AO82">
        <v>0</v>
      </c>
      <c r="AP82">
        <v>6.4050000000000002</v>
      </c>
      <c r="AQ82">
        <v>51.564208999999998</v>
      </c>
      <c r="AR82">
        <v>48.576000000000001</v>
      </c>
      <c r="AS82">
        <v>32.639302000000001</v>
      </c>
      <c r="AT82">
        <v>20.001799999999999</v>
      </c>
      <c r="AU82">
        <v>0</v>
      </c>
      <c r="AV82">
        <v>6.2245400000000002</v>
      </c>
      <c r="AW82">
        <v>0</v>
      </c>
      <c r="AX82">
        <v>0</v>
      </c>
      <c r="AY82">
        <v>0</v>
      </c>
      <c r="AZ82">
        <f t="shared" si="3"/>
        <v>101.19749299999997</v>
      </c>
      <c r="BA82">
        <f t="shared" si="4"/>
        <v>3609.5004510000003</v>
      </c>
      <c r="BD82">
        <v>4.2644399999999996</v>
      </c>
      <c r="BE82">
        <v>0</v>
      </c>
      <c r="BF82">
        <v>1.3657000000000001E-2</v>
      </c>
      <c r="BG82">
        <v>0</v>
      </c>
      <c r="BH82">
        <v>1.1069999999999999E-3</v>
      </c>
      <c r="BI82">
        <v>1.140171</v>
      </c>
      <c r="BJ82">
        <v>0</v>
      </c>
      <c r="BK82">
        <v>1.9843E-2</v>
      </c>
      <c r="BL82">
        <v>0</v>
      </c>
      <c r="BM82">
        <v>0</v>
      </c>
      <c r="BN82">
        <v>0</v>
      </c>
      <c r="BO82">
        <v>2.0099999999999998</v>
      </c>
      <c r="BP82">
        <v>2.1800000000000002</v>
      </c>
      <c r="BQ82">
        <v>3.5181629999999999</v>
      </c>
      <c r="BR82">
        <v>4.2252549999999998</v>
      </c>
      <c r="BS82">
        <v>0</v>
      </c>
      <c r="BT82">
        <v>7.1333219999999997</v>
      </c>
      <c r="BU82">
        <v>2.6740330000000001</v>
      </c>
      <c r="BV82">
        <v>1.332638</v>
      </c>
      <c r="BW82">
        <v>9.33</v>
      </c>
      <c r="BX82">
        <v>4.2289050000000001</v>
      </c>
      <c r="BY82">
        <v>0.25</v>
      </c>
      <c r="BZ82">
        <v>1.9248000000000001</v>
      </c>
      <c r="CA82">
        <v>3.4875970000000001</v>
      </c>
      <c r="CB82">
        <v>1.73</v>
      </c>
      <c r="CC82">
        <v>0.5</v>
      </c>
      <c r="CD82">
        <v>1.17</v>
      </c>
      <c r="CE82">
        <v>0</v>
      </c>
      <c r="CF82">
        <v>0.11</v>
      </c>
      <c r="CG82">
        <v>3.78</v>
      </c>
      <c r="CH82">
        <v>4.8326830000000003</v>
      </c>
      <c r="CI82">
        <v>7.95</v>
      </c>
      <c r="CJ82">
        <v>1.94</v>
      </c>
      <c r="CK82">
        <v>1.85</v>
      </c>
      <c r="CL82">
        <v>3.5181629999999999</v>
      </c>
      <c r="CM82">
        <v>1.857394</v>
      </c>
      <c r="CN82">
        <v>1.7590809999999999</v>
      </c>
      <c r="CO82">
        <v>3.03</v>
      </c>
      <c r="CP82">
        <v>4.2338469999999999</v>
      </c>
      <c r="CQ82">
        <v>1.3616889999999999</v>
      </c>
      <c r="CR82">
        <v>3.57</v>
      </c>
      <c r="CS82">
        <v>2.4111340000000001</v>
      </c>
      <c r="CT82">
        <v>1.929632</v>
      </c>
      <c r="CU82">
        <v>1.9462410000000001</v>
      </c>
      <c r="CV82">
        <v>2.6652749999999998</v>
      </c>
      <c r="CW82">
        <v>1.3184229999999999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101.19749299999997</v>
      </c>
    </row>
    <row r="83" spans="1:114">
      <c r="A83" t="s">
        <v>125</v>
      </c>
      <c r="B83">
        <v>0</v>
      </c>
      <c r="C83">
        <v>28.632885999999999</v>
      </c>
      <c r="D83">
        <v>3.7347239999999999</v>
      </c>
      <c r="E83">
        <v>0</v>
      </c>
      <c r="F83">
        <v>0</v>
      </c>
      <c r="G83">
        <v>74.209985000000003</v>
      </c>
      <c r="H83">
        <v>0</v>
      </c>
      <c r="I83">
        <v>89.519750999999999</v>
      </c>
      <c r="J83">
        <v>6.4869380000000003</v>
      </c>
      <c r="K83">
        <v>691.09398399999998</v>
      </c>
      <c r="L83">
        <v>667.07663700000001</v>
      </c>
      <c r="M83">
        <v>95.888554999999997</v>
      </c>
      <c r="N83">
        <v>122.432091</v>
      </c>
      <c r="O83">
        <v>128.451291</v>
      </c>
      <c r="P83">
        <v>147.214156</v>
      </c>
      <c r="Q83">
        <v>22.444044999999999</v>
      </c>
      <c r="R83">
        <v>44.326064000000002</v>
      </c>
      <c r="S83">
        <v>27.350811</v>
      </c>
      <c r="T83">
        <v>2.392833</v>
      </c>
      <c r="U83">
        <v>348.97500000000002</v>
      </c>
      <c r="V83">
        <v>20.731850000000001</v>
      </c>
      <c r="W83">
        <v>41.579500000000003</v>
      </c>
      <c r="X83">
        <v>147.515625</v>
      </c>
      <c r="Y83">
        <v>0</v>
      </c>
      <c r="Z83">
        <v>19.6614</v>
      </c>
      <c r="AA83">
        <v>42.14808</v>
      </c>
      <c r="AB83">
        <v>46.424171999999999</v>
      </c>
      <c r="AC83">
        <v>33.499364999999997</v>
      </c>
      <c r="AD83">
        <v>41.824756000000001</v>
      </c>
      <c r="AE83">
        <v>56.926780000000001</v>
      </c>
      <c r="AF83">
        <v>35.657510000000002</v>
      </c>
      <c r="AG83">
        <v>47.497892999999998</v>
      </c>
      <c r="AH83">
        <v>159.41666499999999</v>
      </c>
      <c r="AI83">
        <v>38.152132000000002</v>
      </c>
      <c r="AJ83">
        <v>0</v>
      </c>
      <c r="AK83">
        <v>65.267820999999998</v>
      </c>
      <c r="AL83">
        <v>48.804000000000002</v>
      </c>
      <c r="AM83">
        <v>18.108732</v>
      </c>
      <c r="AN83">
        <v>1.116916</v>
      </c>
      <c r="AO83">
        <v>0</v>
      </c>
      <c r="AP83">
        <v>6.4050000000000002</v>
      </c>
      <c r="AQ83">
        <v>51.564208999999998</v>
      </c>
      <c r="AR83">
        <v>48.576000000000001</v>
      </c>
      <c r="AS83">
        <v>32.639302000000001</v>
      </c>
      <c r="AT83">
        <v>20.001799999999999</v>
      </c>
      <c r="AU83">
        <v>0</v>
      </c>
      <c r="AV83">
        <v>6.2245400000000002</v>
      </c>
      <c r="AW83">
        <v>0</v>
      </c>
      <c r="AX83">
        <v>0</v>
      </c>
      <c r="AY83">
        <v>0</v>
      </c>
      <c r="AZ83">
        <f t="shared" si="3"/>
        <v>101.14247999999996</v>
      </c>
      <c r="BA83">
        <f t="shared" si="4"/>
        <v>3631.1162790000008</v>
      </c>
      <c r="BD83">
        <v>4.2644399999999996</v>
      </c>
      <c r="BE83">
        <v>0</v>
      </c>
      <c r="BF83">
        <v>1.3657000000000001E-2</v>
      </c>
      <c r="BG83">
        <v>0</v>
      </c>
      <c r="BH83">
        <v>1.1069999999999999E-3</v>
      </c>
      <c r="BI83">
        <v>1.140171</v>
      </c>
      <c r="BJ83">
        <v>0</v>
      </c>
      <c r="BK83">
        <v>1.9843E-2</v>
      </c>
      <c r="BL83">
        <v>0</v>
      </c>
      <c r="BM83">
        <v>0</v>
      </c>
      <c r="BN83">
        <v>0</v>
      </c>
      <c r="BO83">
        <v>2.0099999999999998</v>
      </c>
      <c r="BP83">
        <v>2.1800000000000002</v>
      </c>
      <c r="BQ83">
        <v>3.5181629999999999</v>
      </c>
      <c r="BR83">
        <v>4.2252549999999998</v>
      </c>
      <c r="BS83">
        <v>0</v>
      </c>
      <c r="BT83">
        <v>7.1333219999999997</v>
      </c>
      <c r="BU83">
        <v>2.6740330000000001</v>
      </c>
      <c r="BV83">
        <v>1.332638</v>
      </c>
      <c r="BW83">
        <v>9.33</v>
      </c>
      <c r="BX83">
        <v>4.2289050000000001</v>
      </c>
      <c r="BY83">
        <v>0.25</v>
      </c>
      <c r="BZ83">
        <v>1.9248000000000001</v>
      </c>
      <c r="CA83">
        <v>3.4875970000000001</v>
      </c>
      <c r="CB83">
        <v>1.73</v>
      </c>
      <c r="CC83">
        <v>0.5</v>
      </c>
      <c r="CD83">
        <v>1.19</v>
      </c>
      <c r="CE83">
        <v>0</v>
      </c>
      <c r="CF83">
        <v>0.11</v>
      </c>
      <c r="CG83">
        <v>3.78</v>
      </c>
      <c r="CH83">
        <v>4.8326830000000003</v>
      </c>
      <c r="CI83">
        <v>7.95</v>
      </c>
      <c r="CJ83">
        <v>1.94</v>
      </c>
      <c r="CK83">
        <v>1.85</v>
      </c>
      <c r="CL83">
        <v>3.5181629999999999</v>
      </c>
      <c r="CM83">
        <v>1.857394</v>
      </c>
      <c r="CN83">
        <v>1.7590809999999999</v>
      </c>
      <c r="CO83">
        <v>3.03</v>
      </c>
      <c r="CP83">
        <v>4.2338469999999999</v>
      </c>
      <c r="CQ83">
        <v>1.3616889999999999</v>
      </c>
      <c r="CR83">
        <v>3.57</v>
      </c>
      <c r="CS83">
        <v>2.3361209999999999</v>
      </c>
      <c r="CT83">
        <v>1.929632</v>
      </c>
      <c r="CU83">
        <v>1.9462410000000001</v>
      </c>
      <c r="CV83">
        <v>2.6652749999999998</v>
      </c>
      <c r="CW83">
        <v>1.3184229999999999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101.14247999999996</v>
      </c>
    </row>
    <row r="84" spans="1:114">
      <c r="A84" t="s">
        <v>126</v>
      </c>
      <c r="B84">
        <v>0</v>
      </c>
      <c r="C84">
        <v>28.632885999999999</v>
      </c>
      <c r="D84">
        <v>3.7347239999999999</v>
      </c>
      <c r="E84">
        <v>0</v>
      </c>
      <c r="F84">
        <v>0</v>
      </c>
      <c r="G84">
        <v>74.209985000000003</v>
      </c>
      <c r="H84">
        <v>0</v>
      </c>
      <c r="I84">
        <v>89.519750999999999</v>
      </c>
      <c r="J84">
        <v>6.4869380000000003</v>
      </c>
      <c r="K84">
        <v>691.09398399999998</v>
      </c>
      <c r="L84">
        <v>667.07663700000001</v>
      </c>
      <c r="M84">
        <v>95.888554999999997</v>
      </c>
      <c r="N84">
        <v>122.432091</v>
      </c>
      <c r="O84">
        <v>128.451291</v>
      </c>
      <c r="P84">
        <v>147.214156</v>
      </c>
      <c r="Q84">
        <v>22.444044999999999</v>
      </c>
      <c r="R84">
        <v>44.326064000000002</v>
      </c>
      <c r="S84">
        <v>27.350811</v>
      </c>
      <c r="T84">
        <v>2.392833</v>
      </c>
      <c r="U84">
        <v>348.97500000000002</v>
      </c>
      <c r="V84">
        <v>20.731850000000001</v>
      </c>
      <c r="W84">
        <v>41.579500000000003</v>
      </c>
      <c r="X84">
        <v>147.515625</v>
      </c>
      <c r="Y84">
        <v>0</v>
      </c>
      <c r="Z84">
        <v>19.6614</v>
      </c>
      <c r="AA84">
        <v>42.14808</v>
      </c>
      <c r="AB84">
        <v>46.424171999999999</v>
      </c>
      <c r="AC84">
        <v>33.499364999999997</v>
      </c>
      <c r="AD84">
        <v>41.824756000000001</v>
      </c>
      <c r="AE84">
        <v>56.926780000000001</v>
      </c>
      <c r="AF84">
        <v>35.657510000000002</v>
      </c>
      <c r="AG84">
        <v>47.497892999999998</v>
      </c>
      <c r="AH84">
        <v>132.84722099999999</v>
      </c>
      <c r="AI84">
        <v>38.152132000000002</v>
      </c>
      <c r="AJ84">
        <v>0</v>
      </c>
      <c r="AK84">
        <v>65.267820999999998</v>
      </c>
      <c r="AL84">
        <v>48.804000000000002</v>
      </c>
      <c r="AM84">
        <v>18.108732</v>
      </c>
      <c r="AN84">
        <v>1.116916</v>
      </c>
      <c r="AO84">
        <v>0</v>
      </c>
      <c r="AP84">
        <v>0.38429999999999997</v>
      </c>
      <c r="AQ84">
        <v>51.564208999999998</v>
      </c>
      <c r="AR84">
        <v>48.576000000000001</v>
      </c>
      <c r="AS84">
        <v>32.639302000000001</v>
      </c>
      <c r="AT84">
        <v>20.001799999999999</v>
      </c>
      <c r="AU84">
        <v>0</v>
      </c>
      <c r="AV84">
        <v>6.2245400000000002</v>
      </c>
      <c r="AW84">
        <v>0</v>
      </c>
      <c r="AX84">
        <v>0</v>
      </c>
      <c r="AY84">
        <v>0</v>
      </c>
      <c r="AZ84">
        <f t="shared" si="3"/>
        <v>100.43625599999996</v>
      </c>
      <c r="BA84">
        <f t="shared" si="4"/>
        <v>3597.8199110000005</v>
      </c>
      <c r="BD84">
        <v>4.2644399999999996</v>
      </c>
      <c r="BE84">
        <v>0</v>
      </c>
      <c r="BF84">
        <v>1.3657000000000001E-2</v>
      </c>
      <c r="BG84">
        <v>0</v>
      </c>
      <c r="BH84">
        <v>1.1069999999999999E-3</v>
      </c>
      <c r="BI84">
        <v>1.140171</v>
      </c>
      <c r="BJ84">
        <v>0</v>
      </c>
      <c r="BK84">
        <v>1.9843E-2</v>
      </c>
      <c r="BL84">
        <v>0</v>
      </c>
      <c r="BM84">
        <v>0</v>
      </c>
      <c r="BN84">
        <v>0</v>
      </c>
      <c r="BO84">
        <v>2.0099999999999998</v>
      </c>
      <c r="BP84">
        <v>2.1800000000000002</v>
      </c>
      <c r="BQ84">
        <v>3.5181629999999999</v>
      </c>
      <c r="BR84">
        <v>4.2252549999999998</v>
      </c>
      <c r="BS84">
        <v>0</v>
      </c>
      <c r="BT84">
        <v>7.1333219999999997</v>
      </c>
      <c r="BU84">
        <v>2.6740330000000001</v>
      </c>
      <c r="BV84">
        <v>1.332638</v>
      </c>
      <c r="BW84">
        <v>9.33</v>
      </c>
      <c r="BX84">
        <v>4.2289050000000001</v>
      </c>
      <c r="BY84">
        <v>0.25</v>
      </c>
      <c r="BZ84">
        <v>1.9248000000000001</v>
      </c>
      <c r="CA84">
        <v>3.4875970000000001</v>
      </c>
      <c r="CB84">
        <v>1.73</v>
      </c>
      <c r="CC84">
        <v>0.5</v>
      </c>
      <c r="CD84">
        <v>1.23</v>
      </c>
      <c r="CE84">
        <v>0</v>
      </c>
      <c r="CF84">
        <v>0.11</v>
      </c>
      <c r="CG84">
        <v>3.78</v>
      </c>
      <c r="CH84">
        <v>4.0864589999999996</v>
      </c>
      <c r="CI84">
        <v>7.95</v>
      </c>
      <c r="CJ84">
        <v>1.94</v>
      </c>
      <c r="CK84">
        <v>1.85</v>
      </c>
      <c r="CL84">
        <v>3.5181629999999999</v>
      </c>
      <c r="CM84">
        <v>1.857394</v>
      </c>
      <c r="CN84">
        <v>1.7590809999999999</v>
      </c>
      <c r="CO84">
        <v>3.03</v>
      </c>
      <c r="CP84">
        <v>4.2338469999999999</v>
      </c>
      <c r="CQ84">
        <v>1.3616889999999999</v>
      </c>
      <c r="CR84">
        <v>3.57</v>
      </c>
      <c r="CS84">
        <v>2.3361209999999999</v>
      </c>
      <c r="CT84">
        <v>1.929632</v>
      </c>
      <c r="CU84">
        <v>1.9462410000000001</v>
      </c>
      <c r="CV84">
        <v>2.6652749999999998</v>
      </c>
      <c r="CW84">
        <v>1.3184229999999999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100.43625599999996</v>
      </c>
    </row>
    <row r="85" spans="1:114">
      <c r="A85" t="s">
        <v>127</v>
      </c>
      <c r="B85">
        <v>0</v>
      </c>
      <c r="C85">
        <v>28.632885999999999</v>
      </c>
      <c r="D85">
        <v>3.7347239999999999</v>
      </c>
      <c r="E85">
        <v>0</v>
      </c>
      <c r="F85">
        <v>0</v>
      </c>
      <c r="G85">
        <v>74.209985000000003</v>
      </c>
      <c r="H85">
        <v>0</v>
      </c>
      <c r="I85">
        <v>89.519750999999999</v>
      </c>
      <c r="J85">
        <v>6.4869380000000003</v>
      </c>
      <c r="K85">
        <v>691.09398399999998</v>
      </c>
      <c r="L85">
        <v>667.07663700000001</v>
      </c>
      <c r="M85">
        <v>95.888554999999997</v>
      </c>
      <c r="N85">
        <v>122.432091</v>
      </c>
      <c r="O85">
        <v>128.451291</v>
      </c>
      <c r="P85">
        <v>147.214156</v>
      </c>
      <c r="Q85">
        <v>22.444044999999999</v>
      </c>
      <c r="R85">
        <v>44.326064000000002</v>
      </c>
      <c r="S85">
        <v>27.350811</v>
      </c>
      <c r="T85">
        <v>2.392833</v>
      </c>
      <c r="U85">
        <v>348.97500000000002</v>
      </c>
      <c r="V85">
        <v>20.731850000000001</v>
      </c>
      <c r="W85">
        <v>41.579500000000003</v>
      </c>
      <c r="X85">
        <v>147.515625</v>
      </c>
      <c r="Y85">
        <v>0</v>
      </c>
      <c r="Z85">
        <v>19.6614</v>
      </c>
      <c r="AA85">
        <v>42.14808</v>
      </c>
      <c r="AB85">
        <v>46.424171999999999</v>
      </c>
      <c r="AC85">
        <v>33.499364999999997</v>
      </c>
      <c r="AD85">
        <v>41.824756000000001</v>
      </c>
      <c r="AE85">
        <v>56.926780000000001</v>
      </c>
      <c r="AF85">
        <v>35.657510000000002</v>
      </c>
      <c r="AG85">
        <v>47.497892999999998</v>
      </c>
      <c r="AH85">
        <v>129.08232000000001</v>
      </c>
      <c r="AI85">
        <v>38.152132000000002</v>
      </c>
      <c r="AJ85">
        <v>0</v>
      </c>
      <c r="AK85">
        <v>65.267820999999998</v>
      </c>
      <c r="AL85">
        <v>48.804000000000002</v>
      </c>
      <c r="AM85">
        <v>18.108732</v>
      </c>
      <c r="AN85">
        <v>1.116916</v>
      </c>
      <c r="AO85">
        <v>0</v>
      </c>
      <c r="AP85">
        <v>0</v>
      </c>
      <c r="AQ85">
        <v>51.564208999999998</v>
      </c>
      <c r="AR85">
        <v>48.576000000000001</v>
      </c>
      <c r="AS85">
        <v>32.639302000000001</v>
      </c>
      <c r="AT85">
        <v>20.001799999999999</v>
      </c>
      <c r="AU85">
        <v>0</v>
      </c>
      <c r="AV85">
        <v>6.2245400000000002</v>
      </c>
      <c r="AW85">
        <v>0</v>
      </c>
      <c r="AX85">
        <v>0</v>
      </c>
      <c r="AY85">
        <v>0</v>
      </c>
      <c r="AZ85">
        <f t="shared" si="3"/>
        <v>100.20053799999995</v>
      </c>
      <c r="BA85">
        <f t="shared" si="4"/>
        <v>3593.4349920000004</v>
      </c>
      <c r="BD85">
        <v>4.2644399999999996</v>
      </c>
      <c r="BE85">
        <v>0</v>
      </c>
      <c r="BF85">
        <v>1.3657000000000001E-2</v>
      </c>
      <c r="BG85">
        <v>0</v>
      </c>
      <c r="BH85">
        <v>1.1069999999999999E-3</v>
      </c>
      <c r="BI85">
        <v>1.140171</v>
      </c>
      <c r="BJ85">
        <v>0</v>
      </c>
      <c r="BK85">
        <v>1.9843E-2</v>
      </c>
      <c r="BL85">
        <v>0</v>
      </c>
      <c r="BM85">
        <v>0</v>
      </c>
      <c r="BN85">
        <v>0</v>
      </c>
      <c r="BO85">
        <v>2.0099999999999998</v>
      </c>
      <c r="BP85">
        <v>2.1800000000000002</v>
      </c>
      <c r="BQ85">
        <v>3.5181629999999999</v>
      </c>
      <c r="BR85">
        <v>4.2252549999999998</v>
      </c>
      <c r="BS85">
        <v>0</v>
      </c>
      <c r="BT85">
        <v>6.9531879999999999</v>
      </c>
      <c r="BU85">
        <v>2.6740330000000001</v>
      </c>
      <c r="BV85">
        <v>1.332638</v>
      </c>
      <c r="BW85">
        <v>9.33</v>
      </c>
      <c r="BX85">
        <v>4.2289050000000001</v>
      </c>
      <c r="BY85">
        <v>0.25</v>
      </c>
      <c r="BZ85">
        <v>1.9248000000000001</v>
      </c>
      <c r="CA85">
        <v>3.4875970000000001</v>
      </c>
      <c r="CB85">
        <v>1.73</v>
      </c>
      <c r="CC85">
        <v>0.51</v>
      </c>
      <c r="CD85">
        <v>1.25</v>
      </c>
      <c r="CE85">
        <v>0</v>
      </c>
      <c r="CF85">
        <v>0.1</v>
      </c>
      <c r="CG85">
        <v>3.78</v>
      </c>
      <c r="CH85">
        <v>3.9680110000000002</v>
      </c>
      <c r="CI85">
        <v>7.95</v>
      </c>
      <c r="CJ85">
        <v>1.94</v>
      </c>
      <c r="CK85">
        <v>1.85</v>
      </c>
      <c r="CL85">
        <v>3.5181629999999999</v>
      </c>
      <c r="CM85">
        <v>1.857394</v>
      </c>
      <c r="CN85">
        <v>1.7590809999999999</v>
      </c>
      <c r="CO85">
        <v>3.03</v>
      </c>
      <c r="CP85">
        <v>4.2338469999999999</v>
      </c>
      <c r="CQ85">
        <v>1.3616889999999999</v>
      </c>
      <c r="CR85">
        <v>3.57</v>
      </c>
      <c r="CS85">
        <v>2.3789850000000001</v>
      </c>
      <c r="CT85">
        <v>1.929632</v>
      </c>
      <c r="CU85">
        <v>1.9462410000000001</v>
      </c>
      <c r="CV85">
        <v>2.6652749999999998</v>
      </c>
      <c r="CW85">
        <v>1.3184229999999999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100.20053799999995</v>
      </c>
    </row>
    <row r="86" spans="1:114">
      <c r="A86" t="s">
        <v>128</v>
      </c>
      <c r="B86">
        <v>0</v>
      </c>
      <c r="C86">
        <v>28.632885999999999</v>
      </c>
      <c r="D86">
        <v>3.7347239999999999</v>
      </c>
      <c r="E86">
        <v>0</v>
      </c>
      <c r="F86">
        <v>0</v>
      </c>
      <c r="G86">
        <v>74.209985000000003</v>
      </c>
      <c r="H86">
        <v>0</v>
      </c>
      <c r="I86">
        <v>89.519750999999999</v>
      </c>
      <c r="J86">
        <v>6.4869380000000003</v>
      </c>
      <c r="K86">
        <v>691.09398399999998</v>
      </c>
      <c r="L86">
        <v>667.07663700000001</v>
      </c>
      <c r="M86">
        <v>95.888554999999997</v>
      </c>
      <c r="N86">
        <v>122.432091</v>
      </c>
      <c r="O86">
        <v>128.451291</v>
      </c>
      <c r="P86">
        <v>147.214156</v>
      </c>
      <c r="Q86">
        <v>22.444044999999999</v>
      </c>
      <c r="R86">
        <v>44.326064000000002</v>
      </c>
      <c r="S86">
        <v>27.350811</v>
      </c>
      <c r="T86">
        <v>2.392833</v>
      </c>
      <c r="U86">
        <v>348.97500000000002</v>
      </c>
      <c r="V86">
        <v>20.731850000000001</v>
      </c>
      <c r="W86">
        <v>41.579500000000003</v>
      </c>
      <c r="X86">
        <v>147.515625</v>
      </c>
      <c r="Y86">
        <v>0</v>
      </c>
      <c r="Z86">
        <v>6.5537999999999998</v>
      </c>
      <c r="AA86">
        <v>42.14808</v>
      </c>
      <c r="AB86">
        <v>30.855471999999999</v>
      </c>
      <c r="AC86">
        <v>23.518394000000001</v>
      </c>
      <c r="AD86">
        <v>20.912378</v>
      </c>
      <c r="AE86">
        <v>56.926780000000001</v>
      </c>
      <c r="AF86">
        <v>27.857430000000001</v>
      </c>
      <c r="AG86">
        <v>47.497892999999998</v>
      </c>
      <c r="AH86">
        <v>102.19016999999999</v>
      </c>
      <c r="AI86">
        <v>38.152132000000002</v>
      </c>
      <c r="AJ86">
        <v>0</v>
      </c>
      <c r="AK86">
        <v>65.267820999999998</v>
      </c>
      <c r="AL86">
        <v>48.804000000000002</v>
      </c>
      <c r="AM86">
        <v>18.108732</v>
      </c>
      <c r="AN86">
        <v>1.116916</v>
      </c>
      <c r="AO86">
        <v>0</v>
      </c>
      <c r="AP86">
        <v>0</v>
      </c>
      <c r="AQ86">
        <v>51.564208999999998</v>
      </c>
      <c r="AR86">
        <v>48.576000000000001</v>
      </c>
      <c r="AS86">
        <v>32.639302000000001</v>
      </c>
      <c r="AT86">
        <v>20.001799999999999</v>
      </c>
      <c r="AU86">
        <v>0</v>
      </c>
      <c r="AV86">
        <v>6.2245400000000002</v>
      </c>
      <c r="AW86">
        <v>0</v>
      </c>
      <c r="AX86">
        <v>0</v>
      </c>
      <c r="AY86">
        <v>0</v>
      </c>
      <c r="AZ86">
        <f t="shared" si="3"/>
        <v>97.491976999999963</v>
      </c>
      <c r="BA86">
        <f t="shared" si="4"/>
        <v>3496.4645520000008</v>
      </c>
      <c r="BD86">
        <v>4.2644399999999996</v>
      </c>
      <c r="BE86">
        <v>0</v>
      </c>
      <c r="BF86">
        <v>1.3657000000000001E-2</v>
      </c>
      <c r="BG86">
        <v>0</v>
      </c>
      <c r="BH86">
        <v>1.1069999999999999E-3</v>
      </c>
      <c r="BI86">
        <v>1.140171</v>
      </c>
      <c r="BJ86">
        <v>0</v>
      </c>
      <c r="BK86">
        <v>1.9843E-2</v>
      </c>
      <c r="BL86">
        <v>0</v>
      </c>
      <c r="BM86">
        <v>0</v>
      </c>
      <c r="BN86">
        <v>0</v>
      </c>
      <c r="BO86">
        <v>2.0099999999999998</v>
      </c>
      <c r="BP86">
        <v>2.1800000000000002</v>
      </c>
      <c r="BQ86">
        <v>3.5181629999999999</v>
      </c>
      <c r="BR86">
        <v>4.2252549999999998</v>
      </c>
      <c r="BS86">
        <v>0</v>
      </c>
      <c r="BT86">
        <v>5.0437630000000002</v>
      </c>
      <c r="BU86">
        <v>2.6740330000000001</v>
      </c>
      <c r="BV86">
        <v>1.332638</v>
      </c>
      <c r="BW86">
        <v>9.33</v>
      </c>
      <c r="BX86">
        <v>4.2289050000000001</v>
      </c>
      <c r="BY86">
        <v>0.25</v>
      </c>
      <c r="BZ86">
        <v>1.9248000000000001</v>
      </c>
      <c r="CA86">
        <v>3.4875970000000001</v>
      </c>
      <c r="CB86">
        <v>1.73</v>
      </c>
      <c r="CC86">
        <v>0.51</v>
      </c>
      <c r="CD86">
        <v>1.28</v>
      </c>
      <c r="CE86">
        <v>0</v>
      </c>
      <c r="CF86">
        <v>0.1</v>
      </c>
      <c r="CG86">
        <v>3.78</v>
      </c>
      <c r="CH86">
        <v>3.1388750000000001</v>
      </c>
      <c r="CI86">
        <v>7.95</v>
      </c>
      <c r="CJ86">
        <v>1.94</v>
      </c>
      <c r="CK86">
        <v>1.85</v>
      </c>
      <c r="CL86">
        <v>3.5181629999999999</v>
      </c>
      <c r="CM86">
        <v>1.857394</v>
      </c>
      <c r="CN86">
        <v>1.7590809999999999</v>
      </c>
      <c r="CO86">
        <v>3.03</v>
      </c>
      <c r="CP86">
        <v>4.2338469999999999</v>
      </c>
      <c r="CQ86">
        <v>1.3616889999999999</v>
      </c>
      <c r="CR86">
        <v>3.57</v>
      </c>
      <c r="CS86">
        <v>2.3789850000000001</v>
      </c>
      <c r="CT86">
        <v>1.929632</v>
      </c>
      <c r="CU86">
        <v>1.9462410000000001</v>
      </c>
      <c r="CV86">
        <v>2.6652749999999998</v>
      </c>
      <c r="CW86">
        <v>1.3184229999999999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97.491976999999963</v>
      </c>
    </row>
    <row r="87" spans="1:114">
      <c r="A87" t="s">
        <v>129</v>
      </c>
      <c r="B87">
        <v>0</v>
      </c>
      <c r="C87">
        <v>28.632885999999999</v>
      </c>
      <c r="D87">
        <v>3.7347239999999999</v>
      </c>
      <c r="E87">
        <v>0</v>
      </c>
      <c r="F87">
        <v>0</v>
      </c>
      <c r="G87">
        <v>74.209985000000003</v>
      </c>
      <c r="H87">
        <v>0</v>
      </c>
      <c r="I87">
        <v>89.519750999999999</v>
      </c>
      <c r="J87">
        <v>6.4869380000000003</v>
      </c>
      <c r="K87">
        <v>691.09398399999998</v>
      </c>
      <c r="L87">
        <v>667.07663700000001</v>
      </c>
      <c r="M87">
        <v>95.888554999999997</v>
      </c>
      <c r="N87">
        <v>122.432091</v>
      </c>
      <c r="O87">
        <v>128.451291</v>
      </c>
      <c r="P87">
        <v>147.214156</v>
      </c>
      <c r="Q87">
        <v>22.444044999999999</v>
      </c>
      <c r="R87">
        <v>44.326064000000002</v>
      </c>
      <c r="S87">
        <v>27.350811</v>
      </c>
      <c r="T87">
        <v>2.392833</v>
      </c>
      <c r="U87">
        <v>348.97500000000002</v>
      </c>
      <c r="V87">
        <v>20.731850000000001</v>
      </c>
      <c r="W87">
        <v>41.579500000000003</v>
      </c>
      <c r="X87">
        <v>147.515625</v>
      </c>
      <c r="Y87">
        <v>0</v>
      </c>
      <c r="Z87">
        <v>6.5537999999999998</v>
      </c>
      <c r="AA87">
        <v>42.14808</v>
      </c>
      <c r="AB87">
        <v>30.855471999999999</v>
      </c>
      <c r="AC87">
        <v>23.518394000000001</v>
      </c>
      <c r="AD87">
        <v>18.184676</v>
      </c>
      <c r="AE87">
        <v>56.926780000000001</v>
      </c>
      <c r="AF87">
        <v>27.857430000000001</v>
      </c>
      <c r="AG87">
        <v>47.497892999999998</v>
      </c>
      <c r="AH87">
        <v>102.19016999999999</v>
      </c>
      <c r="AI87">
        <v>7.3369479999999996</v>
      </c>
      <c r="AJ87">
        <v>0</v>
      </c>
      <c r="AK87">
        <v>65.267820999999998</v>
      </c>
      <c r="AL87">
        <v>36.021999999999998</v>
      </c>
      <c r="AM87">
        <v>18.108732</v>
      </c>
      <c r="AN87">
        <v>1.116916</v>
      </c>
      <c r="AO87">
        <v>0</v>
      </c>
      <c r="AP87">
        <v>0</v>
      </c>
      <c r="AQ87">
        <v>51.564208999999998</v>
      </c>
      <c r="AR87">
        <v>48.576000000000001</v>
      </c>
      <c r="AS87">
        <v>32.639302000000001</v>
      </c>
      <c r="AT87">
        <v>20.001799999999999</v>
      </c>
      <c r="AU87">
        <v>0</v>
      </c>
      <c r="AV87">
        <v>6.2245400000000002</v>
      </c>
      <c r="AW87">
        <v>0</v>
      </c>
      <c r="AX87">
        <v>0</v>
      </c>
      <c r="AY87">
        <v>0</v>
      </c>
      <c r="AZ87">
        <f t="shared" si="3"/>
        <v>97.522319999999965</v>
      </c>
      <c r="BA87">
        <f t="shared" si="4"/>
        <v>3450.1700090000004</v>
      </c>
      <c r="BD87">
        <v>4.2644399999999996</v>
      </c>
      <c r="BE87">
        <v>0</v>
      </c>
      <c r="BF87">
        <v>1.3840999999999999E-2</v>
      </c>
      <c r="BG87">
        <v>0</v>
      </c>
      <c r="BH87">
        <v>1.1069999999999999E-3</v>
      </c>
      <c r="BI87">
        <v>1.140171</v>
      </c>
      <c r="BJ87">
        <v>0</v>
      </c>
      <c r="BK87">
        <v>2.0001999999999999E-2</v>
      </c>
      <c r="BL87">
        <v>0</v>
      </c>
      <c r="BM87">
        <v>0</v>
      </c>
      <c r="BN87">
        <v>0</v>
      </c>
      <c r="BO87">
        <v>2.0099999999999998</v>
      </c>
      <c r="BP87">
        <v>2.1800000000000002</v>
      </c>
      <c r="BQ87">
        <v>3.5181629999999999</v>
      </c>
      <c r="BR87">
        <v>4.2252549999999998</v>
      </c>
      <c r="BS87">
        <v>0</v>
      </c>
      <c r="BT87">
        <v>5.0437630000000002</v>
      </c>
      <c r="BU87">
        <v>2.6740330000000001</v>
      </c>
      <c r="BV87">
        <v>1.332638</v>
      </c>
      <c r="BW87">
        <v>9.33</v>
      </c>
      <c r="BX87">
        <v>4.2289050000000001</v>
      </c>
      <c r="BY87">
        <v>0.25</v>
      </c>
      <c r="BZ87">
        <v>1.9248000000000001</v>
      </c>
      <c r="CA87">
        <v>3.4875970000000001</v>
      </c>
      <c r="CB87">
        <v>1.73</v>
      </c>
      <c r="CC87">
        <v>0.51</v>
      </c>
      <c r="CD87">
        <v>1.31</v>
      </c>
      <c r="CE87">
        <v>0</v>
      </c>
      <c r="CF87">
        <v>0.1</v>
      </c>
      <c r="CG87">
        <v>3.78</v>
      </c>
      <c r="CH87">
        <v>3.1388750000000001</v>
      </c>
      <c r="CI87">
        <v>7.95</v>
      </c>
      <c r="CJ87">
        <v>1.94</v>
      </c>
      <c r="CK87">
        <v>1.85</v>
      </c>
      <c r="CL87">
        <v>3.5181629999999999</v>
      </c>
      <c r="CM87">
        <v>1.857394</v>
      </c>
      <c r="CN87">
        <v>1.7590809999999999</v>
      </c>
      <c r="CO87">
        <v>3.03</v>
      </c>
      <c r="CP87">
        <v>4.2338469999999999</v>
      </c>
      <c r="CQ87">
        <v>1.3616889999999999</v>
      </c>
      <c r="CR87">
        <v>3.57</v>
      </c>
      <c r="CS87">
        <v>2.3789850000000001</v>
      </c>
      <c r="CT87">
        <v>1.929632</v>
      </c>
      <c r="CU87">
        <v>1.9462410000000001</v>
      </c>
      <c r="CV87">
        <v>2.6652749999999998</v>
      </c>
      <c r="CW87">
        <v>1.3184229999999999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97.522319999999965</v>
      </c>
    </row>
    <row r="88" spans="1:114">
      <c r="A88" t="s">
        <v>130</v>
      </c>
      <c r="B88">
        <v>0</v>
      </c>
      <c r="C88">
        <v>28.632885999999999</v>
      </c>
      <c r="D88">
        <v>3.7347239999999999</v>
      </c>
      <c r="E88">
        <v>0</v>
      </c>
      <c r="F88">
        <v>0</v>
      </c>
      <c r="G88">
        <v>74.209985000000003</v>
      </c>
      <c r="H88">
        <v>0</v>
      </c>
      <c r="I88">
        <v>89.519750999999999</v>
      </c>
      <c r="J88">
        <v>6.4869380000000003</v>
      </c>
      <c r="K88">
        <v>691.09398399999998</v>
      </c>
      <c r="L88">
        <v>667.07663700000001</v>
      </c>
      <c r="M88">
        <v>95.888554999999997</v>
      </c>
      <c r="N88">
        <v>122.432091</v>
      </c>
      <c r="O88">
        <v>128.451291</v>
      </c>
      <c r="P88">
        <v>147.214156</v>
      </c>
      <c r="Q88">
        <v>22.444044999999999</v>
      </c>
      <c r="R88">
        <v>44.326064000000002</v>
      </c>
      <c r="S88">
        <v>27.350811</v>
      </c>
      <c r="T88">
        <v>2.392833</v>
      </c>
      <c r="U88">
        <v>348.97500000000002</v>
      </c>
      <c r="V88">
        <v>20.731850000000001</v>
      </c>
      <c r="W88">
        <v>41.579500000000003</v>
      </c>
      <c r="X88">
        <v>147.515625</v>
      </c>
      <c r="Y88">
        <v>0</v>
      </c>
      <c r="Z88">
        <v>6.5537999999999998</v>
      </c>
      <c r="AA88">
        <v>42.14808</v>
      </c>
      <c r="AB88">
        <v>30.855471999999999</v>
      </c>
      <c r="AC88">
        <v>23.518394000000001</v>
      </c>
      <c r="AD88">
        <v>8.6377210000000009</v>
      </c>
      <c r="AE88">
        <v>56.926780000000001</v>
      </c>
      <c r="AF88">
        <v>27.857430000000001</v>
      </c>
      <c r="AG88">
        <v>47.497892999999998</v>
      </c>
      <c r="AH88">
        <v>102.19016999999999</v>
      </c>
      <c r="AI88">
        <v>3.6684739999999998</v>
      </c>
      <c r="AJ88">
        <v>0</v>
      </c>
      <c r="AK88">
        <v>65.267820999999998</v>
      </c>
      <c r="AL88">
        <v>36.021999999999998</v>
      </c>
      <c r="AM88">
        <v>18.108732</v>
      </c>
      <c r="AN88">
        <v>1.116916</v>
      </c>
      <c r="AO88">
        <v>0</v>
      </c>
      <c r="AP88">
        <v>0</v>
      </c>
      <c r="AQ88">
        <v>51.564208999999998</v>
      </c>
      <c r="AR88">
        <v>48.576000000000001</v>
      </c>
      <c r="AS88">
        <v>32.639302000000001</v>
      </c>
      <c r="AT88">
        <v>20.001799999999999</v>
      </c>
      <c r="AU88">
        <v>0</v>
      </c>
      <c r="AV88">
        <v>6.2245400000000002</v>
      </c>
      <c r="AW88">
        <v>0</v>
      </c>
      <c r="AX88">
        <v>0</v>
      </c>
      <c r="AY88">
        <v>0</v>
      </c>
      <c r="AZ88">
        <f t="shared" si="3"/>
        <v>97.542319999999961</v>
      </c>
      <c r="BA88">
        <f t="shared" si="4"/>
        <v>3436.9745800000005</v>
      </c>
      <c r="BD88">
        <v>4.2644399999999996</v>
      </c>
      <c r="BE88">
        <v>0</v>
      </c>
      <c r="BF88">
        <v>1.3840999999999999E-2</v>
      </c>
      <c r="BG88">
        <v>0</v>
      </c>
      <c r="BH88">
        <v>1.1069999999999999E-3</v>
      </c>
      <c r="BI88">
        <v>1.140171</v>
      </c>
      <c r="BJ88">
        <v>0</v>
      </c>
      <c r="BK88">
        <v>2.0001999999999999E-2</v>
      </c>
      <c r="BL88">
        <v>0</v>
      </c>
      <c r="BM88">
        <v>0</v>
      </c>
      <c r="BN88">
        <v>0</v>
      </c>
      <c r="BO88">
        <v>2.0099999999999998</v>
      </c>
      <c r="BP88">
        <v>2.1800000000000002</v>
      </c>
      <c r="BQ88">
        <v>3.5181629999999999</v>
      </c>
      <c r="BR88">
        <v>4.2252549999999998</v>
      </c>
      <c r="BS88">
        <v>0</v>
      </c>
      <c r="BT88">
        <v>5.0437630000000002</v>
      </c>
      <c r="BU88">
        <v>2.6740330000000001</v>
      </c>
      <c r="BV88">
        <v>1.332638</v>
      </c>
      <c r="BW88">
        <v>9.33</v>
      </c>
      <c r="BX88">
        <v>4.2289050000000001</v>
      </c>
      <c r="BY88">
        <v>0.25</v>
      </c>
      <c r="BZ88">
        <v>1.9248000000000001</v>
      </c>
      <c r="CA88">
        <v>3.4875970000000001</v>
      </c>
      <c r="CB88">
        <v>1.73</v>
      </c>
      <c r="CC88">
        <v>0.51</v>
      </c>
      <c r="CD88">
        <v>1.33</v>
      </c>
      <c r="CE88">
        <v>0</v>
      </c>
      <c r="CF88">
        <v>0.1</v>
      </c>
      <c r="CG88">
        <v>3.78</v>
      </c>
      <c r="CH88">
        <v>3.1388750000000001</v>
      </c>
      <c r="CI88">
        <v>7.95</v>
      </c>
      <c r="CJ88">
        <v>1.94</v>
      </c>
      <c r="CK88">
        <v>1.85</v>
      </c>
      <c r="CL88">
        <v>3.5181629999999999</v>
      </c>
      <c r="CM88">
        <v>1.857394</v>
      </c>
      <c r="CN88">
        <v>1.7590809999999999</v>
      </c>
      <c r="CO88">
        <v>3.03</v>
      </c>
      <c r="CP88">
        <v>4.2338469999999999</v>
      </c>
      <c r="CQ88">
        <v>1.3616889999999999</v>
      </c>
      <c r="CR88">
        <v>3.57</v>
      </c>
      <c r="CS88">
        <v>2.3789850000000001</v>
      </c>
      <c r="CT88">
        <v>1.929632</v>
      </c>
      <c r="CU88">
        <v>1.9462410000000001</v>
      </c>
      <c r="CV88">
        <v>2.6652749999999998</v>
      </c>
      <c r="CW88">
        <v>1.3184229999999999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97.542319999999961</v>
      </c>
    </row>
    <row r="89" spans="1:114">
      <c r="A89" t="s">
        <v>131</v>
      </c>
      <c r="B89">
        <v>0</v>
      </c>
      <c r="C89">
        <v>28.632885999999999</v>
      </c>
      <c r="D89">
        <v>3.7347239999999999</v>
      </c>
      <c r="E89">
        <v>0</v>
      </c>
      <c r="F89">
        <v>0</v>
      </c>
      <c r="G89">
        <v>74.209985000000003</v>
      </c>
      <c r="H89">
        <v>0</v>
      </c>
      <c r="I89">
        <v>89.519750999999999</v>
      </c>
      <c r="J89">
        <v>6.4869380000000003</v>
      </c>
      <c r="K89">
        <v>691.09398399999998</v>
      </c>
      <c r="L89">
        <v>667.07663700000001</v>
      </c>
      <c r="M89">
        <v>95.888554999999997</v>
      </c>
      <c r="N89">
        <v>122.432091</v>
      </c>
      <c r="O89">
        <v>128.451291</v>
      </c>
      <c r="P89">
        <v>147.214156</v>
      </c>
      <c r="Q89">
        <v>22.444044999999999</v>
      </c>
      <c r="R89">
        <v>44.326064000000002</v>
      </c>
      <c r="S89">
        <v>27.350811</v>
      </c>
      <c r="T89">
        <v>2.392833</v>
      </c>
      <c r="U89">
        <v>348.97500000000002</v>
      </c>
      <c r="V89">
        <v>20.731850000000001</v>
      </c>
      <c r="W89">
        <v>41.579500000000003</v>
      </c>
      <c r="X89">
        <v>147.515625</v>
      </c>
      <c r="Y89">
        <v>0</v>
      </c>
      <c r="Z89">
        <v>6.5537999999999998</v>
      </c>
      <c r="AA89">
        <v>42.14808</v>
      </c>
      <c r="AB89">
        <v>46.424171999999999</v>
      </c>
      <c r="AC89">
        <v>23.518394000000001</v>
      </c>
      <c r="AD89">
        <v>0</v>
      </c>
      <c r="AE89">
        <v>56.926780000000001</v>
      </c>
      <c r="AF89">
        <v>27.857430000000001</v>
      </c>
      <c r="AG89">
        <v>47.497892999999998</v>
      </c>
      <c r="AH89">
        <v>102.19016999999999</v>
      </c>
      <c r="AI89">
        <v>0</v>
      </c>
      <c r="AJ89">
        <v>0</v>
      </c>
      <c r="AK89">
        <v>65.267820999999998</v>
      </c>
      <c r="AL89">
        <v>36.021999999999998</v>
      </c>
      <c r="AM89">
        <v>18.108732</v>
      </c>
      <c r="AN89">
        <v>1.116916</v>
      </c>
      <c r="AO89">
        <v>0</v>
      </c>
      <c r="AP89">
        <v>0</v>
      </c>
      <c r="AQ89">
        <v>51.564208999999998</v>
      </c>
      <c r="AR89">
        <v>48.576000000000001</v>
      </c>
      <c r="AS89">
        <v>32.639302000000001</v>
      </c>
      <c r="AT89">
        <v>20.001799999999999</v>
      </c>
      <c r="AU89">
        <v>0</v>
      </c>
      <c r="AV89">
        <v>6.2245400000000002</v>
      </c>
      <c r="AW89">
        <v>0</v>
      </c>
      <c r="AX89">
        <v>0</v>
      </c>
      <c r="AY89">
        <v>0</v>
      </c>
      <c r="AZ89">
        <f t="shared" si="3"/>
        <v>97.582319999999953</v>
      </c>
      <c r="BA89">
        <f t="shared" si="4"/>
        <v>3440.2770850000002</v>
      </c>
      <c r="BD89">
        <v>4.2644399999999996</v>
      </c>
      <c r="BE89">
        <v>0</v>
      </c>
      <c r="BF89">
        <v>1.3840999999999999E-2</v>
      </c>
      <c r="BG89">
        <v>0</v>
      </c>
      <c r="BH89">
        <v>1.1069999999999999E-3</v>
      </c>
      <c r="BI89">
        <v>1.140171</v>
      </c>
      <c r="BJ89">
        <v>0</v>
      </c>
      <c r="BK89">
        <v>2.0001999999999999E-2</v>
      </c>
      <c r="BL89">
        <v>0</v>
      </c>
      <c r="BM89">
        <v>0</v>
      </c>
      <c r="BN89">
        <v>0</v>
      </c>
      <c r="BO89">
        <v>2.0099999999999998</v>
      </c>
      <c r="BP89">
        <v>2.1800000000000002</v>
      </c>
      <c r="BQ89">
        <v>3.5181629999999999</v>
      </c>
      <c r="BR89">
        <v>4.2252549999999998</v>
      </c>
      <c r="BS89">
        <v>0</v>
      </c>
      <c r="BT89">
        <v>5.0437630000000002</v>
      </c>
      <c r="BU89">
        <v>2.6740330000000001</v>
      </c>
      <c r="BV89">
        <v>1.332638</v>
      </c>
      <c r="BW89">
        <v>9.33</v>
      </c>
      <c r="BX89">
        <v>4.2289050000000001</v>
      </c>
      <c r="BY89">
        <v>0.25</v>
      </c>
      <c r="BZ89">
        <v>1.9248000000000001</v>
      </c>
      <c r="CA89">
        <v>3.4875970000000001</v>
      </c>
      <c r="CB89">
        <v>1.73</v>
      </c>
      <c r="CC89">
        <v>0.51</v>
      </c>
      <c r="CD89">
        <v>1.37</v>
      </c>
      <c r="CE89">
        <v>0</v>
      </c>
      <c r="CF89">
        <v>0.1</v>
      </c>
      <c r="CG89">
        <v>3.78</v>
      </c>
      <c r="CH89">
        <v>3.1388750000000001</v>
      </c>
      <c r="CI89">
        <v>7.95</v>
      </c>
      <c r="CJ89">
        <v>1.94</v>
      </c>
      <c r="CK89">
        <v>1.85</v>
      </c>
      <c r="CL89">
        <v>3.5181629999999999</v>
      </c>
      <c r="CM89">
        <v>1.857394</v>
      </c>
      <c r="CN89">
        <v>1.7590809999999999</v>
      </c>
      <c r="CO89">
        <v>3.03</v>
      </c>
      <c r="CP89">
        <v>4.2338469999999999</v>
      </c>
      <c r="CQ89">
        <v>1.3616889999999999</v>
      </c>
      <c r="CR89">
        <v>3.57</v>
      </c>
      <c r="CS89">
        <v>2.3789850000000001</v>
      </c>
      <c r="CT89">
        <v>1.929632</v>
      </c>
      <c r="CU89">
        <v>1.9462410000000001</v>
      </c>
      <c r="CV89">
        <v>2.6652749999999998</v>
      </c>
      <c r="CW89">
        <v>1.3184229999999999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97.582319999999953</v>
      </c>
    </row>
    <row r="90" spans="1:114">
      <c r="A90" t="s">
        <v>132</v>
      </c>
      <c r="B90">
        <v>0</v>
      </c>
      <c r="C90">
        <v>28.632885999999999</v>
      </c>
      <c r="D90">
        <v>3.7347239999999999</v>
      </c>
      <c r="E90">
        <v>0</v>
      </c>
      <c r="F90">
        <v>0</v>
      </c>
      <c r="G90">
        <v>74.209985000000003</v>
      </c>
      <c r="H90">
        <v>0</v>
      </c>
      <c r="I90">
        <v>89.519750999999999</v>
      </c>
      <c r="J90">
        <v>6.4869380000000003</v>
      </c>
      <c r="K90">
        <v>691.09398399999998</v>
      </c>
      <c r="L90">
        <v>667.07663700000001</v>
      </c>
      <c r="M90">
        <v>95.888554999999997</v>
      </c>
      <c r="N90">
        <v>122.432091</v>
      </c>
      <c r="O90">
        <v>128.451291</v>
      </c>
      <c r="P90">
        <v>147.214156</v>
      </c>
      <c r="Q90">
        <v>22.444044999999999</v>
      </c>
      <c r="R90">
        <v>44.326064000000002</v>
      </c>
      <c r="S90">
        <v>27.350811</v>
      </c>
      <c r="T90">
        <v>2.392833</v>
      </c>
      <c r="U90">
        <v>348.97500000000002</v>
      </c>
      <c r="V90">
        <v>20.731850000000001</v>
      </c>
      <c r="W90">
        <v>41.579500000000003</v>
      </c>
      <c r="X90">
        <v>147.515625</v>
      </c>
      <c r="Y90">
        <v>0</v>
      </c>
      <c r="Z90">
        <v>13.1076</v>
      </c>
      <c r="AA90">
        <v>42.14808</v>
      </c>
      <c r="AB90">
        <v>46.424171999999999</v>
      </c>
      <c r="AC90">
        <v>23.518394000000001</v>
      </c>
      <c r="AD90">
        <v>0</v>
      </c>
      <c r="AE90">
        <v>56.926780000000001</v>
      </c>
      <c r="AF90">
        <v>27.857430000000001</v>
      </c>
      <c r="AG90">
        <v>47.497892999999998</v>
      </c>
      <c r="AH90">
        <v>102.19016999999999</v>
      </c>
      <c r="AI90">
        <v>0</v>
      </c>
      <c r="AJ90">
        <v>0</v>
      </c>
      <c r="AK90">
        <v>65.267820999999998</v>
      </c>
      <c r="AL90">
        <v>36.021999999999998</v>
      </c>
      <c r="AM90">
        <v>18.108732</v>
      </c>
      <c r="AN90">
        <v>1.116916</v>
      </c>
      <c r="AO90">
        <v>0</v>
      </c>
      <c r="AP90">
        <v>0</v>
      </c>
      <c r="AQ90">
        <v>51.564208999999998</v>
      </c>
      <c r="AR90">
        <v>48.576000000000001</v>
      </c>
      <c r="AS90">
        <v>32.639302000000001</v>
      </c>
      <c r="AT90">
        <v>20.001799999999999</v>
      </c>
      <c r="AU90">
        <v>0</v>
      </c>
      <c r="AV90">
        <v>6.2245400000000002</v>
      </c>
      <c r="AW90">
        <v>0</v>
      </c>
      <c r="AX90">
        <v>0</v>
      </c>
      <c r="AY90">
        <v>0</v>
      </c>
      <c r="AZ90">
        <f t="shared" si="3"/>
        <v>97.882521999999952</v>
      </c>
      <c r="BA90">
        <f t="shared" si="4"/>
        <v>3447.1310869999998</v>
      </c>
      <c r="BD90">
        <v>4.2644399999999996</v>
      </c>
      <c r="BE90">
        <v>0</v>
      </c>
      <c r="BF90">
        <v>1.3840999999999999E-2</v>
      </c>
      <c r="BG90">
        <v>0</v>
      </c>
      <c r="BH90">
        <v>1.1069999999999999E-3</v>
      </c>
      <c r="BI90">
        <v>1.140171</v>
      </c>
      <c r="BJ90">
        <v>0</v>
      </c>
      <c r="BK90">
        <v>2.0001999999999999E-2</v>
      </c>
      <c r="BL90">
        <v>0</v>
      </c>
      <c r="BM90">
        <v>0</v>
      </c>
      <c r="BN90">
        <v>0</v>
      </c>
      <c r="BO90">
        <v>2.0099999999999998</v>
      </c>
      <c r="BP90">
        <v>2.1800000000000002</v>
      </c>
      <c r="BQ90">
        <v>3.5181629999999999</v>
      </c>
      <c r="BR90">
        <v>4.2252549999999998</v>
      </c>
      <c r="BS90">
        <v>0</v>
      </c>
      <c r="BT90">
        <v>5.3139649999999996</v>
      </c>
      <c r="BU90">
        <v>2.6740330000000001</v>
      </c>
      <c r="BV90">
        <v>1.332638</v>
      </c>
      <c r="BW90">
        <v>9.33</v>
      </c>
      <c r="BX90">
        <v>4.2289050000000001</v>
      </c>
      <c r="BY90">
        <v>0.25</v>
      </c>
      <c r="BZ90">
        <v>1.9248000000000001</v>
      </c>
      <c r="CA90">
        <v>3.4875970000000001</v>
      </c>
      <c r="CB90">
        <v>1.73</v>
      </c>
      <c r="CC90">
        <v>0.51</v>
      </c>
      <c r="CD90">
        <v>1.4</v>
      </c>
      <c r="CE90">
        <v>0</v>
      </c>
      <c r="CF90">
        <v>0.1</v>
      </c>
      <c r="CG90">
        <v>3.78</v>
      </c>
      <c r="CH90">
        <v>3.1388750000000001</v>
      </c>
      <c r="CI90">
        <v>7.95</v>
      </c>
      <c r="CJ90">
        <v>1.94</v>
      </c>
      <c r="CK90">
        <v>1.85</v>
      </c>
      <c r="CL90">
        <v>3.5181629999999999</v>
      </c>
      <c r="CM90">
        <v>1.857394</v>
      </c>
      <c r="CN90">
        <v>1.7590809999999999</v>
      </c>
      <c r="CO90">
        <v>3.03</v>
      </c>
      <c r="CP90">
        <v>4.2338469999999999</v>
      </c>
      <c r="CQ90">
        <v>1.3616889999999999</v>
      </c>
      <c r="CR90">
        <v>3.57</v>
      </c>
      <c r="CS90">
        <v>2.3789850000000001</v>
      </c>
      <c r="CT90">
        <v>1.929632</v>
      </c>
      <c r="CU90">
        <v>1.9462410000000001</v>
      </c>
      <c r="CV90">
        <v>2.6652749999999998</v>
      </c>
      <c r="CW90">
        <v>1.3184229999999999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97.882521999999952</v>
      </c>
    </row>
    <row r="91" spans="1:114">
      <c r="A91" t="s">
        <v>133</v>
      </c>
      <c r="B91">
        <v>0</v>
      </c>
      <c r="C91">
        <v>28.632885999999999</v>
      </c>
      <c r="D91">
        <v>3.7347239999999999</v>
      </c>
      <c r="E91">
        <v>0</v>
      </c>
      <c r="F91">
        <v>0</v>
      </c>
      <c r="G91">
        <v>74.209985000000003</v>
      </c>
      <c r="H91">
        <v>0</v>
      </c>
      <c r="I91">
        <v>90.817138999999997</v>
      </c>
      <c r="J91">
        <v>6.4869380000000003</v>
      </c>
      <c r="K91">
        <v>691.09398399999998</v>
      </c>
      <c r="L91">
        <v>667.07663700000001</v>
      </c>
      <c r="M91">
        <v>95.888554999999997</v>
      </c>
      <c r="N91">
        <v>122.432091</v>
      </c>
      <c r="O91">
        <v>128.451291</v>
      </c>
      <c r="P91">
        <v>147.214156</v>
      </c>
      <c r="Q91">
        <v>22.444044999999999</v>
      </c>
      <c r="R91">
        <v>44.326064000000002</v>
      </c>
      <c r="S91">
        <v>27.350811</v>
      </c>
      <c r="T91">
        <v>2.392833</v>
      </c>
      <c r="U91">
        <v>348.97500000000002</v>
      </c>
      <c r="V91">
        <v>20.731850000000001</v>
      </c>
      <c r="W91">
        <v>41.579500000000003</v>
      </c>
      <c r="X91">
        <v>147.515625</v>
      </c>
      <c r="Y91">
        <v>0</v>
      </c>
      <c r="Z91">
        <v>19.6614</v>
      </c>
      <c r="AA91">
        <v>42.14808</v>
      </c>
      <c r="AB91">
        <v>46.424171999999999</v>
      </c>
      <c r="AC91">
        <v>33.499364999999997</v>
      </c>
      <c r="AD91">
        <v>0</v>
      </c>
      <c r="AE91">
        <v>56.926780000000001</v>
      </c>
      <c r="AF91">
        <v>28.971727000000001</v>
      </c>
      <c r="AG91">
        <v>47.497892999999998</v>
      </c>
      <c r="AH91">
        <v>96.81174</v>
      </c>
      <c r="AI91">
        <v>0</v>
      </c>
      <c r="AJ91">
        <v>0</v>
      </c>
      <c r="AK91">
        <v>65.267820999999998</v>
      </c>
      <c r="AL91">
        <v>36.021999999999998</v>
      </c>
      <c r="AM91">
        <v>18.108732</v>
      </c>
      <c r="AN91">
        <v>1.116916</v>
      </c>
      <c r="AO91">
        <v>0</v>
      </c>
      <c r="AP91">
        <v>0</v>
      </c>
      <c r="AQ91">
        <v>51.564208999999998</v>
      </c>
      <c r="AR91">
        <v>48.576000000000001</v>
      </c>
      <c r="AS91">
        <v>32.639302000000001</v>
      </c>
      <c r="AT91">
        <v>20.001799999999999</v>
      </c>
      <c r="AU91">
        <v>0</v>
      </c>
      <c r="AV91">
        <v>6.2245400000000002</v>
      </c>
      <c r="AW91">
        <v>0</v>
      </c>
      <c r="AX91">
        <v>0</v>
      </c>
      <c r="AY91">
        <v>0</v>
      </c>
      <c r="AZ91">
        <f t="shared" si="3"/>
        <v>99.626051999999959</v>
      </c>
      <c r="BA91">
        <f t="shared" si="4"/>
        <v>3462.4426430000003</v>
      </c>
      <c r="BD91">
        <v>4.2644399999999996</v>
      </c>
      <c r="BE91">
        <v>0</v>
      </c>
      <c r="BF91">
        <v>1.3840999999999999E-2</v>
      </c>
      <c r="BG91">
        <v>0</v>
      </c>
      <c r="BH91">
        <v>1.1069999999999999E-3</v>
      </c>
      <c r="BI91">
        <v>1.140171</v>
      </c>
      <c r="BJ91">
        <v>0</v>
      </c>
      <c r="BK91">
        <v>2.0001999999999999E-2</v>
      </c>
      <c r="BL91">
        <v>0</v>
      </c>
      <c r="BM91">
        <v>0</v>
      </c>
      <c r="BN91">
        <v>0</v>
      </c>
      <c r="BO91">
        <v>2.0099999999999998</v>
      </c>
      <c r="BP91">
        <v>2.1800000000000002</v>
      </c>
      <c r="BQ91">
        <v>3.5181629999999999</v>
      </c>
      <c r="BR91">
        <v>4.2252549999999998</v>
      </c>
      <c r="BS91">
        <v>0</v>
      </c>
      <c r="BT91">
        <v>7.1333219999999997</v>
      </c>
      <c r="BU91">
        <v>2.6740330000000001</v>
      </c>
      <c r="BV91">
        <v>1.332638</v>
      </c>
      <c r="BW91">
        <v>9.33</v>
      </c>
      <c r="BX91">
        <v>4.2289050000000001</v>
      </c>
      <c r="BY91">
        <v>0.25</v>
      </c>
      <c r="BZ91">
        <v>1.9248000000000001</v>
      </c>
      <c r="CA91">
        <v>3.4875970000000001</v>
      </c>
      <c r="CB91">
        <v>1.73</v>
      </c>
      <c r="CC91">
        <v>0.53</v>
      </c>
      <c r="CD91">
        <v>1.47</v>
      </c>
      <c r="CE91">
        <v>0</v>
      </c>
      <c r="CF91">
        <v>0.1</v>
      </c>
      <c r="CG91">
        <v>3.78</v>
      </c>
      <c r="CH91">
        <v>2.9730479999999999</v>
      </c>
      <c r="CI91">
        <v>7.95</v>
      </c>
      <c r="CJ91">
        <v>1.94</v>
      </c>
      <c r="CK91">
        <v>1.85</v>
      </c>
      <c r="CL91">
        <v>3.5181629999999999</v>
      </c>
      <c r="CM91">
        <v>1.857394</v>
      </c>
      <c r="CN91">
        <v>1.7590809999999999</v>
      </c>
      <c r="CO91">
        <v>3.03</v>
      </c>
      <c r="CP91">
        <v>4.2338469999999999</v>
      </c>
      <c r="CQ91">
        <v>1.3616889999999999</v>
      </c>
      <c r="CR91">
        <v>3.57</v>
      </c>
      <c r="CS91">
        <v>2.3789850000000001</v>
      </c>
      <c r="CT91">
        <v>1.929632</v>
      </c>
      <c r="CU91">
        <v>1.9462410000000001</v>
      </c>
      <c r="CV91">
        <v>2.6652749999999998</v>
      </c>
      <c r="CW91">
        <v>1.3184229999999999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99.626051999999959</v>
      </c>
    </row>
    <row r="92" spans="1:114">
      <c r="A92" t="s">
        <v>134</v>
      </c>
      <c r="B92">
        <v>0</v>
      </c>
      <c r="C92">
        <v>28.632885999999999</v>
      </c>
      <c r="D92">
        <v>3.7347239999999999</v>
      </c>
      <c r="E92">
        <v>0</v>
      </c>
      <c r="F92">
        <v>0</v>
      </c>
      <c r="G92">
        <v>74.209985000000003</v>
      </c>
      <c r="H92">
        <v>0</v>
      </c>
      <c r="I92">
        <v>90.817138999999997</v>
      </c>
      <c r="J92">
        <v>6.4869380000000003</v>
      </c>
      <c r="K92">
        <v>691.09398399999998</v>
      </c>
      <c r="L92">
        <v>667.07663700000001</v>
      </c>
      <c r="M92">
        <v>95.888554999999997</v>
      </c>
      <c r="N92">
        <v>122.432091</v>
      </c>
      <c r="O92">
        <v>128.451291</v>
      </c>
      <c r="P92">
        <v>147.214156</v>
      </c>
      <c r="Q92">
        <v>22.444044999999999</v>
      </c>
      <c r="R92">
        <v>44.326064000000002</v>
      </c>
      <c r="S92">
        <v>27.350811</v>
      </c>
      <c r="T92">
        <v>2.392833</v>
      </c>
      <c r="U92">
        <v>348.97500000000002</v>
      </c>
      <c r="V92">
        <v>20.731850000000001</v>
      </c>
      <c r="W92">
        <v>41.579500000000003</v>
      </c>
      <c r="X92">
        <v>147.515625</v>
      </c>
      <c r="Y92">
        <v>0</v>
      </c>
      <c r="Z92">
        <v>19.6614</v>
      </c>
      <c r="AA92">
        <v>42.14808</v>
      </c>
      <c r="AB92">
        <v>46.424171999999999</v>
      </c>
      <c r="AC92">
        <v>33.499364999999997</v>
      </c>
      <c r="AD92">
        <v>0</v>
      </c>
      <c r="AE92">
        <v>56.926780000000001</v>
      </c>
      <c r="AF92">
        <v>28.971727000000001</v>
      </c>
      <c r="AG92">
        <v>47.497892999999998</v>
      </c>
      <c r="AH92">
        <v>96.81174</v>
      </c>
      <c r="AI92">
        <v>0</v>
      </c>
      <c r="AJ92">
        <v>0</v>
      </c>
      <c r="AK92">
        <v>65.267820999999998</v>
      </c>
      <c r="AL92">
        <v>36.021999999999998</v>
      </c>
      <c r="AM92">
        <v>18.108732</v>
      </c>
      <c r="AN92">
        <v>1.116916</v>
      </c>
      <c r="AO92">
        <v>0</v>
      </c>
      <c r="AP92">
        <v>0</v>
      </c>
      <c r="AQ92">
        <v>51.564208999999998</v>
      </c>
      <c r="AR92">
        <v>48.576000000000001</v>
      </c>
      <c r="AS92">
        <v>32.639302000000001</v>
      </c>
      <c r="AT92">
        <v>20.001799999999999</v>
      </c>
      <c r="AU92">
        <v>0</v>
      </c>
      <c r="AV92">
        <v>6.2245400000000002</v>
      </c>
      <c r="AW92">
        <v>0</v>
      </c>
      <c r="AX92">
        <v>0</v>
      </c>
      <c r="AY92">
        <v>0</v>
      </c>
      <c r="AZ92">
        <f t="shared" si="3"/>
        <v>99.626051999999959</v>
      </c>
      <c r="BA92">
        <f t="shared" si="4"/>
        <v>3462.4426430000003</v>
      </c>
      <c r="BD92">
        <v>4.2644399999999996</v>
      </c>
      <c r="BE92">
        <v>0</v>
      </c>
      <c r="BF92">
        <v>1.3840999999999999E-2</v>
      </c>
      <c r="BG92">
        <v>0</v>
      </c>
      <c r="BH92">
        <v>1.1069999999999999E-3</v>
      </c>
      <c r="BI92">
        <v>1.140171</v>
      </c>
      <c r="BJ92">
        <v>0</v>
      </c>
      <c r="BK92">
        <v>2.0001999999999999E-2</v>
      </c>
      <c r="BL92">
        <v>0</v>
      </c>
      <c r="BM92">
        <v>0</v>
      </c>
      <c r="BN92">
        <v>0</v>
      </c>
      <c r="BO92">
        <v>2.0099999999999998</v>
      </c>
      <c r="BP92">
        <v>2.1800000000000002</v>
      </c>
      <c r="BQ92">
        <v>3.5181629999999999</v>
      </c>
      <c r="BR92">
        <v>4.2252549999999998</v>
      </c>
      <c r="BS92">
        <v>0</v>
      </c>
      <c r="BT92">
        <v>7.1333219999999997</v>
      </c>
      <c r="BU92">
        <v>2.6740330000000001</v>
      </c>
      <c r="BV92">
        <v>1.332638</v>
      </c>
      <c r="BW92">
        <v>9.33</v>
      </c>
      <c r="BX92">
        <v>4.2289050000000001</v>
      </c>
      <c r="BY92">
        <v>0.25</v>
      </c>
      <c r="BZ92">
        <v>1.9248000000000001</v>
      </c>
      <c r="CA92">
        <v>3.4875970000000001</v>
      </c>
      <c r="CB92">
        <v>1.73</v>
      </c>
      <c r="CC92">
        <v>0.53</v>
      </c>
      <c r="CD92">
        <v>1.47</v>
      </c>
      <c r="CE92">
        <v>0</v>
      </c>
      <c r="CF92">
        <v>0.1</v>
      </c>
      <c r="CG92">
        <v>3.78</v>
      </c>
      <c r="CH92">
        <v>2.9730479999999999</v>
      </c>
      <c r="CI92">
        <v>7.95</v>
      </c>
      <c r="CJ92">
        <v>1.94</v>
      </c>
      <c r="CK92">
        <v>1.85</v>
      </c>
      <c r="CL92">
        <v>3.5181629999999999</v>
      </c>
      <c r="CM92">
        <v>1.857394</v>
      </c>
      <c r="CN92">
        <v>1.7590809999999999</v>
      </c>
      <c r="CO92">
        <v>3.03</v>
      </c>
      <c r="CP92">
        <v>4.2338469999999999</v>
      </c>
      <c r="CQ92">
        <v>1.3616889999999999</v>
      </c>
      <c r="CR92">
        <v>3.57</v>
      </c>
      <c r="CS92">
        <v>2.3789850000000001</v>
      </c>
      <c r="CT92">
        <v>1.929632</v>
      </c>
      <c r="CU92">
        <v>1.9462410000000001</v>
      </c>
      <c r="CV92">
        <v>2.6652749999999998</v>
      </c>
      <c r="CW92">
        <v>1.3184229999999999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99.626051999999959</v>
      </c>
    </row>
    <row r="93" spans="1:114">
      <c r="A93" t="s">
        <v>135</v>
      </c>
      <c r="B93">
        <v>0</v>
      </c>
      <c r="C93">
        <v>28.632885999999999</v>
      </c>
      <c r="D93">
        <v>3.7347239999999999</v>
      </c>
      <c r="E93">
        <v>0</v>
      </c>
      <c r="F93">
        <v>0</v>
      </c>
      <c r="G93">
        <v>74.209985000000003</v>
      </c>
      <c r="H93">
        <v>0</v>
      </c>
      <c r="I93">
        <v>90.817138999999997</v>
      </c>
      <c r="J93">
        <v>6.4869380000000003</v>
      </c>
      <c r="K93">
        <v>691.09398399999998</v>
      </c>
      <c r="L93">
        <v>667.07663700000001</v>
      </c>
      <c r="M93">
        <v>95.888554999999997</v>
      </c>
      <c r="N93">
        <v>122.432091</v>
      </c>
      <c r="O93">
        <v>128.451291</v>
      </c>
      <c r="P93">
        <v>147.214156</v>
      </c>
      <c r="Q93">
        <v>22.444044999999999</v>
      </c>
      <c r="R93">
        <v>44.326064000000002</v>
      </c>
      <c r="S93">
        <v>27.350811</v>
      </c>
      <c r="T93">
        <v>2.392833</v>
      </c>
      <c r="U93">
        <v>348.97500000000002</v>
      </c>
      <c r="V93">
        <v>20.731850000000001</v>
      </c>
      <c r="W93">
        <v>41.579500000000003</v>
      </c>
      <c r="X93">
        <v>147.515625</v>
      </c>
      <c r="Y93">
        <v>0</v>
      </c>
      <c r="Z93">
        <v>19.6614</v>
      </c>
      <c r="AA93">
        <v>42.14808</v>
      </c>
      <c r="AB93">
        <v>46.424171999999999</v>
      </c>
      <c r="AC93">
        <v>33.499364999999997</v>
      </c>
      <c r="AD93">
        <v>0</v>
      </c>
      <c r="AE93">
        <v>56.926780000000001</v>
      </c>
      <c r="AF93">
        <v>28.971727000000001</v>
      </c>
      <c r="AG93">
        <v>47.497892999999998</v>
      </c>
      <c r="AH93">
        <v>96.81174</v>
      </c>
      <c r="AI93">
        <v>0</v>
      </c>
      <c r="AJ93">
        <v>0</v>
      </c>
      <c r="AK93">
        <v>65.267820999999998</v>
      </c>
      <c r="AL93">
        <v>36.021999999999998</v>
      </c>
      <c r="AM93">
        <v>18.108732</v>
      </c>
      <c r="AN93">
        <v>1.116916</v>
      </c>
      <c r="AO93">
        <v>0</v>
      </c>
      <c r="AP93">
        <v>0</v>
      </c>
      <c r="AQ93">
        <v>51.564208999999998</v>
      </c>
      <c r="AR93">
        <v>48.576000000000001</v>
      </c>
      <c r="AS93">
        <v>32.639302000000001</v>
      </c>
      <c r="AT93">
        <v>20.001799999999999</v>
      </c>
      <c r="AU93">
        <v>0</v>
      </c>
      <c r="AV93">
        <v>6.2245400000000002</v>
      </c>
      <c r="AW93">
        <v>0</v>
      </c>
      <c r="AX93">
        <v>0</v>
      </c>
      <c r="AY93">
        <v>0</v>
      </c>
      <c r="AZ93">
        <f t="shared" si="3"/>
        <v>99.626210999999955</v>
      </c>
      <c r="BA93">
        <f t="shared" si="4"/>
        <v>3462.442802</v>
      </c>
      <c r="BD93">
        <v>4.2644399999999996</v>
      </c>
      <c r="BE93">
        <v>0</v>
      </c>
      <c r="BF93">
        <v>1.3840999999999999E-2</v>
      </c>
      <c r="BG93">
        <v>0</v>
      </c>
      <c r="BH93">
        <v>1.1069999999999999E-3</v>
      </c>
      <c r="BI93">
        <v>1.140171</v>
      </c>
      <c r="BJ93">
        <v>0</v>
      </c>
      <c r="BK93">
        <v>2.0160999999999998E-2</v>
      </c>
      <c r="BL93">
        <v>0</v>
      </c>
      <c r="BM93">
        <v>0</v>
      </c>
      <c r="BN93">
        <v>0</v>
      </c>
      <c r="BO93">
        <v>2.0099999999999998</v>
      </c>
      <c r="BP93">
        <v>2.1800000000000002</v>
      </c>
      <c r="BQ93">
        <v>3.5181629999999999</v>
      </c>
      <c r="BR93">
        <v>4.2252549999999998</v>
      </c>
      <c r="BS93">
        <v>0</v>
      </c>
      <c r="BT93">
        <v>7.1333219999999997</v>
      </c>
      <c r="BU93">
        <v>2.6740330000000001</v>
      </c>
      <c r="BV93">
        <v>1.332638</v>
      </c>
      <c r="BW93">
        <v>9.33</v>
      </c>
      <c r="BX93">
        <v>4.2289050000000001</v>
      </c>
      <c r="BY93">
        <v>0.25</v>
      </c>
      <c r="BZ93">
        <v>1.9248000000000001</v>
      </c>
      <c r="CA93">
        <v>3.4875970000000001</v>
      </c>
      <c r="CB93">
        <v>1.73</v>
      </c>
      <c r="CC93">
        <v>0.53</v>
      </c>
      <c r="CD93">
        <v>1.47</v>
      </c>
      <c r="CE93">
        <v>0</v>
      </c>
      <c r="CF93">
        <v>0.1</v>
      </c>
      <c r="CG93">
        <v>3.78</v>
      </c>
      <c r="CH93">
        <v>2.9730479999999999</v>
      </c>
      <c r="CI93">
        <v>7.95</v>
      </c>
      <c r="CJ93">
        <v>1.94</v>
      </c>
      <c r="CK93">
        <v>1.85</v>
      </c>
      <c r="CL93">
        <v>3.5181629999999999</v>
      </c>
      <c r="CM93">
        <v>1.857394</v>
      </c>
      <c r="CN93">
        <v>1.7590809999999999</v>
      </c>
      <c r="CO93">
        <v>3.03</v>
      </c>
      <c r="CP93">
        <v>4.2338469999999999</v>
      </c>
      <c r="CQ93">
        <v>1.3616889999999999</v>
      </c>
      <c r="CR93">
        <v>3.57</v>
      </c>
      <c r="CS93">
        <v>2.3789850000000001</v>
      </c>
      <c r="CT93">
        <v>1.929632</v>
      </c>
      <c r="CU93">
        <v>1.9462410000000001</v>
      </c>
      <c r="CV93">
        <v>2.6652749999999998</v>
      </c>
      <c r="CW93">
        <v>1.3184229999999999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99.626210999999955</v>
      </c>
    </row>
    <row r="94" spans="1:114">
      <c r="A94" t="s">
        <v>136</v>
      </c>
      <c r="B94">
        <v>0</v>
      </c>
      <c r="C94">
        <v>28.632885999999999</v>
      </c>
      <c r="D94">
        <v>3.7347239999999999</v>
      </c>
      <c r="E94">
        <v>0</v>
      </c>
      <c r="F94">
        <v>0</v>
      </c>
      <c r="G94">
        <v>74.209985000000003</v>
      </c>
      <c r="H94">
        <v>0</v>
      </c>
      <c r="I94">
        <v>90.817138999999997</v>
      </c>
      <c r="J94">
        <v>6.4869380000000003</v>
      </c>
      <c r="K94">
        <v>691.09398399999998</v>
      </c>
      <c r="L94">
        <v>667.07663700000001</v>
      </c>
      <c r="M94">
        <v>95.888554999999997</v>
      </c>
      <c r="N94">
        <v>122.432091</v>
      </c>
      <c r="O94">
        <v>128.451291</v>
      </c>
      <c r="P94">
        <v>147.214156</v>
      </c>
      <c r="Q94">
        <v>22.444044999999999</v>
      </c>
      <c r="R94">
        <v>44.326064000000002</v>
      </c>
      <c r="S94">
        <v>27.350811</v>
      </c>
      <c r="T94">
        <v>2.392833</v>
      </c>
      <c r="U94">
        <v>348.97500000000002</v>
      </c>
      <c r="V94">
        <v>20.731850000000001</v>
      </c>
      <c r="W94">
        <v>41.579500000000003</v>
      </c>
      <c r="X94">
        <v>147.515625</v>
      </c>
      <c r="Y94">
        <v>0</v>
      </c>
      <c r="Z94">
        <v>19.6614</v>
      </c>
      <c r="AA94">
        <v>42.14808</v>
      </c>
      <c r="AB94">
        <v>46.424171999999999</v>
      </c>
      <c r="AC94">
        <v>33.499364999999997</v>
      </c>
      <c r="AD94">
        <v>0</v>
      </c>
      <c r="AE94">
        <v>56.926780000000001</v>
      </c>
      <c r="AF94">
        <v>28.971727000000001</v>
      </c>
      <c r="AG94">
        <v>47.497892999999998</v>
      </c>
      <c r="AH94">
        <v>96.81174</v>
      </c>
      <c r="AI94">
        <v>0</v>
      </c>
      <c r="AJ94">
        <v>0</v>
      </c>
      <c r="AK94">
        <v>65.267820999999998</v>
      </c>
      <c r="AL94">
        <v>36.021999999999998</v>
      </c>
      <c r="AM94">
        <v>18.108732</v>
      </c>
      <c r="AN94">
        <v>1.116916</v>
      </c>
      <c r="AO94">
        <v>0</v>
      </c>
      <c r="AP94">
        <v>0</v>
      </c>
      <c r="AQ94">
        <v>51.564208999999998</v>
      </c>
      <c r="AR94">
        <v>48.576000000000001</v>
      </c>
      <c r="AS94">
        <v>32.639302000000001</v>
      </c>
      <c r="AT94">
        <v>20.001799999999999</v>
      </c>
      <c r="AU94">
        <v>0</v>
      </c>
      <c r="AV94">
        <v>6.2245400000000002</v>
      </c>
      <c r="AW94">
        <v>0</v>
      </c>
      <c r="AX94">
        <v>0</v>
      </c>
      <c r="AY94">
        <v>0</v>
      </c>
      <c r="AZ94">
        <f t="shared" si="3"/>
        <v>99.566210999999953</v>
      </c>
      <c r="BA94">
        <f t="shared" si="4"/>
        <v>3462.3828020000001</v>
      </c>
      <c r="BD94">
        <v>4.2644399999999996</v>
      </c>
      <c r="BE94">
        <v>0</v>
      </c>
      <c r="BF94">
        <v>1.3840999999999999E-2</v>
      </c>
      <c r="BG94">
        <v>0</v>
      </c>
      <c r="BH94">
        <v>1.1069999999999999E-3</v>
      </c>
      <c r="BI94">
        <v>1.140171</v>
      </c>
      <c r="BJ94">
        <v>0</v>
      </c>
      <c r="BK94">
        <v>2.0160999999999998E-2</v>
      </c>
      <c r="BL94">
        <v>0</v>
      </c>
      <c r="BM94">
        <v>0</v>
      </c>
      <c r="BN94">
        <v>0</v>
      </c>
      <c r="BO94">
        <v>2.0099999999999998</v>
      </c>
      <c r="BP94">
        <v>2.1800000000000002</v>
      </c>
      <c r="BQ94">
        <v>3.5181629999999999</v>
      </c>
      <c r="BR94">
        <v>4.2252549999999998</v>
      </c>
      <c r="BS94">
        <v>0</v>
      </c>
      <c r="BT94">
        <v>7.1333219999999997</v>
      </c>
      <c r="BU94">
        <v>2.6740330000000001</v>
      </c>
      <c r="BV94">
        <v>1.332638</v>
      </c>
      <c r="BW94">
        <v>9.33</v>
      </c>
      <c r="BX94">
        <v>4.2289050000000001</v>
      </c>
      <c r="BY94">
        <v>0.25</v>
      </c>
      <c r="BZ94">
        <v>1.9248000000000001</v>
      </c>
      <c r="CA94">
        <v>3.4875970000000001</v>
      </c>
      <c r="CB94">
        <v>1.73</v>
      </c>
      <c r="CC94">
        <v>0.51</v>
      </c>
      <c r="CD94">
        <v>1.43</v>
      </c>
      <c r="CE94">
        <v>0</v>
      </c>
      <c r="CF94">
        <v>0.1</v>
      </c>
      <c r="CG94">
        <v>3.78</v>
      </c>
      <c r="CH94">
        <v>2.9730479999999999</v>
      </c>
      <c r="CI94">
        <v>7.95</v>
      </c>
      <c r="CJ94">
        <v>1.94</v>
      </c>
      <c r="CK94">
        <v>1.85</v>
      </c>
      <c r="CL94">
        <v>3.5181629999999999</v>
      </c>
      <c r="CM94">
        <v>1.857394</v>
      </c>
      <c r="CN94">
        <v>1.7590809999999999</v>
      </c>
      <c r="CO94">
        <v>3.03</v>
      </c>
      <c r="CP94">
        <v>4.2338469999999999</v>
      </c>
      <c r="CQ94">
        <v>1.3616889999999999</v>
      </c>
      <c r="CR94">
        <v>3.57</v>
      </c>
      <c r="CS94">
        <v>2.3789850000000001</v>
      </c>
      <c r="CT94">
        <v>1.929632</v>
      </c>
      <c r="CU94">
        <v>1.9462410000000001</v>
      </c>
      <c r="CV94">
        <v>2.6652749999999998</v>
      </c>
      <c r="CW94">
        <v>1.3184229999999999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99.566210999999953</v>
      </c>
    </row>
    <row r="95" spans="1:114">
      <c r="A95" t="s">
        <v>137</v>
      </c>
      <c r="B95">
        <v>0</v>
      </c>
      <c r="C95">
        <v>28.632885999999999</v>
      </c>
      <c r="D95">
        <v>3.7347239999999999</v>
      </c>
      <c r="E95">
        <v>0</v>
      </c>
      <c r="F95">
        <v>0</v>
      </c>
      <c r="G95">
        <v>74.209985000000003</v>
      </c>
      <c r="H95">
        <v>0</v>
      </c>
      <c r="I95">
        <v>90.817138999999997</v>
      </c>
      <c r="J95">
        <v>6.4869380000000003</v>
      </c>
      <c r="K95">
        <v>691.09398399999998</v>
      </c>
      <c r="L95">
        <v>667.07663700000001</v>
      </c>
      <c r="M95">
        <v>95.888554999999997</v>
      </c>
      <c r="N95">
        <v>122.432091</v>
      </c>
      <c r="O95">
        <v>128.451291</v>
      </c>
      <c r="P95">
        <v>147.214156</v>
      </c>
      <c r="Q95">
        <v>22.444044999999999</v>
      </c>
      <c r="R95">
        <v>44.326064000000002</v>
      </c>
      <c r="S95">
        <v>27.350811</v>
      </c>
      <c r="T95">
        <v>2.392833</v>
      </c>
      <c r="U95">
        <v>348.97500000000002</v>
      </c>
      <c r="V95">
        <v>20.731850000000001</v>
      </c>
      <c r="W95">
        <v>41.579500000000003</v>
      </c>
      <c r="X95">
        <v>147.515625</v>
      </c>
      <c r="Y95">
        <v>0</v>
      </c>
      <c r="Z95">
        <v>13.1076</v>
      </c>
      <c r="AA95">
        <v>42.14808</v>
      </c>
      <c r="AB95">
        <v>46.424171999999999</v>
      </c>
      <c r="AC95">
        <v>22.332419999999999</v>
      </c>
      <c r="AD95">
        <v>0</v>
      </c>
      <c r="AE95">
        <v>56.926780000000001</v>
      </c>
      <c r="AF95">
        <v>27.857430000000001</v>
      </c>
      <c r="AG95">
        <v>47.497892999999998</v>
      </c>
      <c r="AH95">
        <v>86.054879999999997</v>
      </c>
      <c r="AI95">
        <v>0</v>
      </c>
      <c r="AJ95">
        <v>0</v>
      </c>
      <c r="AK95">
        <v>65.267820999999998</v>
      </c>
      <c r="AL95">
        <v>36.021999999999998</v>
      </c>
      <c r="AM95">
        <v>18.108732</v>
      </c>
      <c r="AN95">
        <v>1.116916</v>
      </c>
      <c r="AO95">
        <v>0</v>
      </c>
      <c r="AP95">
        <v>0</v>
      </c>
      <c r="AQ95">
        <v>51.564208999999998</v>
      </c>
      <c r="AR95">
        <v>48.576000000000001</v>
      </c>
      <c r="AS95">
        <v>32.331384</v>
      </c>
      <c r="AT95">
        <v>20.001799999999999</v>
      </c>
      <c r="AU95">
        <v>0</v>
      </c>
      <c r="AV95">
        <v>6.2245400000000002</v>
      </c>
      <c r="AW95">
        <v>0</v>
      </c>
      <c r="AX95">
        <v>0</v>
      </c>
      <c r="AY95">
        <v>0</v>
      </c>
      <c r="AZ95">
        <f t="shared" si="3"/>
        <v>97.521224999999959</v>
      </c>
      <c r="BA95">
        <f t="shared" si="4"/>
        <v>3430.4379960000001</v>
      </c>
      <c r="BD95">
        <v>4.2644399999999996</v>
      </c>
      <c r="BE95">
        <v>0</v>
      </c>
      <c r="BF95">
        <v>1.3840999999999999E-2</v>
      </c>
      <c r="BG95">
        <v>0</v>
      </c>
      <c r="BH95">
        <v>1.1069999999999999E-3</v>
      </c>
      <c r="BI95">
        <v>1.140171</v>
      </c>
      <c r="BJ95">
        <v>0</v>
      </c>
      <c r="BK95">
        <v>2.0160999999999998E-2</v>
      </c>
      <c r="BL95">
        <v>0</v>
      </c>
      <c r="BM95">
        <v>0</v>
      </c>
      <c r="BN95">
        <v>0</v>
      </c>
      <c r="BO95">
        <v>2.0099999999999998</v>
      </c>
      <c r="BP95">
        <v>2.1800000000000002</v>
      </c>
      <c r="BQ95">
        <v>3.5181629999999999</v>
      </c>
      <c r="BR95">
        <v>4.2252549999999998</v>
      </c>
      <c r="BS95">
        <v>0</v>
      </c>
      <c r="BT95">
        <v>5.3499910000000002</v>
      </c>
      <c r="BU95">
        <v>2.6740330000000001</v>
      </c>
      <c r="BV95">
        <v>1.332638</v>
      </c>
      <c r="BW95">
        <v>9.33</v>
      </c>
      <c r="BX95">
        <v>4.2289050000000001</v>
      </c>
      <c r="BY95">
        <v>0.25</v>
      </c>
      <c r="BZ95">
        <v>1.9248000000000001</v>
      </c>
      <c r="CA95">
        <v>3.4875970000000001</v>
      </c>
      <c r="CB95">
        <v>1.73</v>
      </c>
      <c r="CC95">
        <v>0.51</v>
      </c>
      <c r="CD95">
        <v>1.5</v>
      </c>
      <c r="CE95">
        <v>0</v>
      </c>
      <c r="CF95">
        <v>0.1</v>
      </c>
      <c r="CG95">
        <v>3.78</v>
      </c>
      <c r="CH95">
        <v>2.6413929999999999</v>
      </c>
      <c r="CI95">
        <v>7.95</v>
      </c>
      <c r="CJ95">
        <v>1.94</v>
      </c>
      <c r="CK95">
        <v>1.85</v>
      </c>
      <c r="CL95">
        <v>3.5181629999999999</v>
      </c>
      <c r="CM95">
        <v>1.857394</v>
      </c>
      <c r="CN95">
        <v>1.7590809999999999</v>
      </c>
      <c r="CO95">
        <v>3.03</v>
      </c>
      <c r="CP95">
        <v>4.2338469999999999</v>
      </c>
      <c r="CQ95">
        <v>1.3616889999999999</v>
      </c>
      <c r="CR95">
        <v>3.57</v>
      </c>
      <c r="CS95">
        <v>2.3789850000000001</v>
      </c>
      <c r="CT95">
        <v>1.929632</v>
      </c>
      <c r="CU95">
        <v>1.9462410000000001</v>
      </c>
      <c r="CV95">
        <v>2.6652749999999998</v>
      </c>
      <c r="CW95">
        <v>1.3184229999999999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97.521224999999959</v>
      </c>
    </row>
    <row r="96" spans="1:114">
      <c r="A96" t="s">
        <v>138</v>
      </c>
      <c r="B96">
        <v>0</v>
      </c>
      <c r="C96">
        <v>28.632885999999999</v>
      </c>
      <c r="D96">
        <v>3.7347239999999999</v>
      </c>
      <c r="E96">
        <v>0</v>
      </c>
      <c r="F96">
        <v>0</v>
      </c>
      <c r="G96">
        <v>74.209985000000003</v>
      </c>
      <c r="H96">
        <v>0</v>
      </c>
      <c r="I96">
        <v>90.817138999999997</v>
      </c>
      <c r="J96">
        <v>6.4869380000000003</v>
      </c>
      <c r="K96">
        <v>691.09398399999998</v>
      </c>
      <c r="L96">
        <v>667.07663700000001</v>
      </c>
      <c r="M96">
        <v>95.888554999999997</v>
      </c>
      <c r="N96">
        <v>122.432091</v>
      </c>
      <c r="O96">
        <v>128.451291</v>
      </c>
      <c r="P96">
        <v>147.214156</v>
      </c>
      <c r="Q96">
        <v>22.444044999999999</v>
      </c>
      <c r="R96">
        <v>44.326064000000002</v>
      </c>
      <c r="S96">
        <v>27.350811</v>
      </c>
      <c r="T96">
        <v>2.392833</v>
      </c>
      <c r="U96">
        <v>348.97500000000002</v>
      </c>
      <c r="V96">
        <v>20.731850000000001</v>
      </c>
      <c r="W96">
        <v>41.579500000000003</v>
      </c>
      <c r="X96">
        <v>147.515625</v>
      </c>
      <c r="Y96">
        <v>0</v>
      </c>
      <c r="Z96">
        <v>13.1076</v>
      </c>
      <c r="AA96">
        <v>42.14808</v>
      </c>
      <c r="AB96">
        <v>30.949448</v>
      </c>
      <c r="AC96">
        <v>22.332419999999999</v>
      </c>
      <c r="AD96">
        <v>0</v>
      </c>
      <c r="AE96">
        <v>56.926780000000001</v>
      </c>
      <c r="AF96">
        <v>27.857430000000001</v>
      </c>
      <c r="AG96">
        <v>47.497892999999998</v>
      </c>
      <c r="AH96">
        <v>64.541160000000005</v>
      </c>
      <c r="AI96">
        <v>0</v>
      </c>
      <c r="AJ96">
        <v>0</v>
      </c>
      <c r="AK96">
        <v>65.267820999999998</v>
      </c>
      <c r="AL96">
        <v>36.021999999999998</v>
      </c>
      <c r="AM96">
        <v>18.108732</v>
      </c>
      <c r="AN96">
        <v>1.116916</v>
      </c>
      <c r="AO96">
        <v>0</v>
      </c>
      <c r="AP96">
        <v>0</v>
      </c>
      <c r="AQ96">
        <v>51.564208999999998</v>
      </c>
      <c r="AR96">
        <v>48.576000000000001</v>
      </c>
      <c r="AS96">
        <v>32.331384</v>
      </c>
      <c r="AT96">
        <v>20.001799999999999</v>
      </c>
      <c r="AU96">
        <v>0</v>
      </c>
      <c r="AV96">
        <v>6.2245400000000002</v>
      </c>
      <c r="AW96">
        <v>0</v>
      </c>
      <c r="AX96">
        <v>0</v>
      </c>
      <c r="AY96">
        <v>0</v>
      </c>
      <c r="AZ96">
        <f t="shared" si="3"/>
        <v>96.383397999999957</v>
      </c>
      <c r="BA96">
        <f t="shared" si="4"/>
        <v>3392.311725</v>
      </c>
      <c r="BD96">
        <v>4.2644399999999996</v>
      </c>
      <c r="BE96">
        <v>0</v>
      </c>
      <c r="BF96">
        <v>1.3840999999999999E-2</v>
      </c>
      <c r="BG96">
        <v>0</v>
      </c>
      <c r="BH96">
        <v>1.1069999999999999E-3</v>
      </c>
      <c r="BI96">
        <v>1.140171</v>
      </c>
      <c r="BJ96">
        <v>0</v>
      </c>
      <c r="BK96">
        <v>2.0160999999999998E-2</v>
      </c>
      <c r="BL96">
        <v>0</v>
      </c>
      <c r="BM96">
        <v>0</v>
      </c>
      <c r="BN96">
        <v>0</v>
      </c>
      <c r="BO96">
        <v>2.0099999999999998</v>
      </c>
      <c r="BP96">
        <v>2.1800000000000002</v>
      </c>
      <c r="BQ96">
        <v>3.5181629999999999</v>
      </c>
      <c r="BR96">
        <v>4.2252549999999998</v>
      </c>
      <c r="BS96">
        <v>0</v>
      </c>
      <c r="BT96">
        <v>4.8636290000000004</v>
      </c>
      <c r="BU96">
        <v>2.6740330000000001</v>
      </c>
      <c r="BV96">
        <v>1.332638</v>
      </c>
      <c r="BW96">
        <v>9.33</v>
      </c>
      <c r="BX96">
        <v>4.2289050000000001</v>
      </c>
      <c r="BY96">
        <v>0.25</v>
      </c>
      <c r="BZ96">
        <v>1.9248000000000001</v>
      </c>
      <c r="CA96">
        <v>3.4875970000000001</v>
      </c>
      <c r="CB96">
        <v>1.73</v>
      </c>
      <c r="CC96">
        <v>0.51</v>
      </c>
      <c r="CD96">
        <v>1.5</v>
      </c>
      <c r="CE96">
        <v>0</v>
      </c>
      <c r="CF96">
        <v>0.1</v>
      </c>
      <c r="CG96">
        <v>3.78</v>
      </c>
      <c r="CH96">
        <v>1.9899279999999999</v>
      </c>
      <c r="CI96">
        <v>7.95</v>
      </c>
      <c r="CJ96">
        <v>1.94</v>
      </c>
      <c r="CK96">
        <v>1.85</v>
      </c>
      <c r="CL96">
        <v>3.5181629999999999</v>
      </c>
      <c r="CM96">
        <v>1.857394</v>
      </c>
      <c r="CN96">
        <v>1.7590809999999999</v>
      </c>
      <c r="CO96">
        <v>3.03</v>
      </c>
      <c r="CP96">
        <v>4.2338469999999999</v>
      </c>
      <c r="CQ96">
        <v>1.3616889999999999</v>
      </c>
      <c r="CR96">
        <v>3.57</v>
      </c>
      <c r="CS96">
        <v>2.3789850000000001</v>
      </c>
      <c r="CT96">
        <v>1.929632</v>
      </c>
      <c r="CU96">
        <v>1.9462410000000001</v>
      </c>
      <c r="CV96">
        <v>2.6652749999999998</v>
      </c>
      <c r="CW96">
        <v>1.3184229999999999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96.383397999999957</v>
      </c>
    </row>
    <row r="97" spans="1:114">
      <c r="A97" t="s">
        <v>139</v>
      </c>
      <c r="B97">
        <v>0</v>
      </c>
      <c r="C97">
        <v>28.632885999999999</v>
      </c>
      <c r="D97">
        <v>3.7347239999999999</v>
      </c>
      <c r="E97">
        <v>0</v>
      </c>
      <c r="F97">
        <v>0</v>
      </c>
      <c r="G97">
        <v>74.209985000000003</v>
      </c>
      <c r="H97">
        <v>0</v>
      </c>
      <c r="I97">
        <v>90.817138999999997</v>
      </c>
      <c r="J97">
        <v>6.4869380000000003</v>
      </c>
      <c r="K97">
        <v>691.09398399999998</v>
      </c>
      <c r="L97">
        <v>667.07663700000001</v>
      </c>
      <c r="M97">
        <v>95.888554999999997</v>
      </c>
      <c r="N97">
        <v>122.432091</v>
      </c>
      <c r="O97">
        <v>128.451291</v>
      </c>
      <c r="P97">
        <v>147.214156</v>
      </c>
      <c r="Q97">
        <v>22.444044999999999</v>
      </c>
      <c r="R97">
        <v>44.326064000000002</v>
      </c>
      <c r="S97">
        <v>27.350811</v>
      </c>
      <c r="T97">
        <v>2.392833</v>
      </c>
      <c r="U97">
        <v>348.97500000000002</v>
      </c>
      <c r="V97">
        <v>20.731850000000001</v>
      </c>
      <c r="W97">
        <v>41.579500000000003</v>
      </c>
      <c r="X97">
        <v>147.515625</v>
      </c>
      <c r="Y97">
        <v>0</v>
      </c>
      <c r="Z97">
        <v>13.1076</v>
      </c>
      <c r="AA97">
        <v>42.14808</v>
      </c>
      <c r="AB97">
        <v>30.949448</v>
      </c>
      <c r="AC97">
        <v>22.332419999999999</v>
      </c>
      <c r="AD97">
        <v>0</v>
      </c>
      <c r="AE97">
        <v>56.926780000000001</v>
      </c>
      <c r="AF97">
        <v>27.857430000000001</v>
      </c>
      <c r="AG97">
        <v>47.497892999999998</v>
      </c>
      <c r="AH97">
        <v>43.457714000000003</v>
      </c>
      <c r="AI97">
        <v>0</v>
      </c>
      <c r="AJ97">
        <v>0</v>
      </c>
      <c r="AK97">
        <v>65.267820999999998</v>
      </c>
      <c r="AL97">
        <v>36.021999999999998</v>
      </c>
      <c r="AM97">
        <v>18.108732</v>
      </c>
      <c r="AN97">
        <v>1.116916</v>
      </c>
      <c r="AO97">
        <v>0</v>
      </c>
      <c r="AP97">
        <v>0</v>
      </c>
      <c r="AQ97">
        <v>51.564208999999998</v>
      </c>
      <c r="AR97">
        <v>48.576000000000001</v>
      </c>
      <c r="AS97">
        <v>32.331384</v>
      </c>
      <c r="AT97">
        <v>20.001799999999999</v>
      </c>
      <c r="AU97">
        <v>0</v>
      </c>
      <c r="AV97">
        <v>6.2245400000000002</v>
      </c>
      <c r="AW97">
        <v>0</v>
      </c>
      <c r="AX97">
        <v>0</v>
      </c>
      <c r="AY97">
        <v>0</v>
      </c>
      <c r="AZ97">
        <f t="shared" si="3"/>
        <v>94.110882999999973</v>
      </c>
      <c r="BA97">
        <f t="shared" si="4"/>
        <v>3368.9557639999998</v>
      </c>
      <c r="BD97">
        <v>4.2644399999999996</v>
      </c>
      <c r="BE97">
        <v>0</v>
      </c>
      <c r="BF97">
        <v>1.3840999999999999E-2</v>
      </c>
      <c r="BG97">
        <v>0</v>
      </c>
      <c r="BH97">
        <v>1.1069999999999999E-3</v>
      </c>
      <c r="BI97">
        <v>1.140171</v>
      </c>
      <c r="BJ97">
        <v>0</v>
      </c>
      <c r="BK97">
        <v>2.0320000000000001E-2</v>
      </c>
      <c r="BL97">
        <v>0</v>
      </c>
      <c r="BM97">
        <v>0</v>
      </c>
      <c r="BN97">
        <v>0</v>
      </c>
      <c r="BO97">
        <v>2.0099999999999998</v>
      </c>
      <c r="BP97">
        <v>2.1800000000000002</v>
      </c>
      <c r="BQ97">
        <v>3.5181629999999999</v>
      </c>
      <c r="BR97">
        <v>4.2252549999999998</v>
      </c>
      <c r="BS97">
        <v>0</v>
      </c>
      <c r="BT97">
        <v>3.2424189999999999</v>
      </c>
      <c r="BU97">
        <v>2.6740330000000001</v>
      </c>
      <c r="BV97">
        <v>1.332638</v>
      </c>
      <c r="BW97">
        <v>9.33</v>
      </c>
      <c r="BX97">
        <v>4.2289050000000001</v>
      </c>
      <c r="BY97">
        <v>0.25</v>
      </c>
      <c r="BZ97">
        <v>1.9248000000000001</v>
      </c>
      <c r="CA97">
        <v>3.4875970000000001</v>
      </c>
      <c r="CB97">
        <v>1.73</v>
      </c>
      <c r="CC97">
        <v>0.51</v>
      </c>
      <c r="CD97">
        <v>1.5</v>
      </c>
      <c r="CE97">
        <v>0</v>
      </c>
      <c r="CF97">
        <v>0.1</v>
      </c>
      <c r="CG97">
        <v>3.78</v>
      </c>
      <c r="CH97">
        <v>1.3384640000000001</v>
      </c>
      <c r="CI97">
        <v>7.95</v>
      </c>
      <c r="CJ97">
        <v>1.94</v>
      </c>
      <c r="CK97">
        <v>1.85</v>
      </c>
      <c r="CL97">
        <v>3.5181629999999999</v>
      </c>
      <c r="CM97">
        <v>1.857394</v>
      </c>
      <c r="CN97">
        <v>1.7590809999999999</v>
      </c>
      <c r="CO97">
        <v>3.03</v>
      </c>
      <c r="CP97">
        <v>4.2338469999999999</v>
      </c>
      <c r="CQ97">
        <v>1.3616889999999999</v>
      </c>
      <c r="CR97">
        <v>3.57</v>
      </c>
      <c r="CS97">
        <v>2.3789850000000001</v>
      </c>
      <c r="CT97">
        <v>1.929632</v>
      </c>
      <c r="CU97">
        <v>1.9462410000000001</v>
      </c>
      <c r="CV97">
        <v>2.6652749999999998</v>
      </c>
      <c r="CW97">
        <v>1.3184229999999999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94.110882999999973</v>
      </c>
    </row>
    <row r="98" spans="1:114">
      <c r="A98" t="s">
        <v>140</v>
      </c>
      <c r="B98">
        <v>0</v>
      </c>
      <c r="C98">
        <v>28.632885999999999</v>
      </c>
      <c r="D98">
        <v>3.7347239999999999</v>
      </c>
      <c r="E98">
        <v>0</v>
      </c>
      <c r="F98">
        <v>0</v>
      </c>
      <c r="G98">
        <v>74.209985000000003</v>
      </c>
      <c r="H98">
        <v>0</v>
      </c>
      <c r="I98">
        <v>90.817138999999997</v>
      </c>
      <c r="J98">
        <v>6.4869380000000003</v>
      </c>
      <c r="K98">
        <v>691.09398399999998</v>
      </c>
      <c r="L98">
        <v>667.07663700000001</v>
      </c>
      <c r="M98">
        <v>95.888554999999997</v>
      </c>
      <c r="N98">
        <v>122.432091</v>
      </c>
      <c r="O98">
        <v>128.451291</v>
      </c>
      <c r="P98">
        <v>147.214156</v>
      </c>
      <c r="Q98">
        <v>22.444044999999999</v>
      </c>
      <c r="R98">
        <v>44.326064000000002</v>
      </c>
      <c r="S98">
        <v>27.350811</v>
      </c>
      <c r="T98">
        <v>2.392833</v>
      </c>
      <c r="U98">
        <v>348.97500000000002</v>
      </c>
      <c r="V98">
        <v>20.731850000000001</v>
      </c>
      <c r="W98">
        <v>41.579500000000003</v>
      </c>
      <c r="X98">
        <v>147.515625</v>
      </c>
      <c r="Y98">
        <v>0</v>
      </c>
      <c r="Z98">
        <v>13.1076</v>
      </c>
      <c r="AA98">
        <v>42.14808</v>
      </c>
      <c r="AB98">
        <v>30.949448</v>
      </c>
      <c r="AC98">
        <v>22.332419999999999</v>
      </c>
      <c r="AD98">
        <v>0</v>
      </c>
      <c r="AE98">
        <v>56.926780000000001</v>
      </c>
      <c r="AF98">
        <v>27.857430000000001</v>
      </c>
      <c r="AG98">
        <v>47.497892999999998</v>
      </c>
      <c r="AH98">
        <v>43.350146000000002</v>
      </c>
      <c r="AI98">
        <v>0</v>
      </c>
      <c r="AJ98">
        <v>0</v>
      </c>
      <c r="AK98">
        <v>65.267820999999998</v>
      </c>
      <c r="AL98">
        <v>36.021999999999998</v>
      </c>
      <c r="AM98">
        <v>18.108732</v>
      </c>
      <c r="AN98">
        <v>1.116916</v>
      </c>
      <c r="AO98">
        <v>0</v>
      </c>
      <c r="AP98">
        <v>0</v>
      </c>
      <c r="AQ98">
        <v>51.564208999999998</v>
      </c>
      <c r="AR98">
        <v>48.576000000000001</v>
      </c>
      <c r="AS98">
        <v>32.331384</v>
      </c>
      <c r="AT98">
        <v>20.001799999999999</v>
      </c>
      <c r="AU98">
        <v>0</v>
      </c>
      <c r="AV98">
        <v>6.2245400000000002</v>
      </c>
      <c r="AW98">
        <v>0</v>
      </c>
      <c r="AX98">
        <v>0</v>
      </c>
      <c r="AY98">
        <v>0</v>
      </c>
      <c r="AZ98">
        <f t="shared" si="3"/>
        <v>94.110882999999973</v>
      </c>
      <c r="BA98">
        <f t="shared" si="4"/>
        <v>3368.8481959999999</v>
      </c>
      <c r="BD98">
        <v>4.2644399999999996</v>
      </c>
      <c r="BE98">
        <v>0</v>
      </c>
      <c r="BF98">
        <v>1.3840999999999999E-2</v>
      </c>
      <c r="BG98">
        <v>0</v>
      </c>
      <c r="BH98">
        <v>1.1069999999999999E-3</v>
      </c>
      <c r="BI98">
        <v>1.140171</v>
      </c>
      <c r="BJ98">
        <v>0</v>
      </c>
      <c r="BK98">
        <v>2.0320000000000001E-2</v>
      </c>
      <c r="BL98">
        <v>0</v>
      </c>
      <c r="BM98">
        <v>0</v>
      </c>
      <c r="BN98">
        <v>0</v>
      </c>
      <c r="BO98">
        <v>2.0099999999999998</v>
      </c>
      <c r="BP98">
        <v>2.1800000000000002</v>
      </c>
      <c r="BQ98">
        <v>3.5181629999999999</v>
      </c>
      <c r="BR98">
        <v>4.2252549999999998</v>
      </c>
      <c r="BS98">
        <v>0</v>
      </c>
      <c r="BT98">
        <v>3.2424189999999999</v>
      </c>
      <c r="BU98">
        <v>2.6740330000000001</v>
      </c>
      <c r="BV98">
        <v>1.332638</v>
      </c>
      <c r="BW98">
        <v>9.33</v>
      </c>
      <c r="BX98">
        <v>4.2289050000000001</v>
      </c>
      <c r="BY98">
        <v>0.25</v>
      </c>
      <c r="BZ98">
        <v>1.9248000000000001</v>
      </c>
      <c r="CA98">
        <v>3.4875970000000001</v>
      </c>
      <c r="CB98">
        <v>1.73</v>
      </c>
      <c r="CC98">
        <v>0.51</v>
      </c>
      <c r="CD98">
        <v>1.5</v>
      </c>
      <c r="CE98">
        <v>0</v>
      </c>
      <c r="CF98">
        <v>0.1</v>
      </c>
      <c r="CG98">
        <v>3.78</v>
      </c>
      <c r="CH98">
        <v>1.3384640000000001</v>
      </c>
      <c r="CI98">
        <v>7.95</v>
      </c>
      <c r="CJ98">
        <v>1.94</v>
      </c>
      <c r="CK98">
        <v>1.85</v>
      </c>
      <c r="CL98">
        <v>3.5181629999999999</v>
      </c>
      <c r="CM98">
        <v>1.857394</v>
      </c>
      <c r="CN98">
        <v>1.7590809999999999</v>
      </c>
      <c r="CO98">
        <v>3.03</v>
      </c>
      <c r="CP98">
        <v>4.2338469999999999</v>
      </c>
      <c r="CQ98">
        <v>1.3616889999999999</v>
      </c>
      <c r="CR98">
        <v>3.57</v>
      </c>
      <c r="CS98">
        <v>2.3789850000000001</v>
      </c>
      <c r="CT98">
        <v>1.929632</v>
      </c>
      <c r="CU98">
        <v>1.9462410000000001</v>
      </c>
      <c r="CV98">
        <v>2.6652749999999998</v>
      </c>
      <c r="CW98">
        <v>1.3184229999999999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94.110882999999973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0.66229110400000013</v>
      </c>
      <c r="D99">
        <f t="shared" si="6"/>
        <v>0.14191951800000049</v>
      </c>
      <c r="E99">
        <f t="shared" si="6"/>
        <v>0</v>
      </c>
      <c r="F99">
        <f t="shared" si="6"/>
        <v>0</v>
      </c>
      <c r="G99">
        <f t="shared" si="6"/>
        <v>1.769524296000005</v>
      </c>
      <c r="H99">
        <f t="shared" si="6"/>
        <v>0</v>
      </c>
      <c r="I99">
        <f t="shared" si="6"/>
        <v>2.1471766440000026</v>
      </c>
      <c r="J99">
        <f t="shared" si="6"/>
        <v>0.16249779900000014</v>
      </c>
      <c r="K99">
        <f t="shared" si="6"/>
        <v>16.586255615999988</v>
      </c>
      <c r="L99">
        <f t="shared" si="6"/>
        <v>16.00983928799997</v>
      </c>
      <c r="M99">
        <f t="shared" si="6"/>
        <v>2.3013253199999939</v>
      </c>
      <c r="N99">
        <f t="shared" si="6"/>
        <v>2.9383701840000023</v>
      </c>
      <c r="O99">
        <f t="shared" si="6"/>
        <v>3.082830983999997</v>
      </c>
      <c r="P99">
        <f t="shared" si="6"/>
        <v>3.5331397440000001</v>
      </c>
      <c r="Q99">
        <f t="shared" si="6"/>
        <v>0.53865707999999957</v>
      </c>
      <c r="R99">
        <f t="shared" si="6"/>
        <v>1.0638255359999986</v>
      </c>
      <c r="S99">
        <f t="shared" si="6"/>
        <v>0.65641946399999929</v>
      </c>
      <c r="T99">
        <f t="shared" si="6"/>
        <v>5.7427991999999942E-2</v>
      </c>
      <c r="U99">
        <f t="shared" si="6"/>
        <v>8.3753999999999849</v>
      </c>
      <c r="V99">
        <f t="shared" si="6"/>
        <v>0.49756439999999885</v>
      </c>
      <c r="W99">
        <f t="shared" si="6"/>
        <v>0.99790799999999846</v>
      </c>
      <c r="X99">
        <f t="shared" si="6"/>
        <v>3.540375</v>
      </c>
      <c r="Y99">
        <f t="shared" si="6"/>
        <v>0</v>
      </c>
      <c r="Z99">
        <f t="shared" si="6"/>
        <v>0.27711365000000004</v>
      </c>
      <c r="AA99">
        <f t="shared" si="6"/>
        <v>0.5529897299999994</v>
      </c>
      <c r="AB99">
        <f t="shared" si="6"/>
        <v>0.52747193849999985</v>
      </c>
      <c r="AC99">
        <f t="shared" si="6"/>
        <v>0.36139404399999969</v>
      </c>
      <c r="AD99">
        <f t="shared" si="6"/>
        <v>0.16354843424999996</v>
      </c>
      <c r="AE99">
        <f t="shared" si="6"/>
        <v>0.84251693074999878</v>
      </c>
      <c r="AF99">
        <f t="shared" si="6"/>
        <v>0.32147474075000043</v>
      </c>
      <c r="AG99">
        <f t="shared" si="6"/>
        <v>1.1399494320000014</v>
      </c>
      <c r="AH99">
        <f t="shared" si="6"/>
        <v>0.9250899600000001</v>
      </c>
      <c r="AI99">
        <f t="shared" si="6"/>
        <v>0.10766971825</v>
      </c>
      <c r="AJ99">
        <f t="shared" si="6"/>
        <v>0</v>
      </c>
      <c r="AK99">
        <f t="shared" si="6"/>
        <v>1.5664277040000023</v>
      </c>
      <c r="AL99">
        <f t="shared" si="6"/>
        <v>1.1062239999999992</v>
      </c>
      <c r="AM99">
        <f t="shared" si="6"/>
        <v>0.43460956799999934</v>
      </c>
      <c r="AN99">
        <f t="shared" si="6"/>
        <v>2.5646925000000025E-2</v>
      </c>
      <c r="AO99">
        <f t="shared" si="6"/>
        <v>0</v>
      </c>
      <c r="AP99">
        <f t="shared" si="6"/>
        <v>2.7285300000000009E-2</v>
      </c>
      <c r="AQ99">
        <f t="shared" si="6"/>
        <v>0.54749057249999955</v>
      </c>
      <c r="AR99">
        <f t="shared" si="6"/>
        <v>1.1189040000000003</v>
      </c>
      <c r="AS99">
        <f t="shared" si="6"/>
        <v>0.7798406777500001</v>
      </c>
      <c r="AT99">
        <f t="shared" si="6"/>
        <v>0.4800432</v>
      </c>
      <c r="AU99">
        <f t="shared" si="6"/>
        <v>0</v>
      </c>
      <c r="AV99">
        <f t="shared" si="6"/>
        <v>0.12200098799999988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2.1936791932499977</v>
      </c>
      <c r="BA99">
        <f>SUM(B99:AZ99)</f>
        <v>78.684118675999912</v>
      </c>
      <c r="BD99">
        <f t="shared" ref="BD99:DJ99" si="7">SUM(BD3:BD98)/4000</f>
        <v>9.5018828999999888E-2</v>
      </c>
      <c r="BE99">
        <f t="shared" si="7"/>
        <v>0</v>
      </c>
      <c r="BF99">
        <f t="shared" si="7"/>
        <v>3.3828100000000028E-4</v>
      </c>
      <c r="BG99">
        <f t="shared" si="7"/>
        <v>0</v>
      </c>
      <c r="BH99">
        <f t="shared" si="7"/>
        <v>1.9925999999999968E-5</v>
      </c>
      <c r="BI99">
        <f t="shared" si="7"/>
        <v>2.7364103999999966E-2</v>
      </c>
      <c r="BJ99">
        <f t="shared" ref="BJ99:CW99" si="8">SUM(BJ3:BJ98)/4000</f>
        <v>0</v>
      </c>
      <c r="BK99">
        <f t="shared" si="8"/>
        <v>4.7910099999999984E-4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4.823999999999995E-2</v>
      </c>
      <c r="BP99">
        <f t="shared" si="8"/>
        <v>5.2320000000000116E-2</v>
      </c>
      <c r="BQ99">
        <f t="shared" si="8"/>
        <v>6.5591709999999914E-2</v>
      </c>
      <c r="BR99">
        <f t="shared" si="8"/>
        <v>0.10140612000000007</v>
      </c>
      <c r="BS99">
        <f t="shared" si="8"/>
        <v>0</v>
      </c>
      <c r="BT99">
        <f t="shared" si="8"/>
        <v>4.2781917499999988E-2</v>
      </c>
      <c r="BU99">
        <f t="shared" si="8"/>
        <v>6.417679200000008E-2</v>
      </c>
      <c r="BV99">
        <f t="shared" si="8"/>
        <v>3.1983312000000048E-2</v>
      </c>
      <c r="BW99">
        <f t="shared" si="8"/>
        <v>0.22392000000000037</v>
      </c>
      <c r="BX99">
        <f t="shared" si="8"/>
        <v>0.10149371999999995</v>
      </c>
      <c r="BY99">
        <f t="shared" si="8"/>
        <v>6.0000000000000001E-3</v>
      </c>
      <c r="BZ99">
        <f t="shared" si="8"/>
        <v>4.6195200000000061E-2</v>
      </c>
      <c r="CA99">
        <f t="shared" si="8"/>
        <v>8.3702327999999895E-2</v>
      </c>
      <c r="CB99">
        <f t="shared" si="8"/>
        <v>4.2899999999999952E-2</v>
      </c>
      <c r="CC99">
        <f t="shared" si="8"/>
        <v>1.6445000000000019E-2</v>
      </c>
      <c r="CD99">
        <f t="shared" si="8"/>
        <v>2.5590000000000009E-2</v>
      </c>
      <c r="CE99">
        <f t="shared" si="8"/>
        <v>4.1849999999999995E-3</v>
      </c>
      <c r="CF99">
        <f t="shared" si="8"/>
        <v>2.7799999999999938E-3</v>
      </c>
      <c r="CG99">
        <f t="shared" si="8"/>
        <v>9.0719999999999815E-2</v>
      </c>
      <c r="CH99">
        <f t="shared" si="8"/>
        <v>2.8377205750000009E-2</v>
      </c>
      <c r="CI99">
        <f t="shared" si="8"/>
        <v>0.19080000000000025</v>
      </c>
      <c r="CJ99">
        <f t="shared" si="8"/>
        <v>4.6559999999999963E-2</v>
      </c>
      <c r="CK99">
        <f t="shared" si="8"/>
        <v>4.4399999999999919E-2</v>
      </c>
      <c r="CL99">
        <f t="shared" si="8"/>
        <v>8.4435911999999988E-2</v>
      </c>
      <c r="CM99">
        <f t="shared" si="8"/>
        <v>4.4577455999999988E-2</v>
      </c>
      <c r="CN99">
        <f t="shared" si="8"/>
        <v>4.2217944000000007E-2</v>
      </c>
      <c r="CO99">
        <f t="shared" si="8"/>
        <v>7.2719999999999937E-2</v>
      </c>
      <c r="CP99">
        <f t="shared" si="8"/>
        <v>0.1016123280000002</v>
      </c>
      <c r="CQ99">
        <f t="shared" si="8"/>
        <v>3.2680535999999975E-2</v>
      </c>
      <c r="CR99">
        <f t="shared" si="8"/>
        <v>8.5679999999999867E-2</v>
      </c>
      <c r="CS99">
        <f t="shared" si="8"/>
        <v>5.7336767000000018E-2</v>
      </c>
      <c r="CT99">
        <f t="shared" si="8"/>
        <v>4.6311167999999965E-2</v>
      </c>
      <c r="CU99">
        <f t="shared" si="8"/>
        <v>4.67097839999999E-2</v>
      </c>
      <c r="CV99">
        <f t="shared" si="8"/>
        <v>6.3966600000000068E-2</v>
      </c>
      <c r="CW99">
        <f t="shared" si="8"/>
        <v>3.1642151999999965E-2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2.1936791932499977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D3" activePane="bottomRight" state="frozen"/>
      <selection sqref="A1:D35"/>
      <selection pane="topRight" sqref="A1:D35"/>
      <selection pane="bottomLeft" sqref="A1:D35"/>
      <selection pane="bottomRight" activeCell="AO3" sqref="AO3:AO98"/>
    </sheetView>
  </sheetViews>
  <sheetFormatPr defaultRowHeight="15"/>
  <cols>
    <col min="1" max="1" width="12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483</v>
      </c>
      <c r="BA1" s="235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467</v>
      </c>
      <c r="BU1" s="192" t="s">
        <v>468</v>
      </c>
      <c r="BV1" s="192" t="s">
        <v>478</v>
      </c>
      <c r="BW1" s="192" t="s">
        <v>479</v>
      </c>
      <c r="BX1" s="192" t="s">
        <v>480</v>
      </c>
      <c r="BY1" s="192" t="s">
        <v>481</v>
      </c>
      <c r="BZ1" s="192" t="s">
        <v>482</v>
      </c>
      <c r="CA1" s="117" t="s">
        <v>459</v>
      </c>
      <c r="CB1" s="117" t="s">
        <v>460</v>
      </c>
      <c r="CC1" s="117" t="s">
        <v>461</v>
      </c>
      <c r="CD1" s="117" t="s">
        <v>462</v>
      </c>
      <c r="CE1" s="117" t="s">
        <v>463</v>
      </c>
      <c r="CF1" s="77" t="s">
        <v>454</v>
      </c>
      <c r="CG1" s="77" t="s">
        <v>455</v>
      </c>
      <c r="CH1" s="77" t="s">
        <v>456</v>
      </c>
      <c r="CI1" s="77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s="117" t="s">
        <v>465</v>
      </c>
      <c r="CU1" s="117" t="s">
        <v>466</v>
      </c>
      <c r="CV1" s="117" t="s">
        <v>472</v>
      </c>
      <c r="CW1" s="117" t="s">
        <v>476</v>
      </c>
      <c r="DJ1" t="s">
        <v>483</v>
      </c>
    </row>
    <row r="2" spans="1:114" ht="30">
      <c r="A2" s="23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20" t="s">
        <v>43</v>
      </c>
      <c r="AT2" s="220" t="s">
        <v>368</v>
      </c>
      <c r="AU2" s="169"/>
      <c r="AV2" s="220" t="s">
        <v>375</v>
      </c>
      <c r="AW2" s="220" t="s">
        <v>376</v>
      </c>
      <c r="AX2" s="220" t="s">
        <v>377</v>
      </c>
      <c r="AY2" s="169"/>
      <c r="AZ2" s="196"/>
      <c r="BA2" s="23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436.31310000000002</v>
      </c>
      <c r="L3">
        <v>542.34780000000001</v>
      </c>
      <c r="M3">
        <v>95.888554999999997</v>
      </c>
      <c r="N3">
        <v>122.43</v>
      </c>
      <c r="O3">
        <v>128.45009999999999</v>
      </c>
      <c r="P3">
        <v>147.21</v>
      </c>
      <c r="Q3">
        <v>11.953424999999999</v>
      </c>
      <c r="R3">
        <v>43.561300000000003</v>
      </c>
      <c r="S3">
        <v>14.853927000000001</v>
      </c>
      <c r="T3">
        <v>2.39</v>
      </c>
      <c r="U3">
        <v>348.97500000000002</v>
      </c>
      <c r="V3">
        <v>20.73</v>
      </c>
      <c r="W3">
        <v>41.579500000000003</v>
      </c>
      <c r="X3">
        <v>147.515625</v>
      </c>
      <c r="Y3">
        <v>0</v>
      </c>
      <c r="Z3">
        <v>19.579999999999998</v>
      </c>
      <c r="AA3">
        <v>42.14808</v>
      </c>
      <c r="AB3">
        <v>30.855471999999999</v>
      </c>
      <c r="AC3">
        <v>22.310403000000001</v>
      </c>
      <c r="AD3">
        <v>0</v>
      </c>
      <c r="AE3">
        <v>37.821176000000001</v>
      </c>
      <c r="AF3">
        <v>27.857430000000001</v>
      </c>
      <c r="AG3">
        <v>47.497892999999998</v>
      </c>
      <c r="AH3">
        <v>53.138888999999999</v>
      </c>
      <c r="AI3">
        <v>0</v>
      </c>
      <c r="AJ3">
        <v>0</v>
      </c>
      <c r="AK3">
        <v>65.267820999999998</v>
      </c>
      <c r="AL3">
        <v>36.021999999999998</v>
      </c>
      <c r="AM3">
        <v>18.108732</v>
      </c>
      <c r="AN3">
        <v>1.0747679999999999</v>
      </c>
      <c r="AO3">
        <v>0</v>
      </c>
      <c r="AP3">
        <v>1.2809999999999999</v>
      </c>
      <c r="AQ3">
        <v>51.564208999999998</v>
      </c>
      <c r="AR3">
        <v>48.576000000000001</v>
      </c>
      <c r="AS3">
        <v>36.642234999999999</v>
      </c>
      <c r="AT3">
        <v>14.999957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93.539531000000011</v>
      </c>
      <c r="BA3">
        <f>SUM(B3:AZ3)</f>
        <v>2752.4839280000006</v>
      </c>
      <c r="BB3">
        <v>0</v>
      </c>
      <c r="BD3">
        <v>7.94</v>
      </c>
      <c r="BE3">
        <v>1.94</v>
      </c>
      <c r="BF3">
        <v>3.03</v>
      </c>
      <c r="BG3">
        <v>1.85</v>
      </c>
      <c r="BH3">
        <v>9.33</v>
      </c>
      <c r="BI3">
        <v>0.91</v>
      </c>
      <c r="BJ3">
        <v>0.9</v>
      </c>
      <c r="BK3">
        <v>1.73</v>
      </c>
      <c r="BL3">
        <v>0.93</v>
      </c>
      <c r="BM3">
        <v>0.23</v>
      </c>
      <c r="BN3">
        <v>3.57</v>
      </c>
      <c r="BO3">
        <v>3.78</v>
      </c>
      <c r="BP3">
        <v>0.25</v>
      </c>
      <c r="BQ3">
        <v>2.0099999999999998</v>
      </c>
      <c r="BR3">
        <v>2.1800000000000002</v>
      </c>
      <c r="BS3">
        <v>0</v>
      </c>
      <c r="BT3">
        <v>2.6740330000000001</v>
      </c>
      <c r="BU3">
        <v>1.332638</v>
      </c>
      <c r="BV3">
        <v>2.3575529999999998</v>
      </c>
      <c r="BW3">
        <v>1.929632</v>
      </c>
      <c r="BX3">
        <v>1.9462410000000001</v>
      </c>
      <c r="BY3">
        <v>2.6652749999999998</v>
      </c>
      <c r="BZ3">
        <v>1.3184229999999999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3.5181629999999999</v>
      </c>
      <c r="CK3">
        <v>1.857394</v>
      </c>
      <c r="CL3">
        <v>1.9248000000000001</v>
      </c>
      <c r="CM3">
        <v>3.4875970000000001</v>
      </c>
      <c r="CN3">
        <v>1.7590809999999999</v>
      </c>
      <c r="CO3">
        <v>2.0753599999999999</v>
      </c>
      <c r="CP3">
        <v>4.2289050000000001</v>
      </c>
      <c r="CQ3">
        <v>1.9388989999999999</v>
      </c>
      <c r="CR3">
        <v>1.140171</v>
      </c>
      <c r="CS3">
        <v>1.3616889999999999</v>
      </c>
      <c r="CT3">
        <v>4.2252549999999998</v>
      </c>
      <c r="CU3">
        <v>5.3499910000000002</v>
      </c>
      <c r="CV3">
        <v>1.634584</v>
      </c>
      <c r="CW3">
        <v>4.2338469999999999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93.539531000000011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406.31310000000002</v>
      </c>
      <c r="L4">
        <v>542.34780000000001</v>
      </c>
      <c r="M4">
        <v>95.888554999999997</v>
      </c>
      <c r="N4">
        <v>122.43</v>
      </c>
      <c r="O4">
        <v>128.45009999999999</v>
      </c>
      <c r="P4">
        <v>147.21</v>
      </c>
      <c r="Q4">
        <v>11.953424999999999</v>
      </c>
      <c r="R4">
        <v>43.561300000000003</v>
      </c>
      <c r="S4">
        <v>14.853927000000001</v>
      </c>
      <c r="T4">
        <v>2.39</v>
      </c>
      <c r="U4">
        <v>348.97500000000002</v>
      </c>
      <c r="V4">
        <v>20.73</v>
      </c>
      <c r="W4">
        <v>41.579500000000003</v>
      </c>
      <c r="X4">
        <v>147.515625</v>
      </c>
      <c r="Y4">
        <v>0</v>
      </c>
      <c r="Z4">
        <v>19.579999999999998</v>
      </c>
      <c r="AA4">
        <v>42.14808</v>
      </c>
      <c r="AB4">
        <v>30.855471999999999</v>
      </c>
      <c r="AC4">
        <v>22.310403000000001</v>
      </c>
      <c r="AD4">
        <v>0</v>
      </c>
      <c r="AE4">
        <v>37.821176000000001</v>
      </c>
      <c r="AF4">
        <v>27.857430000000001</v>
      </c>
      <c r="AG4">
        <v>47.497892999999998</v>
      </c>
      <c r="AH4">
        <v>53.138888999999999</v>
      </c>
      <c r="AI4">
        <v>0</v>
      </c>
      <c r="AJ4">
        <v>0</v>
      </c>
      <c r="AK4">
        <v>65.267820999999998</v>
      </c>
      <c r="AL4">
        <v>36.021999999999998</v>
      </c>
      <c r="AM4">
        <v>18.108732</v>
      </c>
      <c r="AN4">
        <v>1.0747679999999999</v>
      </c>
      <c r="AO4">
        <v>0</v>
      </c>
      <c r="AP4">
        <v>1.2809999999999999</v>
      </c>
      <c r="AQ4">
        <v>51.564208999999998</v>
      </c>
      <c r="AR4">
        <v>48.576000000000001</v>
      </c>
      <c r="AS4">
        <v>36.642234999999999</v>
      </c>
      <c r="AT4">
        <v>14.999957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93.549531000000002</v>
      </c>
      <c r="BA4">
        <f t="shared" ref="BA4:BA67" si="1">SUM(B4:AZ4)</f>
        <v>2722.4939280000008</v>
      </c>
      <c r="BB4">
        <v>1</v>
      </c>
      <c r="BD4">
        <v>7.95</v>
      </c>
      <c r="BE4">
        <v>1.94</v>
      </c>
      <c r="BF4">
        <v>3.03</v>
      </c>
      <c r="BG4">
        <v>1.85</v>
      </c>
      <c r="BH4">
        <v>9.33</v>
      </c>
      <c r="BI4">
        <v>0.91</v>
      </c>
      <c r="BJ4">
        <v>0.9</v>
      </c>
      <c r="BK4">
        <v>1.73</v>
      </c>
      <c r="BL4">
        <v>0.93</v>
      </c>
      <c r="BM4">
        <v>0.23</v>
      </c>
      <c r="BN4">
        <v>3.57</v>
      </c>
      <c r="BO4">
        <v>3.78</v>
      </c>
      <c r="BP4">
        <v>0.25</v>
      </c>
      <c r="BQ4">
        <v>2.0099999999999998</v>
      </c>
      <c r="BR4">
        <v>2.1800000000000002</v>
      </c>
      <c r="BS4">
        <v>0</v>
      </c>
      <c r="BT4">
        <v>2.6740330000000001</v>
      </c>
      <c r="BU4">
        <v>1.332638</v>
      </c>
      <c r="BV4">
        <v>2.3575529999999998</v>
      </c>
      <c r="BW4">
        <v>1.929632</v>
      </c>
      <c r="BX4">
        <v>1.9462410000000001</v>
      </c>
      <c r="BY4">
        <v>2.6652749999999998</v>
      </c>
      <c r="BZ4">
        <v>1.3184229999999999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3.5181629999999999</v>
      </c>
      <c r="CK4">
        <v>1.857394</v>
      </c>
      <c r="CL4">
        <v>1.9248000000000001</v>
      </c>
      <c r="CM4">
        <v>3.4875970000000001</v>
      </c>
      <c r="CN4">
        <v>1.7590809999999999</v>
      </c>
      <c r="CO4">
        <v>2.0753599999999999</v>
      </c>
      <c r="CP4">
        <v>4.2289050000000001</v>
      </c>
      <c r="CQ4">
        <v>1.9388989999999999</v>
      </c>
      <c r="CR4">
        <v>1.140171</v>
      </c>
      <c r="CS4">
        <v>1.3616889999999999</v>
      </c>
      <c r="CT4">
        <v>4.2252549999999998</v>
      </c>
      <c r="CU4">
        <v>5.3499910000000002</v>
      </c>
      <c r="CV4">
        <v>1.634584</v>
      </c>
      <c r="CW4">
        <v>4.2338469999999999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93.549531000000002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406.31310000000002</v>
      </c>
      <c r="L5">
        <v>542.34780000000001</v>
      </c>
      <c r="M5">
        <v>95.888554999999997</v>
      </c>
      <c r="N5">
        <v>122.43</v>
      </c>
      <c r="O5">
        <v>128.45009999999999</v>
      </c>
      <c r="P5">
        <v>147.21</v>
      </c>
      <c r="Q5">
        <v>11.941098999999999</v>
      </c>
      <c r="R5">
        <v>43.561300000000003</v>
      </c>
      <c r="S5">
        <v>14.844675000000001</v>
      </c>
      <c r="T5">
        <v>2.39</v>
      </c>
      <c r="U5">
        <v>348.97500000000002</v>
      </c>
      <c r="V5">
        <v>20.73</v>
      </c>
      <c r="W5">
        <v>41.579500000000003</v>
      </c>
      <c r="X5">
        <v>147.515625</v>
      </c>
      <c r="Y5">
        <v>0</v>
      </c>
      <c r="Z5">
        <v>19.579999999999998</v>
      </c>
      <c r="AA5">
        <v>42.14808</v>
      </c>
      <c r="AB5">
        <v>30.855471999999999</v>
      </c>
      <c r="AC5">
        <v>22.310403000000001</v>
      </c>
      <c r="AD5">
        <v>0</v>
      </c>
      <c r="AE5">
        <v>37.821176000000001</v>
      </c>
      <c r="AF5">
        <v>27.857430000000001</v>
      </c>
      <c r="AG5">
        <v>47.497892999999998</v>
      </c>
      <c r="AH5">
        <v>44.318263000000002</v>
      </c>
      <c r="AI5">
        <v>0</v>
      </c>
      <c r="AJ5">
        <v>0</v>
      </c>
      <c r="AK5">
        <v>65.267820999999998</v>
      </c>
      <c r="AL5">
        <v>36.021999999999998</v>
      </c>
      <c r="AM5">
        <v>18.108732</v>
      </c>
      <c r="AN5">
        <v>1.0747679999999999</v>
      </c>
      <c r="AO5">
        <v>0</v>
      </c>
      <c r="AP5">
        <v>1.2809999999999999</v>
      </c>
      <c r="AQ5">
        <v>51.564208999999998</v>
      </c>
      <c r="AR5">
        <v>4.4160000000000004</v>
      </c>
      <c r="AS5">
        <v>31.561589000000001</v>
      </c>
      <c r="AT5">
        <v>14.999957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91.494485999999995</v>
      </c>
      <c r="BA5">
        <f t="shared" si="1"/>
        <v>2662.3560330000005</v>
      </c>
      <c r="BB5">
        <v>2</v>
      </c>
      <c r="BD5">
        <v>7.95</v>
      </c>
      <c r="BE5">
        <v>1.94</v>
      </c>
      <c r="BF5">
        <v>3.03</v>
      </c>
      <c r="BG5">
        <v>1.85</v>
      </c>
      <c r="BH5">
        <v>9.33</v>
      </c>
      <c r="BI5">
        <v>0.91</v>
      </c>
      <c r="BJ5">
        <v>0.9</v>
      </c>
      <c r="BK5">
        <v>1.73</v>
      </c>
      <c r="BL5">
        <v>0.93</v>
      </c>
      <c r="BM5">
        <v>0.22</v>
      </c>
      <c r="BN5">
        <v>3.57</v>
      </c>
      <c r="BO5">
        <v>3.78</v>
      </c>
      <c r="BP5">
        <v>0.25</v>
      </c>
      <c r="BQ5">
        <v>2.0099999999999998</v>
      </c>
      <c r="BR5">
        <v>2.1800000000000002</v>
      </c>
      <c r="BS5">
        <v>0</v>
      </c>
      <c r="BT5">
        <v>2.6740330000000001</v>
      </c>
      <c r="BU5">
        <v>1.332638</v>
      </c>
      <c r="BV5">
        <v>2.3682690000000002</v>
      </c>
      <c r="BW5">
        <v>1.929632</v>
      </c>
      <c r="BX5">
        <v>1.9462410000000001</v>
      </c>
      <c r="BY5">
        <v>2.6652749999999998</v>
      </c>
      <c r="BZ5">
        <v>1.3184229999999999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3.5181629999999999</v>
      </c>
      <c r="CK5">
        <v>1.857394</v>
      </c>
      <c r="CL5">
        <v>1.9248000000000001</v>
      </c>
      <c r="CM5">
        <v>3.4875970000000001</v>
      </c>
      <c r="CN5">
        <v>1.7590809999999999</v>
      </c>
      <c r="CO5">
        <v>2.0753599999999999</v>
      </c>
      <c r="CP5">
        <v>4.2289050000000001</v>
      </c>
      <c r="CQ5">
        <v>1.9388989999999999</v>
      </c>
      <c r="CR5">
        <v>1.140171</v>
      </c>
      <c r="CS5">
        <v>1.3616889999999999</v>
      </c>
      <c r="CT5">
        <v>4.2252549999999998</v>
      </c>
      <c r="CU5">
        <v>3.5666609999999999</v>
      </c>
      <c r="CV5">
        <v>1.3621529999999999</v>
      </c>
      <c r="CW5">
        <v>4.2338469999999999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91.494485999999995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386.31310000000002</v>
      </c>
      <c r="L6">
        <v>542.34780000000001</v>
      </c>
      <c r="M6">
        <v>95.888554999999997</v>
      </c>
      <c r="N6">
        <v>122.43</v>
      </c>
      <c r="O6">
        <v>128.45009999999999</v>
      </c>
      <c r="P6">
        <v>147.21</v>
      </c>
      <c r="Q6">
        <v>11.941098999999999</v>
      </c>
      <c r="R6">
        <v>43.561300000000003</v>
      </c>
      <c r="S6">
        <v>14.844675000000001</v>
      </c>
      <c r="T6">
        <v>2.39</v>
      </c>
      <c r="U6">
        <v>348.97500000000002</v>
      </c>
      <c r="V6">
        <v>20.73</v>
      </c>
      <c r="W6">
        <v>41.579500000000003</v>
      </c>
      <c r="X6">
        <v>147.515625</v>
      </c>
      <c r="Y6">
        <v>0</v>
      </c>
      <c r="Z6">
        <v>19.579999999999998</v>
      </c>
      <c r="AA6">
        <v>42.14808</v>
      </c>
      <c r="AB6">
        <v>30.855471999999999</v>
      </c>
      <c r="AC6">
        <v>22.310403000000001</v>
      </c>
      <c r="AD6">
        <v>0</v>
      </c>
      <c r="AE6">
        <v>37.821176000000001</v>
      </c>
      <c r="AF6">
        <v>27.857430000000001</v>
      </c>
      <c r="AG6">
        <v>47.497892999999998</v>
      </c>
      <c r="AH6">
        <v>43.027439999999999</v>
      </c>
      <c r="AI6">
        <v>0</v>
      </c>
      <c r="AJ6">
        <v>0</v>
      </c>
      <c r="AK6">
        <v>65.267820999999998</v>
      </c>
      <c r="AL6">
        <v>36.021999999999998</v>
      </c>
      <c r="AM6">
        <v>18.108732</v>
      </c>
      <c r="AN6">
        <v>1.0747679999999999</v>
      </c>
      <c r="AO6">
        <v>0</v>
      </c>
      <c r="AP6">
        <v>1.2809999999999999</v>
      </c>
      <c r="AQ6">
        <v>51.564208999999998</v>
      </c>
      <c r="AR6">
        <v>4.4160000000000004</v>
      </c>
      <c r="AS6">
        <v>31.561589000000001</v>
      </c>
      <c r="AT6">
        <v>14.999957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91.458951999999982</v>
      </c>
      <c r="BA6">
        <f t="shared" si="1"/>
        <v>2641.0296760000001</v>
      </c>
      <c r="BB6">
        <v>3</v>
      </c>
      <c r="BD6">
        <v>7.95</v>
      </c>
      <c r="BE6">
        <v>1.94</v>
      </c>
      <c r="BF6">
        <v>3.03</v>
      </c>
      <c r="BG6">
        <v>1.85</v>
      </c>
      <c r="BH6">
        <v>9.33</v>
      </c>
      <c r="BI6">
        <v>0.91</v>
      </c>
      <c r="BJ6">
        <v>0.9</v>
      </c>
      <c r="BK6">
        <v>1.73</v>
      </c>
      <c r="BL6">
        <v>0.93</v>
      </c>
      <c r="BM6">
        <v>0.22</v>
      </c>
      <c r="BN6">
        <v>3.57</v>
      </c>
      <c r="BO6">
        <v>3.78</v>
      </c>
      <c r="BP6">
        <v>0.25</v>
      </c>
      <c r="BQ6">
        <v>2.0099999999999998</v>
      </c>
      <c r="BR6">
        <v>2.1800000000000002</v>
      </c>
      <c r="BS6">
        <v>0</v>
      </c>
      <c r="BT6">
        <v>2.6740330000000001</v>
      </c>
      <c r="BU6">
        <v>1.332638</v>
      </c>
      <c r="BV6">
        <v>2.3682690000000002</v>
      </c>
      <c r="BW6">
        <v>1.929632</v>
      </c>
      <c r="BX6">
        <v>1.9462410000000001</v>
      </c>
      <c r="BY6">
        <v>2.6652749999999998</v>
      </c>
      <c r="BZ6">
        <v>1.3184229999999999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3.5181629999999999</v>
      </c>
      <c r="CK6">
        <v>1.857394</v>
      </c>
      <c r="CL6">
        <v>1.9248000000000001</v>
      </c>
      <c r="CM6">
        <v>3.4875970000000001</v>
      </c>
      <c r="CN6">
        <v>1.7590809999999999</v>
      </c>
      <c r="CO6">
        <v>2.0753599999999999</v>
      </c>
      <c r="CP6">
        <v>4.2289050000000001</v>
      </c>
      <c r="CQ6">
        <v>1.9388989999999999</v>
      </c>
      <c r="CR6">
        <v>1.140171</v>
      </c>
      <c r="CS6">
        <v>1.3616889999999999</v>
      </c>
      <c r="CT6">
        <v>4.2252549999999998</v>
      </c>
      <c r="CU6">
        <v>3.5666609999999999</v>
      </c>
      <c r="CV6">
        <v>1.326619</v>
      </c>
      <c r="CW6">
        <v>4.2338469999999999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91.458951999999982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377.14694300000002</v>
      </c>
      <c r="L7">
        <v>542.34780000000001</v>
      </c>
      <c r="M7">
        <v>95.888554999999997</v>
      </c>
      <c r="N7">
        <v>122.43</v>
      </c>
      <c r="O7">
        <v>128.45009999999999</v>
      </c>
      <c r="P7">
        <v>147.21</v>
      </c>
      <c r="Q7">
        <v>12.191107000000001</v>
      </c>
      <c r="R7">
        <v>38.561300000000003</v>
      </c>
      <c r="S7">
        <v>14.851653000000001</v>
      </c>
      <c r="T7">
        <v>2.39</v>
      </c>
      <c r="U7">
        <v>348.97500000000002</v>
      </c>
      <c r="V7">
        <v>20.73</v>
      </c>
      <c r="W7">
        <v>41.579500000000003</v>
      </c>
      <c r="X7">
        <v>147.515625</v>
      </c>
      <c r="Y7">
        <v>0</v>
      </c>
      <c r="Z7">
        <v>19.579999999999998</v>
      </c>
      <c r="AA7">
        <v>42.14808</v>
      </c>
      <c r="AB7">
        <v>30.855471999999999</v>
      </c>
      <c r="AC7">
        <v>22.310403000000001</v>
      </c>
      <c r="AD7">
        <v>0</v>
      </c>
      <c r="AE7">
        <v>37.821176000000001</v>
      </c>
      <c r="AF7">
        <v>27.857430000000001</v>
      </c>
      <c r="AG7">
        <v>47.497892999999998</v>
      </c>
      <c r="AH7">
        <v>21.513719999999999</v>
      </c>
      <c r="AI7">
        <v>0</v>
      </c>
      <c r="AJ7">
        <v>0</v>
      </c>
      <c r="AK7">
        <v>65.267820999999998</v>
      </c>
      <c r="AL7">
        <v>36.021999999999998</v>
      </c>
      <c r="AM7">
        <v>18.108732</v>
      </c>
      <c r="AN7">
        <v>1.0747679999999999</v>
      </c>
      <c r="AO7">
        <v>0</v>
      </c>
      <c r="AP7">
        <v>1.2809999999999999</v>
      </c>
      <c r="AQ7">
        <v>51.564208999999998</v>
      </c>
      <c r="AR7">
        <v>16.559999999999999</v>
      </c>
      <c r="AS7">
        <v>31.561589000000001</v>
      </c>
      <c r="AT7">
        <v>14.999957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88.992338999999987</v>
      </c>
      <c r="BA7">
        <f t="shared" si="1"/>
        <v>2615.2841720000006</v>
      </c>
      <c r="BB7">
        <v>4</v>
      </c>
      <c r="BD7">
        <v>7.95</v>
      </c>
      <c r="BE7">
        <v>1.94</v>
      </c>
      <c r="BF7">
        <v>3.03</v>
      </c>
      <c r="BG7">
        <v>1.85</v>
      </c>
      <c r="BH7">
        <v>9.33</v>
      </c>
      <c r="BI7">
        <v>0.91</v>
      </c>
      <c r="BJ7">
        <v>0.9</v>
      </c>
      <c r="BK7">
        <v>1.73</v>
      </c>
      <c r="BL7">
        <v>0.93</v>
      </c>
      <c r="BM7">
        <v>0.22</v>
      </c>
      <c r="BN7">
        <v>3.57</v>
      </c>
      <c r="BO7">
        <v>3.78</v>
      </c>
      <c r="BP7">
        <v>0.25</v>
      </c>
      <c r="BQ7">
        <v>2.0099999999999998</v>
      </c>
      <c r="BR7">
        <v>2.1800000000000002</v>
      </c>
      <c r="BS7">
        <v>0</v>
      </c>
      <c r="BT7">
        <v>2.6740330000000001</v>
      </c>
      <c r="BU7">
        <v>1.332638</v>
      </c>
      <c r="BV7">
        <v>2.3682690000000002</v>
      </c>
      <c r="BW7">
        <v>1.929632</v>
      </c>
      <c r="BX7">
        <v>1.9462410000000001</v>
      </c>
      <c r="BY7">
        <v>2.6652749999999998</v>
      </c>
      <c r="BZ7">
        <v>1.3184229999999999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3.5181629999999999</v>
      </c>
      <c r="CK7">
        <v>1.857394</v>
      </c>
      <c r="CL7">
        <v>1.9248000000000001</v>
      </c>
      <c r="CM7">
        <v>3.4875970000000001</v>
      </c>
      <c r="CN7">
        <v>1.7590809999999999</v>
      </c>
      <c r="CO7">
        <v>2.2175090000000002</v>
      </c>
      <c r="CP7">
        <v>4.2289050000000001</v>
      </c>
      <c r="CQ7">
        <v>1.9388989999999999</v>
      </c>
      <c r="CR7">
        <v>1.140171</v>
      </c>
      <c r="CS7">
        <v>1.3616889999999999</v>
      </c>
      <c r="CT7">
        <v>4.2252549999999998</v>
      </c>
      <c r="CU7">
        <v>1.6212089999999999</v>
      </c>
      <c r="CV7">
        <v>0.66330900000000004</v>
      </c>
      <c r="CW7">
        <v>4.2338469999999999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88.992338999999987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377.14512400000001</v>
      </c>
      <c r="L8">
        <v>442.34780000000001</v>
      </c>
      <c r="M8">
        <v>95.888554999999997</v>
      </c>
      <c r="N8">
        <v>122.43</v>
      </c>
      <c r="O8">
        <v>128.45009999999999</v>
      </c>
      <c r="P8">
        <v>147.21</v>
      </c>
      <c r="Q8">
        <v>12.191107000000001</v>
      </c>
      <c r="R8">
        <v>38.561300000000003</v>
      </c>
      <c r="S8">
        <v>14.851653000000001</v>
      </c>
      <c r="T8">
        <v>2.39</v>
      </c>
      <c r="U8">
        <v>348.97500000000002</v>
      </c>
      <c r="V8">
        <v>20.73</v>
      </c>
      <c r="W8">
        <v>41.579500000000003</v>
      </c>
      <c r="X8">
        <v>147.515625</v>
      </c>
      <c r="Y8">
        <v>0</v>
      </c>
      <c r="Z8">
        <v>19.579999999999998</v>
      </c>
      <c r="AA8">
        <v>42.14808</v>
      </c>
      <c r="AB8">
        <v>30.855471999999999</v>
      </c>
      <c r="AC8">
        <v>22.310403000000001</v>
      </c>
      <c r="AD8">
        <v>0</v>
      </c>
      <c r="AE8">
        <v>37.821176000000001</v>
      </c>
      <c r="AF8">
        <v>27.857430000000001</v>
      </c>
      <c r="AG8">
        <v>47.497892999999998</v>
      </c>
      <c r="AH8">
        <v>0</v>
      </c>
      <c r="AI8">
        <v>0</v>
      </c>
      <c r="AJ8">
        <v>0</v>
      </c>
      <c r="AK8">
        <v>65.267820999999998</v>
      </c>
      <c r="AL8">
        <v>36.021999999999998</v>
      </c>
      <c r="AM8">
        <v>18.108732</v>
      </c>
      <c r="AN8">
        <v>1.0747679999999999</v>
      </c>
      <c r="AO8">
        <v>0</v>
      </c>
      <c r="AP8">
        <v>1.2809999999999999</v>
      </c>
      <c r="AQ8">
        <v>51.564208999999998</v>
      </c>
      <c r="AR8">
        <v>52.991999999999997</v>
      </c>
      <c r="AS8">
        <v>31.561589000000001</v>
      </c>
      <c r="AT8">
        <v>14.999957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86.84996799999999</v>
      </c>
      <c r="BA8">
        <f t="shared" si="1"/>
        <v>2528.0582620000005</v>
      </c>
      <c r="BB8">
        <v>5</v>
      </c>
      <c r="BD8">
        <v>7.95</v>
      </c>
      <c r="BE8">
        <v>1.94</v>
      </c>
      <c r="BF8">
        <v>3.03</v>
      </c>
      <c r="BG8">
        <v>1.85</v>
      </c>
      <c r="BH8">
        <v>9.33</v>
      </c>
      <c r="BI8">
        <v>0.91</v>
      </c>
      <c r="BJ8">
        <v>0.9</v>
      </c>
      <c r="BK8">
        <v>1.73</v>
      </c>
      <c r="BL8">
        <v>0.93</v>
      </c>
      <c r="BM8">
        <v>0.22</v>
      </c>
      <c r="BN8">
        <v>3.57</v>
      </c>
      <c r="BO8">
        <v>3.78</v>
      </c>
      <c r="BP8">
        <v>0.25</v>
      </c>
      <c r="BQ8">
        <v>2.0099999999999998</v>
      </c>
      <c r="BR8">
        <v>2.1800000000000002</v>
      </c>
      <c r="BS8">
        <v>0</v>
      </c>
      <c r="BT8">
        <v>2.6740330000000001</v>
      </c>
      <c r="BU8">
        <v>1.332638</v>
      </c>
      <c r="BV8">
        <v>2.3682690000000002</v>
      </c>
      <c r="BW8">
        <v>1.929632</v>
      </c>
      <c r="BX8">
        <v>1.9462410000000001</v>
      </c>
      <c r="BY8">
        <v>2.6652749999999998</v>
      </c>
      <c r="BZ8">
        <v>1.3184229999999999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3.5181629999999999</v>
      </c>
      <c r="CK8">
        <v>1.857394</v>
      </c>
      <c r="CL8">
        <v>1.9248000000000001</v>
      </c>
      <c r="CM8">
        <v>3.4875970000000001</v>
      </c>
      <c r="CN8">
        <v>1.7590809999999999</v>
      </c>
      <c r="CO8">
        <v>2.3596560000000002</v>
      </c>
      <c r="CP8">
        <v>4.2289050000000001</v>
      </c>
      <c r="CQ8">
        <v>1.9388989999999999</v>
      </c>
      <c r="CR8">
        <v>1.140171</v>
      </c>
      <c r="CS8">
        <v>1.3616889999999999</v>
      </c>
      <c r="CT8">
        <v>4.2252549999999998</v>
      </c>
      <c r="CU8">
        <v>0</v>
      </c>
      <c r="CV8">
        <v>0</v>
      </c>
      <c r="CW8">
        <v>4.2338469999999999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86.84996799999999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377.794984</v>
      </c>
      <c r="L9">
        <v>360.34780000000001</v>
      </c>
      <c r="M9">
        <v>95.888554999999997</v>
      </c>
      <c r="N9">
        <v>122.43</v>
      </c>
      <c r="O9">
        <v>128.45009999999999</v>
      </c>
      <c r="P9">
        <v>147.21</v>
      </c>
      <c r="Q9">
        <v>12.298996000000001</v>
      </c>
      <c r="R9">
        <v>27.553999999999998</v>
      </c>
      <c r="S9">
        <v>14.928058999999999</v>
      </c>
      <c r="T9">
        <v>2.39</v>
      </c>
      <c r="U9">
        <v>348.97500000000002</v>
      </c>
      <c r="V9">
        <v>16.37</v>
      </c>
      <c r="W9">
        <v>30.8232</v>
      </c>
      <c r="X9">
        <v>147.515625</v>
      </c>
      <c r="Y9">
        <v>0</v>
      </c>
      <c r="Z9">
        <v>19.579999999999998</v>
      </c>
      <c r="AA9">
        <v>42.14808</v>
      </c>
      <c r="AB9">
        <v>30.855471999999999</v>
      </c>
      <c r="AC9">
        <v>22.310403000000001</v>
      </c>
      <c r="AD9">
        <v>0</v>
      </c>
      <c r="AE9">
        <v>37.821176000000001</v>
      </c>
      <c r="AF9">
        <v>27.857430000000001</v>
      </c>
      <c r="AG9">
        <v>47.497892999999998</v>
      </c>
      <c r="AH9">
        <v>0</v>
      </c>
      <c r="AI9">
        <v>0</v>
      </c>
      <c r="AJ9">
        <v>0</v>
      </c>
      <c r="AK9">
        <v>65.267820999999998</v>
      </c>
      <c r="AL9">
        <v>49.966000000000001</v>
      </c>
      <c r="AM9">
        <v>18.108732</v>
      </c>
      <c r="AN9">
        <v>1.0747679999999999</v>
      </c>
      <c r="AO9">
        <v>0</v>
      </c>
      <c r="AP9">
        <v>1.2809999999999999</v>
      </c>
      <c r="AQ9">
        <v>38.673157000000003</v>
      </c>
      <c r="AR9">
        <v>52.991999999999997</v>
      </c>
      <c r="AS9">
        <v>31.561589000000001</v>
      </c>
      <c r="AT9">
        <v>14.999957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87.092117000000002</v>
      </c>
      <c r="BA9">
        <f t="shared" si="1"/>
        <v>2422.0639140000003</v>
      </c>
      <c r="BB9">
        <v>6</v>
      </c>
      <c r="BD9">
        <v>7.95</v>
      </c>
      <c r="BE9">
        <v>1.94</v>
      </c>
      <c r="BF9">
        <v>3.03</v>
      </c>
      <c r="BG9">
        <v>1.85</v>
      </c>
      <c r="BH9">
        <v>9.33</v>
      </c>
      <c r="BI9">
        <v>0.96</v>
      </c>
      <c r="BJ9">
        <v>0.95</v>
      </c>
      <c r="BK9">
        <v>1.73</v>
      </c>
      <c r="BL9">
        <v>0.93</v>
      </c>
      <c r="BM9">
        <v>0.22</v>
      </c>
      <c r="BN9">
        <v>3.57</v>
      </c>
      <c r="BO9">
        <v>3.78</v>
      </c>
      <c r="BP9">
        <v>0.25</v>
      </c>
      <c r="BQ9">
        <v>2.0099999999999998</v>
      </c>
      <c r="BR9">
        <v>2.1800000000000002</v>
      </c>
      <c r="BS9">
        <v>0</v>
      </c>
      <c r="BT9">
        <v>2.6740330000000001</v>
      </c>
      <c r="BU9">
        <v>1.332638</v>
      </c>
      <c r="BV9">
        <v>2.3682690000000002</v>
      </c>
      <c r="BW9">
        <v>1.929632</v>
      </c>
      <c r="BX9">
        <v>1.9462410000000001</v>
      </c>
      <c r="BY9">
        <v>2.6652749999999998</v>
      </c>
      <c r="BZ9">
        <v>1.3184229999999999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3.5181629999999999</v>
      </c>
      <c r="CK9">
        <v>1.857394</v>
      </c>
      <c r="CL9">
        <v>1.9248000000000001</v>
      </c>
      <c r="CM9">
        <v>3.4875970000000001</v>
      </c>
      <c r="CN9">
        <v>1.7590809999999999</v>
      </c>
      <c r="CO9">
        <v>2.5018050000000001</v>
      </c>
      <c r="CP9">
        <v>4.2289050000000001</v>
      </c>
      <c r="CQ9">
        <v>1.9388989999999999</v>
      </c>
      <c r="CR9">
        <v>1.140171</v>
      </c>
      <c r="CS9">
        <v>1.3616889999999999</v>
      </c>
      <c r="CT9">
        <v>4.2252549999999998</v>
      </c>
      <c r="CU9">
        <v>0</v>
      </c>
      <c r="CV9">
        <v>0</v>
      </c>
      <c r="CW9">
        <v>4.2338469999999999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87.092117000000002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377.79360400000002</v>
      </c>
      <c r="L10">
        <v>361.38824</v>
      </c>
      <c r="M10">
        <v>95.888554999999997</v>
      </c>
      <c r="N10">
        <v>122.43</v>
      </c>
      <c r="O10">
        <v>128.45009999999999</v>
      </c>
      <c r="P10">
        <v>147.21</v>
      </c>
      <c r="Q10">
        <v>12.298996000000001</v>
      </c>
      <c r="R10">
        <v>27.553999999999998</v>
      </c>
      <c r="S10">
        <v>14.976817</v>
      </c>
      <c r="T10">
        <v>2.39</v>
      </c>
      <c r="U10">
        <v>348.97500000000002</v>
      </c>
      <c r="V10">
        <v>16.37</v>
      </c>
      <c r="W10">
        <v>30.8232</v>
      </c>
      <c r="X10">
        <v>147.515625</v>
      </c>
      <c r="Y10">
        <v>0</v>
      </c>
      <c r="Z10">
        <v>19.579999999999998</v>
      </c>
      <c r="AA10">
        <v>42.14808</v>
      </c>
      <c r="AB10">
        <v>30.855471999999999</v>
      </c>
      <c r="AC10">
        <v>22.310403000000001</v>
      </c>
      <c r="AD10">
        <v>0</v>
      </c>
      <c r="AE10">
        <v>37.821176000000001</v>
      </c>
      <c r="AF10">
        <v>27.857430000000001</v>
      </c>
      <c r="AG10">
        <v>47.497892999999998</v>
      </c>
      <c r="AH10">
        <v>0</v>
      </c>
      <c r="AI10">
        <v>0</v>
      </c>
      <c r="AJ10">
        <v>0</v>
      </c>
      <c r="AK10">
        <v>65.267820999999998</v>
      </c>
      <c r="AL10">
        <v>83.664000000000001</v>
      </c>
      <c r="AM10">
        <v>18.108732</v>
      </c>
      <c r="AN10">
        <v>1.0747679999999999</v>
      </c>
      <c r="AO10">
        <v>0</v>
      </c>
      <c r="AP10">
        <v>1.2809999999999999</v>
      </c>
      <c r="AQ10">
        <v>25.782105000000001</v>
      </c>
      <c r="AR10">
        <v>48.576000000000001</v>
      </c>
      <c r="AS10">
        <v>31.561589000000001</v>
      </c>
      <c r="AT10">
        <v>12.555987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87.264263999999983</v>
      </c>
      <c r="BA10">
        <f t="shared" si="1"/>
        <v>2437.2708570000004</v>
      </c>
      <c r="BB10">
        <v>7</v>
      </c>
      <c r="BD10">
        <v>7.95</v>
      </c>
      <c r="BE10">
        <v>1.94</v>
      </c>
      <c r="BF10">
        <v>3.03</v>
      </c>
      <c r="BG10">
        <v>1.85</v>
      </c>
      <c r="BH10">
        <v>9.33</v>
      </c>
      <c r="BI10">
        <v>0.97</v>
      </c>
      <c r="BJ10">
        <v>0.97</v>
      </c>
      <c r="BK10">
        <v>1.73</v>
      </c>
      <c r="BL10">
        <v>0.93</v>
      </c>
      <c r="BM10">
        <v>0.22</v>
      </c>
      <c r="BN10">
        <v>3.57</v>
      </c>
      <c r="BO10">
        <v>3.78</v>
      </c>
      <c r="BP10">
        <v>0.25</v>
      </c>
      <c r="BQ10">
        <v>2.0099999999999998</v>
      </c>
      <c r="BR10">
        <v>2.1800000000000002</v>
      </c>
      <c r="BS10">
        <v>0</v>
      </c>
      <c r="BT10">
        <v>2.6740330000000001</v>
      </c>
      <c r="BU10">
        <v>1.332638</v>
      </c>
      <c r="BV10">
        <v>2.3682690000000002</v>
      </c>
      <c r="BW10">
        <v>1.929632</v>
      </c>
      <c r="BX10">
        <v>1.9462410000000001</v>
      </c>
      <c r="BY10">
        <v>2.6652749999999998</v>
      </c>
      <c r="BZ10">
        <v>1.3184229999999999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3.5181629999999999</v>
      </c>
      <c r="CK10">
        <v>1.857394</v>
      </c>
      <c r="CL10">
        <v>1.9248000000000001</v>
      </c>
      <c r="CM10">
        <v>3.4875970000000001</v>
      </c>
      <c r="CN10">
        <v>1.7590809999999999</v>
      </c>
      <c r="CO10">
        <v>2.6439520000000001</v>
      </c>
      <c r="CP10">
        <v>4.2289050000000001</v>
      </c>
      <c r="CQ10">
        <v>1.9388989999999999</v>
      </c>
      <c r="CR10">
        <v>1.140171</v>
      </c>
      <c r="CS10">
        <v>1.3616889999999999</v>
      </c>
      <c r="CT10">
        <v>4.2252549999999998</v>
      </c>
      <c r="CU10">
        <v>0</v>
      </c>
      <c r="CV10">
        <v>0</v>
      </c>
      <c r="CW10">
        <v>4.2338469999999999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87.264263999999983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377.794984</v>
      </c>
      <c r="L11">
        <v>360.34780000000001</v>
      </c>
      <c r="M11">
        <v>95.888554999999997</v>
      </c>
      <c r="N11">
        <v>122.43</v>
      </c>
      <c r="O11">
        <v>128.45009999999999</v>
      </c>
      <c r="P11">
        <v>147.21</v>
      </c>
      <c r="Q11">
        <v>12.298996000000001</v>
      </c>
      <c r="R11">
        <v>27.553999999999998</v>
      </c>
      <c r="S11">
        <v>14.976817</v>
      </c>
      <c r="T11">
        <v>2.39</v>
      </c>
      <c r="U11">
        <v>348.97500000000002</v>
      </c>
      <c r="V11">
        <v>16.37</v>
      </c>
      <c r="W11">
        <v>30.8232</v>
      </c>
      <c r="X11">
        <v>147.515625</v>
      </c>
      <c r="Y11">
        <v>0</v>
      </c>
      <c r="Z11">
        <v>13.09</v>
      </c>
      <c r="AA11">
        <v>42.14808</v>
      </c>
      <c r="AB11">
        <v>30.855471999999999</v>
      </c>
      <c r="AC11">
        <v>22.310403000000001</v>
      </c>
      <c r="AD11">
        <v>0</v>
      </c>
      <c r="AE11">
        <v>37.821176000000001</v>
      </c>
      <c r="AF11">
        <v>18.274474000000001</v>
      </c>
      <c r="AG11">
        <v>47.497892999999998</v>
      </c>
      <c r="AH11">
        <v>0</v>
      </c>
      <c r="AI11">
        <v>0</v>
      </c>
      <c r="AJ11">
        <v>0</v>
      </c>
      <c r="AK11">
        <v>65.267820999999998</v>
      </c>
      <c r="AL11">
        <v>83.664000000000001</v>
      </c>
      <c r="AM11">
        <v>18.108732</v>
      </c>
      <c r="AN11">
        <v>0.71651299999999996</v>
      </c>
      <c r="AO11">
        <v>0</v>
      </c>
      <c r="AP11">
        <v>1.2809999999999999</v>
      </c>
      <c r="AQ11">
        <v>0</v>
      </c>
      <c r="AR11">
        <v>48.576000000000001</v>
      </c>
      <c r="AS11">
        <v>31.561589000000001</v>
      </c>
      <c r="AT11">
        <v>14.999957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87.417128999999989</v>
      </c>
      <c r="BA11">
        <f t="shared" si="1"/>
        <v>2396.6153159999999</v>
      </c>
      <c r="BB11">
        <v>8</v>
      </c>
      <c r="BD11">
        <v>7.95</v>
      </c>
      <c r="BE11">
        <v>1.94</v>
      </c>
      <c r="BF11">
        <v>3.03</v>
      </c>
      <c r="BG11">
        <v>1.85</v>
      </c>
      <c r="BH11">
        <v>9.33</v>
      </c>
      <c r="BI11">
        <v>0.97</v>
      </c>
      <c r="BJ11">
        <v>0.97</v>
      </c>
      <c r="BK11">
        <v>1.73</v>
      </c>
      <c r="BL11">
        <v>0.93</v>
      </c>
      <c r="BM11">
        <v>0.22</v>
      </c>
      <c r="BN11">
        <v>3.57</v>
      </c>
      <c r="BO11">
        <v>3.78</v>
      </c>
      <c r="BP11">
        <v>0.25</v>
      </c>
      <c r="BQ11">
        <v>2.0099999999999998</v>
      </c>
      <c r="BR11">
        <v>2.1800000000000002</v>
      </c>
      <c r="BS11">
        <v>0</v>
      </c>
      <c r="BT11">
        <v>2.6740330000000001</v>
      </c>
      <c r="BU11">
        <v>1.332638</v>
      </c>
      <c r="BV11">
        <v>2.3789850000000001</v>
      </c>
      <c r="BW11">
        <v>1.929632</v>
      </c>
      <c r="BX11">
        <v>1.9462410000000001</v>
      </c>
      <c r="BY11">
        <v>2.6652749999999998</v>
      </c>
      <c r="BZ11">
        <v>1.3184229999999999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3.5181629999999999</v>
      </c>
      <c r="CK11">
        <v>1.857394</v>
      </c>
      <c r="CL11">
        <v>1.9248000000000001</v>
      </c>
      <c r="CM11">
        <v>3.4875970000000001</v>
      </c>
      <c r="CN11">
        <v>1.7590809999999999</v>
      </c>
      <c r="CO11">
        <v>2.7861009999999999</v>
      </c>
      <c r="CP11">
        <v>4.2289050000000001</v>
      </c>
      <c r="CQ11">
        <v>1.9388989999999999</v>
      </c>
      <c r="CR11">
        <v>1.140171</v>
      </c>
      <c r="CS11">
        <v>1.3616889999999999</v>
      </c>
      <c r="CT11">
        <v>4.2252549999999998</v>
      </c>
      <c r="CU11">
        <v>0</v>
      </c>
      <c r="CV11">
        <v>0</v>
      </c>
      <c r="CW11">
        <v>4.2338469999999999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87.417128999999989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377.79360400000002</v>
      </c>
      <c r="L12">
        <v>360.34780000000001</v>
      </c>
      <c r="M12">
        <v>95.888554999999997</v>
      </c>
      <c r="N12">
        <v>122.43</v>
      </c>
      <c r="O12">
        <v>128.45009999999999</v>
      </c>
      <c r="P12">
        <v>147.21</v>
      </c>
      <c r="Q12">
        <v>12.298996000000001</v>
      </c>
      <c r="R12">
        <v>27.553999999999998</v>
      </c>
      <c r="S12">
        <v>14.976817</v>
      </c>
      <c r="T12">
        <v>2.39</v>
      </c>
      <c r="U12">
        <v>348.97500000000002</v>
      </c>
      <c r="V12">
        <v>16.37</v>
      </c>
      <c r="W12">
        <v>30.8232</v>
      </c>
      <c r="X12">
        <v>147.515625</v>
      </c>
      <c r="Y12">
        <v>0</v>
      </c>
      <c r="Z12">
        <v>13.09</v>
      </c>
      <c r="AA12">
        <v>42.14808</v>
      </c>
      <c r="AB12">
        <v>30.855471999999999</v>
      </c>
      <c r="AC12">
        <v>22.310403000000001</v>
      </c>
      <c r="AD12">
        <v>0</v>
      </c>
      <c r="AE12">
        <v>37.821176000000001</v>
      </c>
      <c r="AF12">
        <v>9.1372370000000007</v>
      </c>
      <c r="AG12">
        <v>47.497892999999998</v>
      </c>
      <c r="AH12">
        <v>0</v>
      </c>
      <c r="AI12">
        <v>0</v>
      </c>
      <c r="AJ12">
        <v>0</v>
      </c>
      <c r="AK12">
        <v>65.267820999999998</v>
      </c>
      <c r="AL12">
        <v>83.664000000000001</v>
      </c>
      <c r="AM12">
        <v>18.108732</v>
      </c>
      <c r="AN12">
        <v>0.71651299999999996</v>
      </c>
      <c r="AO12">
        <v>0</v>
      </c>
      <c r="AP12">
        <v>1.2809999999999999</v>
      </c>
      <c r="AQ12">
        <v>0</v>
      </c>
      <c r="AR12">
        <v>48.576000000000001</v>
      </c>
      <c r="AS12">
        <v>31.561589000000001</v>
      </c>
      <c r="AT12">
        <v>13.017567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87.559275999999983</v>
      </c>
      <c r="BA12">
        <f t="shared" si="1"/>
        <v>2385.6364559999997</v>
      </c>
      <c r="BB12">
        <v>9</v>
      </c>
      <c r="BD12">
        <v>7.95</v>
      </c>
      <c r="BE12">
        <v>1.94</v>
      </c>
      <c r="BF12">
        <v>3.03</v>
      </c>
      <c r="BG12">
        <v>1.85</v>
      </c>
      <c r="BH12">
        <v>9.33</v>
      </c>
      <c r="BI12">
        <v>0.97</v>
      </c>
      <c r="BJ12">
        <v>0.97</v>
      </c>
      <c r="BK12">
        <v>1.73</v>
      </c>
      <c r="BL12">
        <v>0.93</v>
      </c>
      <c r="BM12">
        <v>0.22</v>
      </c>
      <c r="BN12">
        <v>3.57</v>
      </c>
      <c r="BO12">
        <v>3.78</v>
      </c>
      <c r="BP12">
        <v>0.25</v>
      </c>
      <c r="BQ12">
        <v>2.0099999999999998</v>
      </c>
      <c r="BR12">
        <v>2.1800000000000002</v>
      </c>
      <c r="BS12">
        <v>0</v>
      </c>
      <c r="BT12">
        <v>2.6740330000000001</v>
      </c>
      <c r="BU12">
        <v>1.332638</v>
      </c>
      <c r="BV12">
        <v>2.3789850000000001</v>
      </c>
      <c r="BW12">
        <v>1.929632</v>
      </c>
      <c r="BX12">
        <v>1.9462410000000001</v>
      </c>
      <c r="BY12">
        <v>2.6652749999999998</v>
      </c>
      <c r="BZ12">
        <v>1.3184229999999999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3.5181629999999999</v>
      </c>
      <c r="CK12">
        <v>1.857394</v>
      </c>
      <c r="CL12">
        <v>1.9248000000000001</v>
      </c>
      <c r="CM12">
        <v>3.4875970000000001</v>
      </c>
      <c r="CN12">
        <v>1.7590809999999999</v>
      </c>
      <c r="CO12">
        <v>2.928248</v>
      </c>
      <c r="CP12">
        <v>4.2289050000000001</v>
      </c>
      <c r="CQ12">
        <v>1.9388989999999999</v>
      </c>
      <c r="CR12">
        <v>1.140171</v>
      </c>
      <c r="CS12">
        <v>1.3616889999999999</v>
      </c>
      <c r="CT12">
        <v>4.2252549999999998</v>
      </c>
      <c r="CU12">
        <v>0</v>
      </c>
      <c r="CV12">
        <v>0</v>
      </c>
      <c r="CW12">
        <v>4.2338469999999999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87.559275999999983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377.26336099999997</v>
      </c>
      <c r="L13">
        <v>352.89036399999998</v>
      </c>
      <c r="M13">
        <v>95.888554999999997</v>
      </c>
      <c r="N13">
        <v>122.43</v>
      </c>
      <c r="O13">
        <v>128.45009999999999</v>
      </c>
      <c r="P13">
        <v>147.21</v>
      </c>
      <c r="Q13">
        <v>10.676287</v>
      </c>
      <c r="R13">
        <v>27.553999999999998</v>
      </c>
      <c r="S13">
        <v>13.903392</v>
      </c>
      <c r="T13">
        <v>1.7214</v>
      </c>
      <c r="U13">
        <v>348.97500000000002</v>
      </c>
      <c r="V13">
        <v>16.37</v>
      </c>
      <c r="W13">
        <v>30.8232</v>
      </c>
      <c r="X13">
        <v>147.515625</v>
      </c>
      <c r="Y13">
        <v>0</v>
      </c>
      <c r="Z13">
        <v>6.49</v>
      </c>
      <c r="AA13">
        <v>42.14808</v>
      </c>
      <c r="AB13">
        <v>30.855471999999999</v>
      </c>
      <c r="AC13">
        <v>22.310403000000001</v>
      </c>
      <c r="AD13">
        <v>0</v>
      </c>
      <c r="AE13">
        <v>37.821176000000001</v>
      </c>
      <c r="AF13">
        <v>9.1372370000000007</v>
      </c>
      <c r="AG13">
        <v>47.497892999999998</v>
      </c>
      <c r="AH13">
        <v>0</v>
      </c>
      <c r="AI13">
        <v>0</v>
      </c>
      <c r="AJ13">
        <v>0</v>
      </c>
      <c r="AK13">
        <v>65.267820999999998</v>
      </c>
      <c r="AL13">
        <v>83.664000000000001</v>
      </c>
      <c r="AM13">
        <v>18.108732</v>
      </c>
      <c r="AN13">
        <v>0.71651299999999996</v>
      </c>
      <c r="AO13">
        <v>0</v>
      </c>
      <c r="AP13">
        <v>1.2809999999999999</v>
      </c>
      <c r="AQ13">
        <v>0</v>
      </c>
      <c r="AR13">
        <v>48.576000000000001</v>
      </c>
      <c r="AS13">
        <v>31.561589000000001</v>
      </c>
      <c r="AT13">
        <v>13.273657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87.559275999999983</v>
      </c>
      <c r="BA13">
        <f t="shared" si="1"/>
        <v>2367.9401329999996</v>
      </c>
      <c r="BB13">
        <v>10</v>
      </c>
      <c r="BD13">
        <v>7.95</v>
      </c>
      <c r="BE13">
        <v>1.94</v>
      </c>
      <c r="BF13">
        <v>3.03</v>
      </c>
      <c r="BG13">
        <v>1.85</v>
      </c>
      <c r="BH13">
        <v>9.33</v>
      </c>
      <c r="BI13">
        <v>0.97</v>
      </c>
      <c r="BJ13">
        <v>0.97</v>
      </c>
      <c r="BK13">
        <v>1.73</v>
      </c>
      <c r="BL13">
        <v>0.93</v>
      </c>
      <c r="BM13">
        <v>0.22</v>
      </c>
      <c r="BN13">
        <v>3.57</v>
      </c>
      <c r="BO13">
        <v>3.78</v>
      </c>
      <c r="BP13">
        <v>0.25</v>
      </c>
      <c r="BQ13">
        <v>2.0099999999999998</v>
      </c>
      <c r="BR13">
        <v>2.1800000000000002</v>
      </c>
      <c r="BS13">
        <v>0</v>
      </c>
      <c r="BT13">
        <v>2.6740330000000001</v>
      </c>
      <c r="BU13">
        <v>1.332638</v>
      </c>
      <c r="BV13">
        <v>2.3789850000000001</v>
      </c>
      <c r="BW13">
        <v>1.929632</v>
      </c>
      <c r="BX13">
        <v>1.9462410000000001</v>
      </c>
      <c r="BY13">
        <v>2.6652749999999998</v>
      </c>
      <c r="BZ13">
        <v>1.3184229999999999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3.5181629999999999</v>
      </c>
      <c r="CK13">
        <v>1.857394</v>
      </c>
      <c r="CL13">
        <v>1.9248000000000001</v>
      </c>
      <c r="CM13">
        <v>3.4875970000000001</v>
      </c>
      <c r="CN13">
        <v>1.7590809999999999</v>
      </c>
      <c r="CO13">
        <v>2.928248</v>
      </c>
      <c r="CP13">
        <v>4.2289050000000001</v>
      </c>
      <c r="CQ13">
        <v>1.9388989999999999</v>
      </c>
      <c r="CR13">
        <v>1.140171</v>
      </c>
      <c r="CS13">
        <v>1.3616889999999999</v>
      </c>
      <c r="CT13">
        <v>4.2252549999999998</v>
      </c>
      <c r="CU13">
        <v>0</v>
      </c>
      <c r="CV13">
        <v>0</v>
      </c>
      <c r="CW13">
        <v>4.2338469999999999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87.559275999999983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377.26162199999999</v>
      </c>
      <c r="L14">
        <v>352.84065299999997</v>
      </c>
      <c r="M14">
        <v>95.888554999999997</v>
      </c>
      <c r="N14">
        <v>122.43</v>
      </c>
      <c r="O14">
        <v>128.45009999999999</v>
      </c>
      <c r="P14">
        <v>147.21</v>
      </c>
      <c r="Q14">
        <v>10.676287</v>
      </c>
      <c r="R14">
        <v>27.553999999999998</v>
      </c>
      <c r="S14">
        <v>13.903392</v>
      </c>
      <c r="T14">
        <v>1.7214</v>
      </c>
      <c r="U14">
        <v>348.97500000000002</v>
      </c>
      <c r="V14">
        <v>16.37</v>
      </c>
      <c r="W14">
        <v>30.8232</v>
      </c>
      <c r="X14">
        <v>147.515625</v>
      </c>
      <c r="Y14">
        <v>0</v>
      </c>
      <c r="Z14">
        <v>6.49</v>
      </c>
      <c r="AA14">
        <v>42.14808</v>
      </c>
      <c r="AB14">
        <v>30.855471999999999</v>
      </c>
      <c r="AC14">
        <v>22.310403000000001</v>
      </c>
      <c r="AD14">
        <v>0</v>
      </c>
      <c r="AE14">
        <v>37.821176000000001</v>
      </c>
      <c r="AF14">
        <v>9.1372370000000007</v>
      </c>
      <c r="AG14">
        <v>47.497892999999998</v>
      </c>
      <c r="AH14">
        <v>0</v>
      </c>
      <c r="AI14">
        <v>0</v>
      </c>
      <c r="AJ14">
        <v>0</v>
      </c>
      <c r="AK14">
        <v>65.267820999999998</v>
      </c>
      <c r="AL14">
        <v>83.664000000000001</v>
      </c>
      <c r="AM14">
        <v>18.108732</v>
      </c>
      <c r="AN14">
        <v>0.71651299999999996</v>
      </c>
      <c r="AO14">
        <v>0</v>
      </c>
      <c r="AP14">
        <v>1.2809999999999999</v>
      </c>
      <c r="AQ14">
        <v>0</v>
      </c>
      <c r="AR14">
        <v>48.576000000000001</v>
      </c>
      <c r="AS14">
        <v>31.561589000000001</v>
      </c>
      <c r="AT14">
        <v>12.929333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87.559275999999983</v>
      </c>
      <c r="BA14">
        <f t="shared" si="1"/>
        <v>2367.5443589999995</v>
      </c>
      <c r="BB14">
        <v>11</v>
      </c>
      <c r="BD14">
        <v>7.95</v>
      </c>
      <c r="BE14">
        <v>1.94</v>
      </c>
      <c r="BF14">
        <v>3.03</v>
      </c>
      <c r="BG14">
        <v>1.85</v>
      </c>
      <c r="BH14">
        <v>9.33</v>
      </c>
      <c r="BI14">
        <v>0.97</v>
      </c>
      <c r="BJ14">
        <v>0.97</v>
      </c>
      <c r="BK14">
        <v>1.73</v>
      </c>
      <c r="BL14">
        <v>0.93</v>
      </c>
      <c r="BM14">
        <v>0.22</v>
      </c>
      <c r="BN14">
        <v>3.57</v>
      </c>
      <c r="BO14">
        <v>3.78</v>
      </c>
      <c r="BP14">
        <v>0.25</v>
      </c>
      <c r="BQ14">
        <v>2.0099999999999998</v>
      </c>
      <c r="BR14">
        <v>2.1800000000000002</v>
      </c>
      <c r="BS14">
        <v>0</v>
      </c>
      <c r="BT14">
        <v>2.6740330000000001</v>
      </c>
      <c r="BU14">
        <v>1.332638</v>
      </c>
      <c r="BV14">
        <v>2.3789850000000001</v>
      </c>
      <c r="BW14">
        <v>1.929632</v>
      </c>
      <c r="BX14">
        <v>1.9462410000000001</v>
      </c>
      <c r="BY14">
        <v>2.6652749999999998</v>
      </c>
      <c r="BZ14">
        <v>1.3184229999999999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3.5181629999999999</v>
      </c>
      <c r="CK14">
        <v>1.857394</v>
      </c>
      <c r="CL14">
        <v>1.9248000000000001</v>
      </c>
      <c r="CM14">
        <v>3.4875970000000001</v>
      </c>
      <c r="CN14">
        <v>1.7590809999999999</v>
      </c>
      <c r="CO14">
        <v>2.928248</v>
      </c>
      <c r="CP14">
        <v>4.2289050000000001</v>
      </c>
      <c r="CQ14">
        <v>1.9388989999999999</v>
      </c>
      <c r="CR14">
        <v>1.140171</v>
      </c>
      <c r="CS14">
        <v>1.3616889999999999</v>
      </c>
      <c r="CT14">
        <v>4.2252549999999998</v>
      </c>
      <c r="CU14">
        <v>0</v>
      </c>
      <c r="CV14">
        <v>0</v>
      </c>
      <c r="CW14">
        <v>4.2338469999999999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87.559275999999983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377.26336099999997</v>
      </c>
      <c r="L15">
        <v>352.84065299999997</v>
      </c>
      <c r="M15">
        <v>95.888554999999997</v>
      </c>
      <c r="N15">
        <v>122.43</v>
      </c>
      <c r="O15">
        <v>128.45009999999999</v>
      </c>
      <c r="P15">
        <v>147.21</v>
      </c>
      <c r="Q15">
        <v>10.676287</v>
      </c>
      <c r="R15">
        <v>27.553999999999998</v>
      </c>
      <c r="S15">
        <v>13.903392</v>
      </c>
      <c r="T15">
        <v>1.7214</v>
      </c>
      <c r="U15">
        <v>348.97500000000002</v>
      </c>
      <c r="V15">
        <v>16.37</v>
      </c>
      <c r="W15">
        <v>30.8232</v>
      </c>
      <c r="X15">
        <v>147.515625</v>
      </c>
      <c r="Y15">
        <v>0</v>
      </c>
      <c r="Z15">
        <v>6.49</v>
      </c>
      <c r="AA15">
        <v>42.14808</v>
      </c>
      <c r="AB15">
        <v>30.855471999999999</v>
      </c>
      <c r="AC15">
        <v>11.155201999999999</v>
      </c>
      <c r="AD15">
        <v>0</v>
      </c>
      <c r="AE15">
        <v>37.821176000000001</v>
      </c>
      <c r="AF15">
        <v>9.1372370000000007</v>
      </c>
      <c r="AG15">
        <v>47.497892999999998</v>
      </c>
      <c r="AH15">
        <v>0</v>
      </c>
      <c r="AI15">
        <v>0</v>
      </c>
      <c r="AJ15">
        <v>0</v>
      </c>
      <c r="AK15">
        <v>65.267820999999998</v>
      </c>
      <c r="AL15">
        <v>83.664000000000001</v>
      </c>
      <c r="AM15">
        <v>18.108732</v>
      </c>
      <c r="AN15">
        <v>0.71651299999999996</v>
      </c>
      <c r="AO15">
        <v>0</v>
      </c>
      <c r="AP15">
        <v>1.2809999999999999</v>
      </c>
      <c r="AQ15">
        <v>0</v>
      </c>
      <c r="AR15">
        <v>48.576000000000001</v>
      </c>
      <c r="AS15">
        <v>36.642234999999999</v>
      </c>
      <c r="AT15">
        <v>14.999957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87.449838999999983</v>
      </c>
      <c r="BA15">
        <f t="shared" si="1"/>
        <v>2363.4327299999995</v>
      </c>
      <c r="BB15">
        <v>12</v>
      </c>
      <c r="BD15">
        <v>7.95</v>
      </c>
      <c r="BE15">
        <v>1.94</v>
      </c>
      <c r="BF15">
        <v>3.03</v>
      </c>
      <c r="BG15">
        <v>1.85</v>
      </c>
      <c r="BH15">
        <v>9.33</v>
      </c>
      <c r="BI15">
        <v>0.97</v>
      </c>
      <c r="BJ15">
        <v>0.97</v>
      </c>
      <c r="BK15">
        <v>1.73</v>
      </c>
      <c r="BL15">
        <v>0.93</v>
      </c>
      <c r="BM15">
        <v>0.1</v>
      </c>
      <c r="BN15">
        <v>3.57</v>
      </c>
      <c r="BO15">
        <v>3.78</v>
      </c>
      <c r="BP15">
        <v>0.25</v>
      </c>
      <c r="BQ15">
        <v>2.0099999999999998</v>
      </c>
      <c r="BR15">
        <v>2.1800000000000002</v>
      </c>
      <c r="BS15">
        <v>0</v>
      </c>
      <c r="BT15">
        <v>2.6740330000000001</v>
      </c>
      <c r="BU15">
        <v>1.332638</v>
      </c>
      <c r="BV15">
        <v>2.389548</v>
      </c>
      <c r="BW15">
        <v>1.929632</v>
      </c>
      <c r="BX15">
        <v>1.9462410000000001</v>
      </c>
      <c r="BY15">
        <v>2.6652749999999998</v>
      </c>
      <c r="BZ15">
        <v>1.3184229999999999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3.5181629999999999</v>
      </c>
      <c r="CK15">
        <v>1.857394</v>
      </c>
      <c r="CL15">
        <v>1.9248000000000001</v>
      </c>
      <c r="CM15">
        <v>3.4875970000000001</v>
      </c>
      <c r="CN15">
        <v>1.7590809999999999</v>
      </c>
      <c r="CO15">
        <v>2.928248</v>
      </c>
      <c r="CP15">
        <v>4.2289050000000001</v>
      </c>
      <c r="CQ15">
        <v>1.9388989999999999</v>
      </c>
      <c r="CR15">
        <v>1.140171</v>
      </c>
      <c r="CS15">
        <v>1.3616889999999999</v>
      </c>
      <c r="CT15">
        <v>4.2252549999999998</v>
      </c>
      <c r="CU15">
        <v>0</v>
      </c>
      <c r="CV15">
        <v>0</v>
      </c>
      <c r="CW15">
        <v>4.2338469999999999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87.449838999999983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377.26162199999999</v>
      </c>
      <c r="L16">
        <v>352.84065299999997</v>
      </c>
      <c r="M16">
        <v>95.888554999999997</v>
      </c>
      <c r="N16">
        <v>122.43</v>
      </c>
      <c r="O16">
        <v>128.45009999999999</v>
      </c>
      <c r="P16">
        <v>147.21</v>
      </c>
      <c r="Q16">
        <v>10.676287</v>
      </c>
      <c r="R16">
        <v>27.553999999999998</v>
      </c>
      <c r="S16">
        <v>13.903392</v>
      </c>
      <c r="T16">
        <v>1.7214</v>
      </c>
      <c r="U16">
        <v>348.97500000000002</v>
      </c>
      <c r="V16">
        <v>16.37</v>
      </c>
      <c r="W16">
        <v>30.8232</v>
      </c>
      <c r="X16">
        <v>147.515625</v>
      </c>
      <c r="Y16">
        <v>0</v>
      </c>
      <c r="Z16">
        <v>6.49</v>
      </c>
      <c r="AA16">
        <v>42.14808</v>
      </c>
      <c r="AB16">
        <v>15.349422000000001</v>
      </c>
      <c r="AC16">
        <v>11.155201999999999</v>
      </c>
      <c r="AD16">
        <v>0</v>
      </c>
      <c r="AE16">
        <v>37.821176000000001</v>
      </c>
      <c r="AF16">
        <v>9.1372370000000007</v>
      </c>
      <c r="AG16">
        <v>47.497892999999998</v>
      </c>
      <c r="AH16">
        <v>0</v>
      </c>
      <c r="AI16">
        <v>0</v>
      </c>
      <c r="AJ16">
        <v>0</v>
      </c>
      <c r="AK16">
        <v>65.267820999999998</v>
      </c>
      <c r="AL16">
        <v>61.585999999999999</v>
      </c>
      <c r="AM16">
        <v>18.108732</v>
      </c>
      <c r="AN16">
        <v>0.71651299999999996</v>
      </c>
      <c r="AO16">
        <v>0</v>
      </c>
      <c r="AP16">
        <v>1.2809999999999999</v>
      </c>
      <c r="AQ16">
        <v>0</v>
      </c>
      <c r="AR16">
        <v>48.576000000000001</v>
      </c>
      <c r="AS16">
        <v>36.642234999999999</v>
      </c>
      <c r="AT16">
        <v>14.999957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87.592141999999996</v>
      </c>
      <c r="BA16">
        <f t="shared" si="1"/>
        <v>2325.989243999999</v>
      </c>
      <c r="BB16">
        <v>13</v>
      </c>
      <c r="BD16">
        <v>7.95</v>
      </c>
      <c r="BE16">
        <v>1.94</v>
      </c>
      <c r="BF16">
        <v>3.03</v>
      </c>
      <c r="BG16">
        <v>1.85</v>
      </c>
      <c r="BH16">
        <v>9.33</v>
      </c>
      <c r="BI16">
        <v>0.97</v>
      </c>
      <c r="BJ16">
        <v>0.97</v>
      </c>
      <c r="BK16">
        <v>1.73</v>
      </c>
      <c r="BL16">
        <v>0.93</v>
      </c>
      <c r="BM16">
        <v>0.1</v>
      </c>
      <c r="BN16">
        <v>3.57</v>
      </c>
      <c r="BO16">
        <v>3.78</v>
      </c>
      <c r="BP16">
        <v>0.25</v>
      </c>
      <c r="BQ16">
        <v>2.0099999999999998</v>
      </c>
      <c r="BR16">
        <v>2.1800000000000002</v>
      </c>
      <c r="BS16">
        <v>0</v>
      </c>
      <c r="BT16">
        <v>2.6740330000000001</v>
      </c>
      <c r="BU16">
        <v>1.332638</v>
      </c>
      <c r="BV16">
        <v>2.3897020000000002</v>
      </c>
      <c r="BW16">
        <v>1.929632</v>
      </c>
      <c r="BX16">
        <v>1.9462410000000001</v>
      </c>
      <c r="BY16">
        <v>2.6652749999999998</v>
      </c>
      <c r="BZ16">
        <v>1.3184229999999999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3.5181629999999999</v>
      </c>
      <c r="CK16">
        <v>1.857394</v>
      </c>
      <c r="CL16">
        <v>1.9248000000000001</v>
      </c>
      <c r="CM16">
        <v>3.4875970000000001</v>
      </c>
      <c r="CN16">
        <v>1.7590809999999999</v>
      </c>
      <c r="CO16">
        <v>3.0703969999999998</v>
      </c>
      <c r="CP16">
        <v>4.2289050000000001</v>
      </c>
      <c r="CQ16">
        <v>1.9388989999999999</v>
      </c>
      <c r="CR16">
        <v>1.140171</v>
      </c>
      <c r="CS16">
        <v>1.3616889999999999</v>
      </c>
      <c r="CT16">
        <v>4.2252549999999998</v>
      </c>
      <c r="CU16">
        <v>0</v>
      </c>
      <c r="CV16">
        <v>0</v>
      </c>
      <c r="CW16">
        <v>4.2338469999999999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87.592141999999996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377.26336099999997</v>
      </c>
      <c r="L17">
        <v>352.84065299999997</v>
      </c>
      <c r="M17">
        <v>95.888554999999997</v>
      </c>
      <c r="N17">
        <v>122.43</v>
      </c>
      <c r="O17">
        <v>128.45009999999999</v>
      </c>
      <c r="P17">
        <v>147.21</v>
      </c>
      <c r="Q17">
        <v>10.676287</v>
      </c>
      <c r="R17">
        <v>19.046454000000001</v>
      </c>
      <c r="S17">
        <v>13.903392</v>
      </c>
      <c r="T17">
        <v>1.7214</v>
      </c>
      <c r="U17">
        <v>348.97500000000002</v>
      </c>
      <c r="V17">
        <v>10.2654</v>
      </c>
      <c r="W17">
        <v>17.561299999999999</v>
      </c>
      <c r="X17">
        <v>147.515625</v>
      </c>
      <c r="Y17">
        <v>0</v>
      </c>
      <c r="Z17">
        <v>6.49</v>
      </c>
      <c r="AA17">
        <v>28.045000000000002</v>
      </c>
      <c r="AB17">
        <v>15.349422000000001</v>
      </c>
      <c r="AC17">
        <v>11.155201999999999</v>
      </c>
      <c r="AD17">
        <v>0</v>
      </c>
      <c r="AE17">
        <v>37.821176000000001</v>
      </c>
      <c r="AF17">
        <v>9.1372370000000007</v>
      </c>
      <c r="AG17">
        <v>47.497892999999998</v>
      </c>
      <c r="AH17">
        <v>0</v>
      </c>
      <c r="AI17">
        <v>0</v>
      </c>
      <c r="AJ17">
        <v>0</v>
      </c>
      <c r="AK17">
        <v>65.267820999999998</v>
      </c>
      <c r="AL17">
        <v>83.664000000000001</v>
      </c>
      <c r="AM17">
        <v>18.108732</v>
      </c>
      <c r="AN17">
        <v>1.0747679999999999</v>
      </c>
      <c r="AO17">
        <v>0</v>
      </c>
      <c r="AP17">
        <v>1.4091</v>
      </c>
      <c r="AQ17">
        <v>0</v>
      </c>
      <c r="AR17">
        <v>48.576000000000001</v>
      </c>
      <c r="AS17">
        <v>31.561589000000001</v>
      </c>
      <c r="AT17">
        <v>14.999957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87.512141999999997</v>
      </c>
      <c r="BA17">
        <f t="shared" si="1"/>
        <v>2301.4175659999996</v>
      </c>
      <c r="BB17">
        <v>14</v>
      </c>
      <c r="BD17">
        <v>7.95</v>
      </c>
      <c r="BE17">
        <v>1.94</v>
      </c>
      <c r="BF17">
        <v>3.03</v>
      </c>
      <c r="BG17">
        <v>1.85</v>
      </c>
      <c r="BH17">
        <v>9.33</v>
      </c>
      <c r="BI17">
        <v>0.96</v>
      </c>
      <c r="BJ17">
        <v>0.9</v>
      </c>
      <c r="BK17">
        <v>1.73</v>
      </c>
      <c r="BL17">
        <v>0.93</v>
      </c>
      <c r="BM17">
        <v>0.1</v>
      </c>
      <c r="BN17">
        <v>3.57</v>
      </c>
      <c r="BO17">
        <v>3.78</v>
      </c>
      <c r="BP17">
        <v>0.25</v>
      </c>
      <c r="BQ17">
        <v>2.0099999999999998</v>
      </c>
      <c r="BR17">
        <v>2.1800000000000002</v>
      </c>
      <c r="BS17">
        <v>0</v>
      </c>
      <c r="BT17">
        <v>2.6740330000000001</v>
      </c>
      <c r="BU17">
        <v>1.332638</v>
      </c>
      <c r="BV17">
        <v>2.3897020000000002</v>
      </c>
      <c r="BW17">
        <v>1.929632</v>
      </c>
      <c r="BX17">
        <v>1.9462410000000001</v>
      </c>
      <c r="BY17">
        <v>2.6652749999999998</v>
      </c>
      <c r="BZ17">
        <v>1.3184229999999999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3.5181629999999999</v>
      </c>
      <c r="CK17">
        <v>1.857394</v>
      </c>
      <c r="CL17">
        <v>1.9248000000000001</v>
      </c>
      <c r="CM17">
        <v>3.4875970000000001</v>
      </c>
      <c r="CN17">
        <v>1.7590809999999999</v>
      </c>
      <c r="CO17">
        <v>3.0703969999999998</v>
      </c>
      <c r="CP17">
        <v>4.2289050000000001</v>
      </c>
      <c r="CQ17">
        <v>1.9388989999999999</v>
      </c>
      <c r="CR17">
        <v>1.140171</v>
      </c>
      <c r="CS17">
        <v>1.3616889999999999</v>
      </c>
      <c r="CT17">
        <v>4.2252549999999998</v>
      </c>
      <c r="CU17">
        <v>0</v>
      </c>
      <c r="CV17">
        <v>0</v>
      </c>
      <c r="CW17">
        <v>4.2338469999999999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87.512141999999997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377.26162199999999</v>
      </c>
      <c r="L18">
        <v>352.84065299999997</v>
      </c>
      <c r="M18">
        <v>95.888554999999997</v>
      </c>
      <c r="N18">
        <v>122.43</v>
      </c>
      <c r="O18">
        <v>128.45009999999999</v>
      </c>
      <c r="P18">
        <v>147.21</v>
      </c>
      <c r="Q18">
        <v>10.676287</v>
      </c>
      <c r="R18">
        <v>19.046454000000001</v>
      </c>
      <c r="S18">
        <v>13.903392</v>
      </c>
      <c r="T18">
        <v>1.7214</v>
      </c>
      <c r="U18">
        <v>348.97500000000002</v>
      </c>
      <c r="V18">
        <v>10.2654</v>
      </c>
      <c r="W18">
        <v>17.561299999999999</v>
      </c>
      <c r="X18">
        <v>147.515625</v>
      </c>
      <c r="Y18">
        <v>0</v>
      </c>
      <c r="Z18">
        <v>6.49</v>
      </c>
      <c r="AA18">
        <v>13.983000000000001</v>
      </c>
      <c r="AB18">
        <v>15.349422000000001</v>
      </c>
      <c r="AC18">
        <v>11.155201999999999</v>
      </c>
      <c r="AD18">
        <v>0</v>
      </c>
      <c r="AE18">
        <v>37.821176000000001</v>
      </c>
      <c r="AF18">
        <v>9.1372370000000007</v>
      </c>
      <c r="AG18">
        <v>47.497892999999998</v>
      </c>
      <c r="AH18">
        <v>0</v>
      </c>
      <c r="AI18">
        <v>0</v>
      </c>
      <c r="AJ18">
        <v>0</v>
      </c>
      <c r="AK18">
        <v>65.267820999999998</v>
      </c>
      <c r="AL18">
        <v>83.664000000000001</v>
      </c>
      <c r="AM18">
        <v>18.108732</v>
      </c>
      <c r="AN18">
        <v>1.0747679999999999</v>
      </c>
      <c r="AO18">
        <v>0</v>
      </c>
      <c r="AP18">
        <v>1.4091</v>
      </c>
      <c r="AQ18">
        <v>0</v>
      </c>
      <c r="AR18">
        <v>48.576000000000001</v>
      </c>
      <c r="AS18">
        <v>31.561589000000001</v>
      </c>
      <c r="AT18">
        <v>14.999957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87.512141999999997</v>
      </c>
      <c r="BA18">
        <f t="shared" si="1"/>
        <v>2287.3538269999999</v>
      </c>
      <c r="BB18">
        <v>15</v>
      </c>
      <c r="BD18">
        <v>7.95</v>
      </c>
      <c r="BE18">
        <v>1.94</v>
      </c>
      <c r="BF18">
        <v>3.03</v>
      </c>
      <c r="BG18">
        <v>1.85</v>
      </c>
      <c r="BH18">
        <v>9.33</v>
      </c>
      <c r="BI18">
        <v>0.96</v>
      </c>
      <c r="BJ18">
        <v>0.9</v>
      </c>
      <c r="BK18">
        <v>1.73</v>
      </c>
      <c r="BL18">
        <v>0.93</v>
      </c>
      <c r="BM18">
        <v>0.1</v>
      </c>
      <c r="BN18">
        <v>3.57</v>
      </c>
      <c r="BO18">
        <v>3.78</v>
      </c>
      <c r="BP18">
        <v>0.25</v>
      </c>
      <c r="BQ18">
        <v>2.0099999999999998</v>
      </c>
      <c r="BR18">
        <v>2.1800000000000002</v>
      </c>
      <c r="BS18">
        <v>0</v>
      </c>
      <c r="BT18">
        <v>2.6740330000000001</v>
      </c>
      <c r="BU18">
        <v>1.332638</v>
      </c>
      <c r="BV18">
        <v>2.3897020000000002</v>
      </c>
      <c r="BW18">
        <v>1.929632</v>
      </c>
      <c r="BX18">
        <v>1.9462410000000001</v>
      </c>
      <c r="BY18">
        <v>2.6652749999999998</v>
      </c>
      <c r="BZ18">
        <v>1.3184229999999999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3.5181629999999999</v>
      </c>
      <c r="CK18">
        <v>1.857394</v>
      </c>
      <c r="CL18">
        <v>1.9248000000000001</v>
      </c>
      <c r="CM18">
        <v>3.4875970000000001</v>
      </c>
      <c r="CN18">
        <v>1.7590809999999999</v>
      </c>
      <c r="CO18">
        <v>3.0703969999999998</v>
      </c>
      <c r="CP18">
        <v>4.2289050000000001</v>
      </c>
      <c r="CQ18">
        <v>1.9388989999999999</v>
      </c>
      <c r="CR18">
        <v>1.140171</v>
      </c>
      <c r="CS18">
        <v>1.3616889999999999</v>
      </c>
      <c r="CT18">
        <v>4.2252549999999998</v>
      </c>
      <c r="CU18">
        <v>0</v>
      </c>
      <c r="CV18">
        <v>0</v>
      </c>
      <c r="CW18">
        <v>4.2338469999999999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87.512141999999997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377.26336099999997</v>
      </c>
      <c r="L19">
        <v>351.20260000000002</v>
      </c>
      <c r="M19">
        <v>95.888554999999997</v>
      </c>
      <c r="N19">
        <v>122.43</v>
      </c>
      <c r="O19">
        <v>128.45009999999999</v>
      </c>
      <c r="P19">
        <v>147.21</v>
      </c>
      <c r="Q19">
        <v>10.676287</v>
      </c>
      <c r="R19">
        <v>19.046454000000001</v>
      </c>
      <c r="S19">
        <v>13.903392</v>
      </c>
      <c r="T19">
        <v>1.7214</v>
      </c>
      <c r="U19">
        <v>348.97500000000002</v>
      </c>
      <c r="V19">
        <v>10.2654</v>
      </c>
      <c r="W19">
        <v>17.561299999999999</v>
      </c>
      <c r="X19">
        <v>122.72920000000001</v>
      </c>
      <c r="Y19">
        <v>0</v>
      </c>
      <c r="Z19">
        <v>6.49</v>
      </c>
      <c r="AA19">
        <v>0</v>
      </c>
      <c r="AB19">
        <v>15.349422000000001</v>
      </c>
      <c r="AC19">
        <v>11.155201999999999</v>
      </c>
      <c r="AD19">
        <v>0</v>
      </c>
      <c r="AE19">
        <v>37.821176000000001</v>
      </c>
      <c r="AF19">
        <v>9.1372370000000007</v>
      </c>
      <c r="AG19">
        <v>47.497892999999998</v>
      </c>
      <c r="AH19">
        <v>0</v>
      </c>
      <c r="AI19">
        <v>0</v>
      </c>
      <c r="AJ19">
        <v>0</v>
      </c>
      <c r="AK19">
        <v>65.267820999999998</v>
      </c>
      <c r="AL19">
        <v>83.664000000000001</v>
      </c>
      <c r="AM19">
        <v>18.108732</v>
      </c>
      <c r="AN19">
        <v>1.0747679999999999</v>
      </c>
      <c r="AO19">
        <v>0</v>
      </c>
      <c r="AP19">
        <v>1.2809999999999999</v>
      </c>
      <c r="AQ19">
        <v>0</v>
      </c>
      <c r="AR19">
        <v>52.991999999999997</v>
      </c>
      <c r="AS19">
        <v>31.561589000000001</v>
      </c>
      <c r="AT19">
        <v>14.999957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87.462142</v>
      </c>
      <c r="BA19">
        <f t="shared" si="1"/>
        <v>2251.1859879999993</v>
      </c>
      <c r="BB19">
        <v>16</v>
      </c>
      <c r="BD19">
        <v>7.95</v>
      </c>
      <c r="BE19">
        <v>1.94</v>
      </c>
      <c r="BF19">
        <v>3.03</v>
      </c>
      <c r="BG19">
        <v>1.85</v>
      </c>
      <c r="BH19">
        <v>9.33</v>
      </c>
      <c r="BI19">
        <v>0.91</v>
      </c>
      <c r="BJ19">
        <v>0.9</v>
      </c>
      <c r="BK19">
        <v>1.73</v>
      </c>
      <c r="BL19">
        <v>0.93</v>
      </c>
      <c r="BM19">
        <v>0.1</v>
      </c>
      <c r="BN19">
        <v>3.57</v>
      </c>
      <c r="BO19">
        <v>3.78</v>
      </c>
      <c r="BP19">
        <v>0.25</v>
      </c>
      <c r="BQ19">
        <v>2.0099999999999998</v>
      </c>
      <c r="BR19">
        <v>2.1800000000000002</v>
      </c>
      <c r="BS19">
        <v>0</v>
      </c>
      <c r="BT19">
        <v>2.6740330000000001</v>
      </c>
      <c r="BU19">
        <v>1.332638</v>
      </c>
      <c r="BV19">
        <v>2.3897020000000002</v>
      </c>
      <c r="BW19">
        <v>1.929632</v>
      </c>
      <c r="BX19">
        <v>1.9462410000000001</v>
      </c>
      <c r="BY19">
        <v>2.6652749999999998</v>
      </c>
      <c r="BZ19">
        <v>1.3184229999999999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3.5181629999999999</v>
      </c>
      <c r="CK19">
        <v>1.857394</v>
      </c>
      <c r="CL19">
        <v>1.9248000000000001</v>
      </c>
      <c r="CM19">
        <v>3.4875970000000001</v>
      </c>
      <c r="CN19">
        <v>1.7590809999999999</v>
      </c>
      <c r="CO19">
        <v>3.0703969999999998</v>
      </c>
      <c r="CP19">
        <v>4.2289050000000001</v>
      </c>
      <c r="CQ19">
        <v>1.9388989999999999</v>
      </c>
      <c r="CR19">
        <v>1.140171</v>
      </c>
      <c r="CS19">
        <v>1.3616889999999999</v>
      </c>
      <c r="CT19">
        <v>4.2252549999999998</v>
      </c>
      <c r="CU19">
        <v>0</v>
      </c>
      <c r="CV19">
        <v>0</v>
      </c>
      <c r="CW19">
        <v>4.2338469999999999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87.462142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377.26162199999999</v>
      </c>
      <c r="L20">
        <v>351.20260000000002</v>
      </c>
      <c r="M20">
        <v>95.888554999999997</v>
      </c>
      <c r="N20">
        <v>122.43</v>
      </c>
      <c r="O20">
        <v>128.45009999999999</v>
      </c>
      <c r="P20">
        <v>147.21</v>
      </c>
      <c r="Q20">
        <v>10.676287</v>
      </c>
      <c r="R20">
        <v>19.046454000000001</v>
      </c>
      <c r="S20">
        <v>13.903392</v>
      </c>
      <c r="T20">
        <v>1.7214</v>
      </c>
      <c r="U20">
        <v>348.97500000000002</v>
      </c>
      <c r="V20">
        <v>10.2654</v>
      </c>
      <c r="W20">
        <v>17.561299999999999</v>
      </c>
      <c r="X20">
        <v>97.729200000000006</v>
      </c>
      <c r="Y20">
        <v>0</v>
      </c>
      <c r="Z20">
        <v>6.49</v>
      </c>
      <c r="AA20">
        <v>0</v>
      </c>
      <c r="AB20">
        <v>15.349422000000001</v>
      </c>
      <c r="AC20">
        <v>11.155201999999999</v>
      </c>
      <c r="AD20">
        <v>0</v>
      </c>
      <c r="AE20">
        <v>37.821176000000001</v>
      </c>
      <c r="AF20">
        <v>9.1372370000000007</v>
      </c>
      <c r="AG20">
        <v>47.497892999999998</v>
      </c>
      <c r="AH20">
        <v>0</v>
      </c>
      <c r="AI20">
        <v>0</v>
      </c>
      <c r="AJ20">
        <v>0</v>
      </c>
      <c r="AK20">
        <v>65.267820999999998</v>
      </c>
      <c r="AL20">
        <v>83.664000000000001</v>
      </c>
      <c r="AM20">
        <v>18.108732</v>
      </c>
      <c r="AN20">
        <v>1.0747679999999999</v>
      </c>
      <c r="AO20">
        <v>0</v>
      </c>
      <c r="AP20">
        <v>1.2809999999999999</v>
      </c>
      <c r="AQ20">
        <v>0</v>
      </c>
      <c r="AR20">
        <v>52.991999999999997</v>
      </c>
      <c r="AS20">
        <v>31.561589000000001</v>
      </c>
      <c r="AT20">
        <v>14.999957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87.789081999999993</v>
      </c>
      <c r="BA20">
        <f t="shared" si="1"/>
        <v>2226.5111889999994</v>
      </c>
      <c r="BB20">
        <v>17</v>
      </c>
      <c r="BD20">
        <v>7.95</v>
      </c>
      <c r="BE20">
        <v>1.94</v>
      </c>
      <c r="BF20">
        <v>3.03</v>
      </c>
      <c r="BG20">
        <v>1.85</v>
      </c>
      <c r="BH20">
        <v>9.33</v>
      </c>
      <c r="BI20">
        <v>0.91</v>
      </c>
      <c r="BJ20">
        <v>0.9</v>
      </c>
      <c r="BK20">
        <v>1.73</v>
      </c>
      <c r="BL20">
        <v>0.93</v>
      </c>
      <c r="BM20">
        <v>0.1</v>
      </c>
      <c r="BN20">
        <v>3.57</v>
      </c>
      <c r="BO20">
        <v>3.78</v>
      </c>
      <c r="BP20">
        <v>0.25</v>
      </c>
      <c r="BQ20">
        <v>2.0099999999999998</v>
      </c>
      <c r="BR20">
        <v>2.1800000000000002</v>
      </c>
      <c r="BS20">
        <v>0</v>
      </c>
      <c r="BT20">
        <v>2.6740330000000001</v>
      </c>
      <c r="BU20">
        <v>1.332638</v>
      </c>
      <c r="BV20">
        <v>2.3897020000000002</v>
      </c>
      <c r="BW20">
        <v>1.929632</v>
      </c>
      <c r="BX20">
        <v>1.9462410000000001</v>
      </c>
      <c r="BY20">
        <v>2.6652749999999998</v>
      </c>
      <c r="BZ20">
        <v>1.3184229999999999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3.5181629999999999</v>
      </c>
      <c r="CK20">
        <v>1.857394</v>
      </c>
      <c r="CL20">
        <v>1.9248000000000001</v>
      </c>
      <c r="CM20">
        <v>3.4875970000000001</v>
      </c>
      <c r="CN20">
        <v>1.7590809999999999</v>
      </c>
      <c r="CO20">
        <v>3.3973369999999998</v>
      </c>
      <c r="CP20">
        <v>4.2289050000000001</v>
      </c>
      <c r="CQ20">
        <v>1.9388989999999999</v>
      </c>
      <c r="CR20">
        <v>1.140171</v>
      </c>
      <c r="CS20">
        <v>1.3616889999999999</v>
      </c>
      <c r="CT20">
        <v>4.2252549999999998</v>
      </c>
      <c r="CU20">
        <v>0</v>
      </c>
      <c r="CV20">
        <v>0</v>
      </c>
      <c r="CW20">
        <v>4.2338469999999999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87.789081999999993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377.794984</v>
      </c>
      <c r="L21">
        <v>351.20260000000002</v>
      </c>
      <c r="M21">
        <v>95.888554999999997</v>
      </c>
      <c r="N21">
        <v>122.43</v>
      </c>
      <c r="O21">
        <v>128.45009999999999</v>
      </c>
      <c r="P21">
        <v>147.21</v>
      </c>
      <c r="Q21">
        <v>11.976048</v>
      </c>
      <c r="R21">
        <v>17.882763000000001</v>
      </c>
      <c r="S21">
        <v>13.972006</v>
      </c>
      <c r="T21">
        <v>1.7214</v>
      </c>
      <c r="U21">
        <v>348.97500000000002</v>
      </c>
      <c r="V21">
        <v>10.2654</v>
      </c>
      <c r="W21">
        <v>17.561299999999999</v>
      </c>
      <c r="X21">
        <v>97.729200000000006</v>
      </c>
      <c r="Y21">
        <v>0</v>
      </c>
      <c r="Z21">
        <v>6.49</v>
      </c>
      <c r="AA21">
        <v>0</v>
      </c>
      <c r="AB21">
        <v>15.349422000000001</v>
      </c>
      <c r="AC21">
        <v>11.155201999999999</v>
      </c>
      <c r="AD21">
        <v>0</v>
      </c>
      <c r="AE21">
        <v>37.821176000000001</v>
      </c>
      <c r="AF21">
        <v>9.1372370000000007</v>
      </c>
      <c r="AG21">
        <v>47.497892999999998</v>
      </c>
      <c r="AH21">
        <v>0</v>
      </c>
      <c r="AI21">
        <v>0</v>
      </c>
      <c r="AJ21">
        <v>0</v>
      </c>
      <c r="AK21">
        <v>65.267820999999998</v>
      </c>
      <c r="AL21">
        <v>61.585999999999999</v>
      </c>
      <c r="AM21">
        <v>18.108732</v>
      </c>
      <c r="AN21">
        <v>1.0747679999999999</v>
      </c>
      <c r="AO21">
        <v>0</v>
      </c>
      <c r="AP21">
        <v>1.2809999999999999</v>
      </c>
      <c r="AQ21">
        <v>0</v>
      </c>
      <c r="AR21">
        <v>48.576000000000001</v>
      </c>
      <c r="AS21">
        <v>31.561589000000001</v>
      </c>
      <c r="AT21">
        <v>14.999957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87.186022999999992</v>
      </c>
      <c r="BA21">
        <f t="shared" si="1"/>
        <v>2200.1521759999996</v>
      </c>
      <c r="BB21">
        <v>18</v>
      </c>
      <c r="BD21">
        <v>7.95</v>
      </c>
      <c r="BE21">
        <v>1.94</v>
      </c>
      <c r="BF21">
        <v>3.03</v>
      </c>
      <c r="BG21">
        <v>1.85</v>
      </c>
      <c r="BH21">
        <v>9.33</v>
      </c>
      <c r="BI21">
        <v>0.91</v>
      </c>
      <c r="BJ21">
        <v>0.9</v>
      </c>
      <c r="BK21">
        <v>1.73</v>
      </c>
      <c r="BL21">
        <v>0</v>
      </c>
      <c r="BM21">
        <v>0.1</v>
      </c>
      <c r="BN21">
        <v>3.57</v>
      </c>
      <c r="BO21">
        <v>3.78</v>
      </c>
      <c r="BP21">
        <v>0.25</v>
      </c>
      <c r="BQ21">
        <v>2.0099999999999998</v>
      </c>
      <c r="BR21">
        <v>2.1800000000000002</v>
      </c>
      <c r="BS21">
        <v>0</v>
      </c>
      <c r="BT21">
        <v>2.6740330000000001</v>
      </c>
      <c r="BU21">
        <v>1.332638</v>
      </c>
      <c r="BV21">
        <v>2.3897020000000002</v>
      </c>
      <c r="BW21">
        <v>1.929632</v>
      </c>
      <c r="BX21">
        <v>1.9462410000000001</v>
      </c>
      <c r="BY21">
        <v>2.6652749999999998</v>
      </c>
      <c r="BZ21">
        <v>1.3184229999999999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3.5181629999999999</v>
      </c>
      <c r="CK21">
        <v>1.857394</v>
      </c>
      <c r="CL21">
        <v>1.9248000000000001</v>
      </c>
      <c r="CM21">
        <v>3.4875970000000001</v>
      </c>
      <c r="CN21">
        <v>1.7590809999999999</v>
      </c>
      <c r="CO21">
        <v>3.724278</v>
      </c>
      <c r="CP21">
        <v>4.2289050000000001</v>
      </c>
      <c r="CQ21">
        <v>1.9388989999999999</v>
      </c>
      <c r="CR21">
        <v>1.140171</v>
      </c>
      <c r="CS21">
        <v>1.3616889999999999</v>
      </c>
      <c r="CT21">
        <v>4.2252549999999998</v>
      </c>
      <c r="CU21">
        <v>0</v>
      </c>
      <c r="CV21">
        <v>0</v>
      </c>
      <c r="CW21">
        <v>4.2338469999999999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87.186022999999992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377.79360400000002</v>
      </c>
      <c r="L22">
        <v>351.20260000000002</v>
      </c>
      <c r="M22">
        <v>95.888554999999997</v>
      </c>
      <c r="N22">
        <v>122.43</v>
      </c>
      <c r="O22">
        <v>128.45009999999999</v>
      </c>
      <c r="P22">
        <v>147.21</v>
      </c>
      <c r="Q22">
        <v>11.976048</v>
      </c>
      <c r="R22">
        <v>17.882763000000001</v>
      </c>
      <c r="S22">
        <v>13.972006</v>
      </c>
      <c r="T22">
        <v>1.7214</v>
      </c>
      <c r="U22">
        <v>348.97500000000002</v>
      </c>
      <c r="V22">
        <v>10.2654</v>
      </c>
      <c r="W22">
        <v>17.561299999999999</v>
      </c>
      <c r="X22">
        <v>97.729200000000006</v>
      </c>
      <c r="Y22">
        <v>0</v>
      </c>
      <c r="Z22">
        <v>6.49</v>
      </c>
      <c r="AA22">
        <v>0</v>
      </c>
      <c r="AB22">
        <v>15.349422000000001</v>
      </c>
      <c r="AC22">
        <v>11.155201999999999</v>
      </c>
      <c r="AD22">
        <v>0</v>
      </c>
      <c r="AE22">
        <v>37.821176000000001</v>
      </c>
      <c r="AF22">
        <v>9.1372370000000007</v>
      </c>
      <c r="AG22">
        <v>47.497892999999998</v>
      </c>
      <c r="AH22">
        <v>0</v>
      </c>
      <c r="AI22">
        <v>0</v>
      </c>
      <c r="AJ22">
        <v>0</v>
      </c>
      <c r="AK22">
        <v>65.267820999999998</v>
      </c>
      <c r="AL22">
        <v>49.966000000000001</v>
      </c>
      <c r="AM22">
        <v>18.108732</v>
      </c>
      <c r="AN22">
        <v>1.0747679999999999</v>
      </c>
      <c r="AO22">
        <v>0</v>
      </c>
      <c r="AP22">
        <v>1.2809999999999999</v>
      </c>
      <c r="AQ22">
        <v>0</v>
      </c>
      <c r="AR22">
        <v>48.576000000000001</v>
      </c>
      <c r="AS22">
        <v>31.561589000000001</v>
      </c>
      <c r="AT22">
        <v>14.999957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87.512962999999999</v>
      </c>
      <c r="BA22">
        <f t="shared" si="1"/>
        <v>2188.8577359999995</v>
      </c>
      <c r="BB22">
        <v>19</v>
      </c>
      <c r="BD22">
        <v>7.95</v>
      </c>
      <c r="BE22">
        <v>1.94</v>
      </c>
      <c r="BF22">
        <v>3.03</v>
      </c>
      <c r="BG22">
        <v>1.85</v>
      </c>
      <c r="BH22">
        <v>9.33</v>
      </c>
      <c r="BI22">
        <v>0.91</v>
      </c>
      <c r="BJ22">
        <v>0.9</v>
      </c>
      <c r="BK22">
        <v>1.73</v>
      </c>
      <c r="BL22">
        <v>0</v>
      </c>
      <c r="BM22">
        <v>0.1</v>
      </c>
      <c r="BN22">
        <v>3.57</v>
      </c>
      <c r="BO22">
        <v>3.78</v>
      </c>
      <c r="BP22">
        <v>0.25</v>
      </c>
      <c r="BQ22">
        <v>2.0099999999999998</v>
      </c>
      <c r="BR22">
        <v>2.1800000000000002</v>
      </c>
      <c r="BS22">
        <v>0</v>
      </c>
      <c r="BT22">
        <v>2.6740330000000001</v>
      </c>
      <c r="BU22">
        <v>1.332638</v>
      </c>
      <c r="BV22">
        <v>2.3897020000000002</v>
      </c>
      <c r="BW22">
        <v>1.929632</v>
      </c>
      <c r="BX22">
        <v>1.9462410000000001</v>
      </c>
      <c r="BY22">
        <v>2.6652749999999998</v>
      </c>
      <c r="BZ22">
        <v>1.3184229999999999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3.5181629999999999</v>
      </c>
      <c r="CK22">
        <v>1.857394</v>
      </c>
      <c r="CL22">
        <v>1.9248000000000001</v>
      </c>
      <c r="CM22">
        <v>3.4875970000000001</v>
      </c>
      <c r="CN22">
        <v>1.7590809999999999</v>
      </c>
      <c r="CO22">
        <v>4.0512180000000004</v>
      </c>
      <c r="CP22">
        <v>4.2289050000000001</v>
      </c>
      <c r="CQ22">
        <v>1.9388989999999999</v>
      </c>
      <c r="CR22">
        <v>1.140171</v>
      </c>
      <c r="CS22">
        <v>1.3616889999999999</v>
      </c>
      <c r="CT22">
        <v>4.2252549999999998</v>
      </c>
      <c r="CU22">
        <v>0</v>
      </c>
      <c r="CV22">
        <v>0</v>
      </c>
      <c r="CW22">
        <v>4.2338469999999999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87.512962999999999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377.26336099999997</v>
      </c>
      <c r="L23">
        <v>351.20260000000002</v>
      </c>
      <c r="M23">
        <v>95.888554999999997</v>
      </c>
      <c r="N23">
        <v>122.43</v>
      </c>
      <c r="O23">
        <v>128.45009999999999</v>
      </c>
      <c r="P23">
        <v>147.21</v>
      </c>
      <c r="Q23">
        <v>10.676287</v>
      </c>
      <c r="R23">
        <v>17.882763000000001</v>
      </c>
      <c r="S23">
        <v>13.903392</v>
      </c>
      <c r="T23">
        <v>1.7214</v>
      </c>
      <c r="U23">
        <v>348.97500000000002</v>
      </c>
      <c r="V23">
        <v>10.2654</v>
      </c>
      <c r="W23">
        <v>17.561299999999999</v>
      </c>
      <c r="X23">
        <v>97.729200000000006</v>
      </c>
      <c r="Y23">
        <v>0</v>
      </c>
      <c r="Z23">
        <v>6.49</v>
      </c>
      <c r="AA23">
        <v>0</v>
      </c>
      <c r="AB23">
        <v>15.349422000000001</v>
      </c>
      <c r="AC23">
        <v>11.155201999999999</v>
      </c>
      <c r="AD23">
        <v>0</v>
      </c>
      <c r="AE23">
        <v>37.821176000000001</v>
      </c>
      <c r="AF23">
        <v>9.1372370000000007</v>
      </c>
      <c r="AG23">
        <v>47.497892999999998</v>
      </c>
      <c r="AH23">
        <v>0</v>
      </c>
      <c r="AI23">
        <v>0</v>
      </c>
      <c r="AJ23">
        <v>0</v>
      </c>
      <c r="AK23">
        <v>65.267820999999998</v>
      </c>
      <c r="AL23">
        <v>49.966000000000001</v>
      </c>
      <c r="AM23">
        <v>18.108732</v>
      </c>
      <c r="AN23">
        <v>1.0747679999999999</v>
      </c>
      <c r="AO23">
        <v>0</v>
      </c>
      <c r="AP23">
        <v>0</v>
      </c>
      <c r="AQ23">
        <v>0</v>
      </c>
      <c r="AR23">
        <v>48.576000000000001</v>
      </c>
      <c r="AS23">
        <v>36.642234999999999</v>
      </c>
      <c r="AT23">
        <v>14.999957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87.726184999999987</v>
      </c>
      <c r="BA23">
        <f t="shared" si="1"/>
        <v>2190.9719859999991</v>
      </c>
      <c r="BB23">
        <v>20</v>
      </c>
      <c r="BD23">
        <v>7.95</v>
      </c>
      <c r="BE23">
        <v>1.94</v>
      </c>
      <c r="BF23">
        <v>3.03</v>
      </c>
      <c r="BG23">
        <v>1.85</v>
      </c>
      <c r="BH23">
        <v>9.33</v>
      </c>
      <c r="BI23">
        <v>0.91</v>
      </c>
      <c r="BJ23">
        <v>0.9</v>
      </c>
      <c r="BK23">
        <v>1.73</v>
      </c>
      <c r="BL23">
        <v>0</v>
      </c>
      <c r="BM23">
        <v>0.1</v>
      </c>
      <c r="BN23">
        <v>3.57</v>
      </c>
      <c r="BO23">
        <v>3.78</v>
      </c>
      <c r="BP23">
        <v>0.25</v>
      </c>
      <c r="BQ23">
        <v>2.0099999999999998</v>
      </c>
      <c r="BR23">
        <v>2.1800000000000002</v>
      </c>
      <c r="BS23">
        <v>0</v>
      </c>
      <c r="BT23">
        <v>2.6740330000000001</v>
      </c>
      <c r="BU23">
        <v>1.332638</v>
      </c>
      <c r="BV23">
        <v>2.3897020000000002</v>
      </c>
      <c r="BW23">
        <v>1.929632</v>
      </c>
      <c r="BX23">
        <v>1.9462410000000001</v>
      </c>
      <c r="BY23">
        <v>2.6652749999999998</v>
      </c>
      <c r="BZ23">
        <v>1.3184229999999999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3.5181629999999999</v>
      </c>
      <c r="CK23">
        <v>1.857394</v>
      </c>
      <c r="CL23">
        <v>1.9248000000000001</v>
      </c>
      <c r="CM23">
        <v>3.4875970000000001</v>
      </c>
      <c r="CN23">
        <v>1.7590809999999999</v>
      </c>
      <c r="CO23">
        <v>4.2644399999999996</v>
      </c>
      <c r="CP23">
        <v>4.2289050000000001</v>
      </c>
      <c r="CQ23">
        <v>1.9388989999999999</v>
      </c>
      <c r="CR23">
        <v>1.140171</v>
      </c>
      <c r="CS23">
        <v>1.3616889999999999</v>
      </c>
      <c r="CT23">
        <v>4.2252549999999998</v>
      </c>
      <c r="CU23">
        <v>0</v>
      </c>
      <c r="CV23">
        <v>0</v>
      </c>
      <c r="CW23">
        <v>4.2338469999999999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87.726184999999987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377.26162199999999</v>
      </c>
      <c r="L24">
        <v>351.20260000000002</v>
      </c>
      <c r="M24">
        <v>95.888554999999997</v>
      </c>
      <c r="N24">
        <v>122.43</v>
      </c>
      <c r="O24">
        <v>128.45009999999999</v>
      </c>
      <c r="P24">
        <v>147.21</v>
      </c>
      <c r="Q24">
        <v>9.6200949999999992</v>
      </c>
      <c r="R24">
        <v>17.882763000000001</v>
      </c>
      <c r="S24">
        <v>13.903392</v>
      </c>
      <c r="T24">
        <v>1.7214</v>
      </c>
      <c r="U24">
        <v>348.97500000000002</v>
      </c>
      <c r="V24">
        <v>10.2654</v>
      </c>
      <c r="W24">
        <v>17.561299999999999</v>
      </c>
      <c r="X24">
        <v>97.729200000000006</v>
      </c>
      <c r="Y24">
        <v>0</v>
      </c>
      <c r="Z24">
        <v>6.49</v>
      </c>
      <c r="AA24">
        <v>0</v>
      </c>
      <c r="AB24">
        <v>15.349422000000001</v>
      </c>
      <c r="AC24">
        <v>11.155201999999999</v>
      </c>
      <c r="AD24">
        <v>0</v>
      </c>
      <c r="AE24">
        <v>37.821176000000001</v>
      </c>
      <c r="AF24">
        <v>9.1372370000000007</v>
      </c>
      <c r="AG24">
        <v>47.497892999999998</v>
      </c>
      <c r="AH24">
        <v>21.513719999999999</v>
      </c>
      <c r="AI24">
        <v>0</v>
      </c>
      <c r="AJ24">
        <v>0</v>
      </c>
      <c r="AK24">
        <v>65.267820999999998</v>
      </c>
      <c r="AL24">
        <v>49.966000000000001</v>
      </c>
      <c r="AM24">
        <v>18.108732</v>
      </c>
      <c r="AN24">
        <v>1.0747679999999999</v>
      </c>
      <c r="AO24">
        <v>0</v>
      </c>
      <c r="AP24">
        <v>0</v>
      </c>
      <c r="AQ24">
        <v>0</v>
      </c>
      <c r="AR24">
        <v>48.576000000000001</v>
      </c>
      <c r="AS24">
        <v>36.642234999999999</v>
      </c>
      <c r="AT24">
        <v>14.999957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88.389493999999985</v>
      </c>
      <c r="BA24">
        <f t="shared" si="1"/>
        <v>2212.0910839999992</v>
      </c>
      <c r="BB24">
        <v>21</v>
      </c>
      <c r="BD24">
        <v>7.95</v>
      </c>
      <c r="BE24">
        <v>1.94</v>
      </c>
      <c r="BF24">
        <v>3.03</v>
      </c>
      <c r="BG24">
        <v>1.85</v>
      </c>
      <c r="BH24">
        <v>9.33</v>
      </c>
      <c r="BI24">
        <v>0.91</v>
      </c>
      <c r="BJ24">
        <v>0.9</v>
      </c>
      <c r="BK24">
        <v>1.73</v>
      </c>
      <c r="BL24">
        <v>0</v>
      </c>
      <c r="BM24">
        <v>0.1</v>
      </c>
      <c r="BN24">
        <v>3.57</v>
      </c>
      <c r="BO24">
        <v>3.78</v>
      </c>
      <c r="BP24">
        <v>0.25</v>
      </c>
      <c r="BQ24">
        <v>2.0099999999999998</v>
      </c>
      <c r="BR24">
        <v>2.1800000000000002</v>
      </c>
      <c r="BS24">
        <v>0</v>
      </c>
      <c r="BT24">
        <v>2.6740330000000001</v>
      </c>
      <c r="BU24">
        <v>1.332638</v>
      </c>
      <c r="BV24">
        <v>2.3897020000000002</v>
      </c>
      <c r="BW24">
        <v>1.929632</v>
      </c>
      <c r="BX24">
        <v>1.9462410000000001</v>
      </c>
      <c r="BY24">
        <v>2.6652749999999998</v>
      </c>
      <c r="BZ24">
        <v>1.3184229999999999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3.5181629999999999</v>
      </c>
      <c r="CK24">
        <v>1.857394</v>
      </c>
      <c r="CL24">
        <v>1.9248000000000001</v>
      </c>
      <c r="CM24">
        <v>3.4875970000000001</v>
      </c>
      <c r="CN24">
        <v>1.7590809999999999</v>
      </c>
      <c r="CO24">
        <v>4.2644399999999996</v>
      </c>
      <c r="CP24">
        <v>4.2289050000000001</v>
      </c>
      <c r="CQ24">
        <v>1.9388989999999999</v>
      </c>
      <c r="CR24">
        <v>1.140171</v>
      </c>
      <c r="CS24">
        <v>1.3616889999999999</v>
      </c>
      <c r="CT24">
        <v>4.2252549999999998</v>
      </c>
      <c r="CU24">
        <v>0</v>
      </c>
      <c r="CV24">
        <v>0.66330900000000004</v>
      </c>
      <c r="CW24">
        <v>4.2338469999999999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88.389493999999985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377.26336099999997</v>
      </c>
      <c r="L25">
        <v>351.20260000000002</v>
      </c>
      <c r="M25">
        <v>95.888554999999997</v>
      </c>
      <c r="N25">
        <v>122.43</v>
      </c>
      <c r="O25">
        <v>128.45009999999999</v>
      </c>
      <c r="P25">
        <v>147.21</v>
      </c>
      <c r="Q25">
        <v>9.6200949999999992</v>
      </c>
      <c r="R25">
        <v>17.882763000000001</v>
      </c>
      <c r="S25">
        <v>13.903392</v>
      </c>
      <c r="T25">
        <v>1.7214</v>
      </c>
      <c r="U25">
        <v>348.97500000000002</v>
      </c>
      <c r="V25">
        <v>10.2654</v>
      </c>
      <c r="W25">
        <v>17.561299999999999</v>
      </c>
      <c r="X25">
        <v>97.729200000000006</v>
      </c>
      <c r="Y25">
        <v>0</v>
      </c>
      <c r="Z25">
        <v>10.23</v>
      </c>
      <c r="AA25">
        <v>0</v>
      </c>
      <c r="AB25">
        <v>15.349422000000001</v>
      </c>
      <c r="AC25">
        <v>11.155201999999999</v>
      </c>
      <c r="AD25">
        <v>0</v>
      </c>
      <c r="AE25">
        <v>37.821176000000001</v>
      </c>
      <c r="AF25">
        <v>9.1372370000000007</v>
      </c>
      <c r="AG25">
        <v>47.497892999999998</v>
      </c>
      <c r="AH25">
        <v>43.027439999999999</v>
      </c>
      <c r="AI25">
        <v>0</v>
      </c>
      <c r="AJ25">
        <v>0</v>
      </c>
      <c r="AK25">
        <v>65.267820999999998</v>
      </c>
      <c r="AL25">
        <v>49.966000000000001</v>
      </c>
      <c r="AM25">
        <v>18.108732</v>
      </c>
      <c r="AN25">
        <v>1.0747679999999999</v>
      </c>
      <c r="AO25">
        <v>0</v>
      </c>
      <c r="AP25">
        <v>0</v>
      </c>
      <c r="AQ25">
        <v>0</v>
      </c>
      <c r="AR25">
        <v>48.576000000000001</v>
      </c>
      <c r="AS25">
        <v>32.331384</v>
      </c>
      <c r="AT25">
        <v>14.999957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89.052803999999981</v>
      </c>
      <c r="BA25">
        <f t="shared" si="1"/>
        <v>2233.6990019999998</v>
      </c>
      <c r="BB25">
        <v>22</v>
      </c>
      <c r="BD25">
        <v>7.95</v>
      </c>
      <c r="BE25">
        <v>1.94</v>
      </c>
      <c r="BF25">
        <v>3.03</v>
      </c>
      <c r="BG25">
        <v>1.85</v>
      </c>
      <c r="BH25">
        <v>9.33</v>
      </c>
      <c r="BI25">
        <v>0.91</v>
      </c>
      <c r="BJ25">
        <v>0.9</v>
      </c>
      <c r="BK25">
        <v>1.73</v>
      </c>
      <c r="BL25">
        <v>0</v>
      </c>
      <c r="BM25">
        <v>0.1</v>
      </c>
      <c r="BN25">
        <v>3.57</v>
      </c>
      <c r="BO25">
        <v>3.78</v>
      </c>
      <c r="BP25">
        <v>0.25</v>
      </c>
      <c r="BQ25">
        <v>2.0099999999999998</v>
      </c>
      <c r="BR25">
        <v>2.1800000000000002</v>
      </c>
      <c r="BS25">
        <v>0</v>
      </c>
      <c r="BT25">
        <v>2.6740330000000001</v>
      </c>
      <c r="BU25">
        <v>1.332638</v>
      </c>
      <c r="BV25">
        <v>2.3897020000000002</v>
      </c>
      <c r="BW25">
        <v>1.929632</v>
      </c>
      <c r="BX25">
        <v>1.9462410000000001</v>
      </c>
      <c r="BY25">
        <v>2.6652749999999998</v>
      </c>
      <c r="BZ25">
        <v>1.3184229999999999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3.5181629999999999</v>
      </c>
      <c r="CK25">
        <v>1.857394</v>
      </c>
      <c r="CL25">
        <v>1.9248000000000001</v>
      </c>
      <c r="CM25">
        <v>3.4875970000000001</v>
      </c>
      <c r="CN25">
        <v>1.7590809999999999</v>
      </c>
      <c r="CO25">
        <v>4.2644399999999996</v>
      </c>
      <c r="CP25">
        <v>4.2289050000000001</v>
      </c>
      <c r="CQ25">
        <v>1.9388989999999999</v>
      </c>
      <c r="CR25">
        <v>1.140171</v>
      </c>
      <c r="CS25">
        <v>1.3616889999999999</v>
      </c>
      <c r="CT25">
        <v>4.2252549999999998</v>
      </c>
      <c r="CU25">
        <v>0</v>
      </c>
      <c r="CV25">
        <v>1.326619</v>
      </c>
      <c r="CW25">
        <v>4.2338469999999999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89.052803999999981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377.26162199999999</v>
      </c>
      <c r="L26">
        <v>351.20260000000002</v>
      </c>
      <c r="M26">
        <v>95.888554999999997</v>
      </c>
      <c r="N26">
        <v>122.43</v>
      </c>
      <c r="O26">
        <v>128.45009999999999</v>
      </c>
      <c r="P26">
        <v>147.21</v>
      </c>
      <c r="Q26">
        <v>9.6200949999999992</v>
      </c>
      <c r="R26">
        <v>17.882763000000001</v>
      </c>
      <c r="S26">
        <v>13.903392</v>
      </c>
      <c r="T26">
        <v>1.7214</v>
      </c>
      <c r="U26">
        <v>348.97500000000002</v>
      </c>
      <c r="V26">
        <v>10.2654</v>
      </c>
      <c r="W26">
        <v>17.561299999999999</v>
      </c>
      <c r="X26">
        <v>97.729200000000006</v>
      </c>
      <c r="Y26">
        <v>0</v>
      </c>
      <c r="Z26">
        <v>13.09</v>
      </c>
      <c r="AA26">
        <v>0</v>
      </c>
      <c r="AB26">
        <v>15.349422000000001</v>
      </c>
      <c r="AC26">
        <v>11.155201999999999</v>
      </c>
      <c r="AD26">
        <v>0</v>
      </c>
      <c r="AE26">
        <v>37.821176000000001</v>
      </c>
      <c r="AF26">
        <v>9.1372370000000007</v>
      </c>
      <c r="AG26">
        <v>47.497892999999998</v>
      </c>
      <c r="AH26">
        <v>69.919589999999999</v>
      </c>
      <c r="AI26">
        <v>0</v>
      </c>
      <c r="AJ26">
        <v>0</v>
      </c>
      <c r="AK26">
        <v>65.267820999999998</v>
      </c>
      <c r="AL26">
        <v>49.966000000000001</v>
      </c>
      <c r="AM26">
        <v>18.108732</v>
      </c>
      <c r="AN26">
        <v>1.0747679999999999</v>
      </c>
      <c r="AO26">
        <v>0</v>
      </c>
      <c r="AP26">
        <v>0</v>
      </c>
      <c r="AQ26">
        <v>0</v>
      </c>
      <c r="AR26">
        <v>48.576000000000001</v>
      </c>
      <c r="AS26">
        <v>32.331384</v>
      </c>
      <c r="AT26">
        <v>14.999957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89.931940999999995</v>
      </c>
      <c r="BA26">
        <f t="shared" si="1"/>
        <v>2264.3285499999997</v>
      </c>
      <c r="BB26">
        <v>23</v>
      </c>
      <c r="BD26">
        <v>7.95</v>
      </c>
      <c r="BE26">
        <v>1.94</v>
      </c>
      <c r="BF26">
        <v>3.03</v>
      </c>
      <c r="BG26">
        <v>1.85</v>
      </c>
      <c r="BH26">
        <v>9.33</v>
      </c>
      <c r="BI26">
        <v>0.94</v>
      </c>
      <c r="BJ26">
        <v>0.92</v>
      </c>
      <c r="BK26">
        <v>1.73</v>
      </c>
      <c r="BL26">
        <v>0</v>
      </c>
      <c r="BM26">
        <v>0.1</v>
      </c>
      <c r="BN26">
        <v>3.57</v>
      </c>
      <c r="BO26">
        <v>3.78</v>
      </c>
      <c r="BP26">
        <v>0.25</v>
      </c>
      <c r="BQ26">
        <v>2.0099999999999998</v>
      </c>
      <c r="BR26">
        <v>2.1800000000000002</v>
      </c>
      <c r="BS26">
        <v>0</v>
      </c>
      <c r="BT26">
        <v>2.6740330000000001</v>
      </c>
      <c r="BU26">
        <v>1.332638</v>
      </c>
      <c r="BV26">
        <v>2.3897020000000002</v>
      </c>
      <c r="BW26">
        <v>1.929632</v>
      </c>
      <c r="BX26">
        <v>1.9462410000000001</v>
      </c>
      <c r="BY26">
        <v>2.6652749999999998</v>
      </c>
      <c r="BZ26">
        <v>1.3184229999999999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3.5181629999999999</v>
      </c>
      <c r="CK26">
        <v>1.857394</v>
      </c>
      <c r="CL26">
        <v>1.9248000000000001</v>
      </c>
      <c r="CM26">
        <v>3.4875970000000001</v>
      </c>
      <c r="CN26">
        <v>1.7590809999999999</v>
      </c>
      <c r="CO26">
        <v>4.2644399999999996</v>
      </c>
      <c r="CP26">
        <v>4.2289050000000001</v>
      </c>
      <c r="CQ26">
        <v>1.9388989999999999</v>
      </c>
      <c r="CR26">
        <v>1.140171</v>
      </c>
      <c r="CS26">
        <v>1.3616889999999999</v>
      </c>
      <c r="CT26">
        <v>4.2252549999999998</v>
      </c>
      <c r="CU26">
        <v>0</v>
      </c>
      <c r="CV26">
        <v>2.1557559999999998</v>
      </c>
      <c r="CW26">
        <v>4.2338469999999999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89.931940999999995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357.96202199999999</v>
      </c>
      <c r="L27">
        <v>351.20260000000002</v>
      </c>
      <c r="M27">
        <v>95.888554999999997</v>
      </c>
      <c r="N27">
        <v>122.43</v>
      </c>
      <c r="O27">
        <v>128.45009999999999</v>
      </c>
      <c r="P27">
        <v>147.21</v>
      </c>
      <c r="Q27">
        <v>4.1871</v>
      </c>
      <c r="R27">
        <v>12.5838</v>
      </c>
      <c r="S27">
        <v>8.4686950000000003</v>
      </c>
      <c r="T27">
        <v>1.7214</v>
      </c>
      <c r="U27">
        <v>348.97500000000002</v>
      </c>
      <c r="V27">
        <v>10.2654</v>
      </c>
      <c r="W27">
        <v>17.561299999999999</v>
      </c>
      <c r="X27">
        <v>97.729200000000006</v>
      </c>
      <c r="Y27">
        <v>0</v>
      </c>
      <c r="Z27">
        <v>13.09</v>
      </c>
      <c r="AA27">
        <v>0</v>
      </c>
      <c r="AB27">
        <v>15.349422000000001</v>
      </c>
      <c r="AC27">
        <v>11.155201999999999</v>
      </c>
      <c r="AD27">
        <v>10.456189</v>
      </c>
      <c r="AE27">
        <v>37.821176000000001</v>
      </c>
      <c r="AF27">
        <v>9.1372370000000007</v>
      </c>
      <c r="AG27">
        <v>47.497892999999998</v>
      </c>
      <c r="AH27">
        <v>91.433310000000006</v>
      </c>
      <c r="AI27">
        <v>0</v>
      </c>
      <c r="AJ27">
        <v>0</v>
      </c>
      <c r="AK27">
        <v>65.267820999999998</v>
      </c>
      <c r="AL27">
        <v>49.966000000000001</v>
      </c>
      <c r="AM27">
        <v>18.108732</v>
      </c>
      <c r="AN27">
        <v>1.0747679999999999</v>
      </c>
      <c r="AO27">
        <v>0</v>
      </c>
      <c r="AP27">
        <v>0</v>
      </c>
      <c r="AQ27">
        <v>0</v>
      </c>
      <c r="AR27">
        <v>48.576000000000001</v>
      </c>
      <c r="AS27">
        <v>32.331384</v>
      </c>
      <c r="AT27">
        <v>14.999957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90.663404999999997</v>
      </c>
      <c r="BA27">
        <f t="shared" si="1"/>
        <v>2261.5636679999998</v>
      </c>
      <c r="BB27">
        <v>24</v>
      </c>
      <c r="BD27">
        <v>7.95</v>
      </c>
      <c r="BE27">
        <v>1.94</v>
      </c>
      <c r="BF27">
        <v>3.03</v>
      </c>
      <c r="BG27">
        <v>1.85</v>
      </c>
      <c r="BH27">
        <v>9.33</v>
      </c>
      <c r="BI27">
        <v>0.94</v>
      </c>
      <c r="BJ27">
        <v>0.93</v>
      </c>
      <c r="BK27">
        <v>1.8</v>
      </c>
      <c r="BL27">
        <v>0</v>
      </c>
      <c r="BM27">
        <v>0.1</v>
      </c>
      <c r="BN27">
        <v>3.57</v>
      </c>
      <c r="BO27">
        <v>3.78</v>
      </c>
      <c r="BP27">
        <v>0.25</v>
      </c>
      <c r="BQ27">
        <v>2.0099999999999998</v>
      </c>
      <c r="BR27">
        <v>2.1800000000000002</v>
      </c>
      <c r="BS27">
        <v>0</v>
      </c>
      <c r="BT27">
        <v>2.6740330000000001</v>
      </c>
      <c r="BU27">
        <v>1.332638</v>
      </c>
      <c r="BV27">
        <v>2.3897020000000002</v>
      </c>
      <c r="BW27">
        <v>1.929632</v>
      </c>
      <c r="BX27">
        <v>1.9462410000000001</v>
      </c>
      <c r="BY27">
        <v>2.6652749999999998</v>
      </c>
      <c r="BZ27">
        <v>1.3184229999999999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3.5181629999999999</v>
      </c>
      <c r="CK27">
        <v>1.857394</v>
      </c>
      <c r="CL27">
        <v>1.9248000000000001</v>
      </c>
      <c r="CM27">
        <v>3.4875970000000001</v>
      </c>
      <c r="CN27">
        <v>1.7590809999999999</v>
      </c>
      <c r="CO27">
        <v>4.2644399999999996</v>
      </c>
      <c r="CP27">
        <v>4.2289050000000001</v>
      </c>
      <c r="CQ27">
        <v>1.9388989999999999</v>
      </c>
      <c r="CR27">
        <v>1.140171</v>
      </c>
      <c r="CS27">
        <v>1.3616889999999999</v>
      </c>
      <c r="CT27">
        <v>4.2252549999999998</v>
      </c>
      <c r="CU27">
        <v>0</v>
      </c>
      <c r="CV27">
        <v>2.80722</v>
      </c>
      <c r="CW27">
        <v>4.2338469999999999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90.663404999999997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357.93672500000002</v>
      </c>
      <c r="L28">
        <v>351.20260000000002</v>
      </c>
      <c r="M28">
        <v>95.888554999999997</v>
      </c>
      <c r="N28">
        <v>122.43</v>
      </c>
      <c r="O28">
        <v>128.45009999999999</v>
      </c>
      <c r="P28">
        <v>147.21</v>
      </c>
      <c r="Q28">
        <v>4.1871</v>
      </c>
      <c r="R28">
        <v>12.5838</v>
      </c>
      <c r="S28">
        <v>8.4686950000000003</v>
      </c>
      <c r="T28">
        <v>1.7214</v>
      </c>
      <c r="U28">
        <v>348.97500000000002</v>
      </c>
      <c r="V28">
        <v>10.2654</v>
      </c>
      <c r="W28">
        <v>17.561299999999999</v>
      </c>
      <c r="X28">
        <v>97.729200000000006</v>
      </c>
      <c r="Y28">
        <v>0</v>
      </c>
      <c r="Z28">
        <v>13.09</v>
      </c>
      <c r="AA28">
        <v>0</v>
      </c>
      <c r="AB28">
        <v>15.349422000000001</v>
      </c>
      <c r="AC28">
        <v>11.155201999999999</v>
      </c>
      <c r="AD28">
        <v>20.912378</v>
      </c>
      <c r="AE28">
        <v>37.821176000000001</v>
      </c>
      <c r="AF28">
        <v>9.1372370000000007</v>
      </c>
      <c r="AG28">
        <v>47.497892999999998</v>
      </c>
      <c r="AH28">
        <v>102.19016999999999</v>
      </c>
      <c r="AI28">
        <v>0</v>
      </c>
      <c r="AJ28">
        <v>0</v>
      </c>
      <c r="AK28">
        <v>65.267820999999998</v>
      </c>
      <c r="AL28">
        <v>49.966000000000001</v>
      </c>
      <c r="AM28">
        <v>18.108732</v>
      </c>
      <c r="AN28">
        <v>1.0747679999999999</v>
      </c>
      <c r="AO28">
        <v>0</v>
      </c>
      <c r="AP28">
        <v>0</v>
      </c>
      <c r="AQ28">
        <v>0</v>
      </c>
      <c r="AR28">
        <v>48.576000000000001</v>
      </c>
      <c r="AS28">
        <v>32.331384</v>
      </c>
      <c r="AT28">
        <v>14.999957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90.995059999999995</v>
      </c>
      <c r="BA28">
        <f t="shared" si="1"/>
        <v>2283.0830750000005</v>
      </c>
      <c r="BB28">
        <v>25</v>
      </c>
      <c r="BD28">
        <v>7.95</v>
      </c>
      <c r="BE28">
        <v>1.94</v>
      </c>
      <c r="BF28">
        <v>3.03</v>
      </c>
      <c r="BG28">
        <v>1.85</v>
      </c>
      <c r="BH28">
        <v>9.33</v>
      </c>
      <c r="BI28">
        <v>0.94</v>
      </c>
      <c r="BJ28">
        <v>0.93</v>
      </c>
      <c r="BK28">
        <v>1.8</v>
      </c>
      <c r="BL28">
        <v>0</v>
      </c>
      <c r="BM28">
        <v>0.1</v>
      </c>
      <c r="BN28">
        <v>3.57</v>
      </c>
      <c r="BO28">
        <v>3.78</v>
      </c>
      <c r="BP28">
        <v>0.25</v>
      </c>
      <c r="BQ28">
        <v>2.0099999999999998</v>
      </c>
      <c r="BR28">
        <v>2.1800000000000002</v>
      </c>
      <c r="BS28">
        <v>0</v>
      </c>
      <c r="BT28">
        <v>2.6740330000000001</v>
      </c>
      <c r="BU28">
        <v>1.332638</v>
      </c>
      <c r="BV28">
        <v>2.3897020000000002</v>
      </c>
      <c r="BW28">
        <v>1.929632</v>
      </c>
      <c r="BX28">
        <v>1.9462410000000001</v>
      </c>
      <c r="BY28">
        <v>2.6652749999999998</v>
      </c>
      <c r="BZ28">
        <v>1.3184229999999999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3.5181629999999999</v>
      </c>
      <c r="CK28">
        <v>1.857394</v>
      </c>
      <c r="CL28">
        <v>1.9248000000000001</v>
      </c>
      <c r="CM28">
        <v>3.4875970000000001</v>
      </c>
      <c r="CN28">
        <v>1.7590809999999999</v>
      </c>
      <c r="CO28">
        <v>4.2644399999999996</v>
      </c>
      <c r="CP28">
        <v>4.2289050000000001</v>
      </c>
      <c r="CQ28">
        <v>1.9388989999999999</v>
      </c>
      <c r="CR28">
        <v>1.140171</v>
      </c>
      <c r="CS28">
        <v>1.3616889999999999</v>
      </c>
      <c r="CT28">
        <v>4.2252549999999998</v>
      </c>
      <c r="CU28">
        <v>0</v>
      </c>
      <c r="CV28">
        <v>3.1388750000000001</v>
      </c>
      <c r="CW28">
        <v>4.2338469999999999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90.995059999999995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377.26336099999997</v>
      </c>
      <c r="L29">
        <v>351.20260000000002</v>
      </c>
      <c r="M29">
        <v>95.888554999999997</v>
      </c>
      <c r="N29">
        <v>122.43</v>
      </c>
      <c r="O29">
        <v>128.45009999999999</v>
      </c>
      <c r="P29">
        <v>147.21</v>
      </c>
      <c r="Q29">
        <v>9.6200949999999992</v>
      </c>
      <c r="R29">
        <v>19.318342000000001</v>
      </c>
      <c r="S29">
        <v>13.903392</v>
      </c>
      <c r="T29">
        <v>1.7214</v>
      </c>
      <c r="U29">
        <v>348.97500000000002</v>
      </c>
      <c r="V29">
        <v>10.2654</v>
      </c>
      <c r="W29">
        <v>17.561299999999999</v>
      </c>
      <c r="X29">
        <v>97.729200000000006</v>
      </c>
      <c r="Y29">
        <v>0</v>
      </c>
      <c r="Z29">
        <v>13.09</v>
      </c>
      <c r="AA29">
        <v>0</v>
      </c>
      <c r="AB29">
        <v>15.349422000000001</v>
      </c>
      <c r="AC29">
        <v>11.155201999999999</v>
      </c>
      <c r="AD29">
        <v>31.368566999999999</v>
      </c>
      <c r="AE29">
        <v>37.821176000000001</v>
      </c>
      <c r="AF29">
        <v>9.1372370000000007</v>
      </c>
      <c r="AG29">
        <v>47.497892999999998</v>
      </c>
      <c r="AH29">
        <v>102.19016999999999</v>
      </c>
      <c r="AI29">
        <v>0</v>
      </c>
      <c r="AJ29">
        <v>0</v>
      </c>
      <c r="AK29">
        <v>65.267820999999998</v>
      </c>
      <c r="AL29">
        <v>49.966000000000001</v>
      </c>
      <c r="AM29">
        <v>18.108732</v>
      </c>
      <c r="AN29">
        <v>1.0747679999999999</v>
      </c>
      <c r="AO29">
        <v>0</v>
      </c>
      <c r="AP29">
        <v>0</v>
      </c>
      <c r="AQ29">
        <v>0</v>
      </c>
      <c r="AR29">
        <v>48.576000000000001</v>
      </c>
      <c r="AS29">
        <v>32.331384</v>
      </c>
      <c r="AT29">
        <v>14.999957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90.995059999999995</v>
      </c>
      <c r="BA29">
        <f t="shared" si="1"/>
        <v>2330.4681340000002</v>
      </c>
      <c r="BB29">
        <v>26</v>
      </c>
      <c r="BD29">
        <v>7.95</v>
      </c>
      <c r="BE29">
        <v>1.94</v>
      </c>
      <c r="BF29">
        <v>3.03</v>
      </c>
      <c r="BG29">
        <v>1.85</v>
      </c>
      <c r="BH29">
        <v>9.33</v>
      </c>
      <c r="BI29">
        <v>0.94</v>
      </c>
      <c r="BJ29">
        <v>0.93</v>
      </c>
      <c r="BK29">
        <v>1.8</v>
      </c>
      <c r="BL29">
        <v>0</v>
      </c>
      <c r="BM29">
        <v>0.1</v>
      </c>
      <c r="BN29">
        <v>3.57</v>
      </c>
      <c r="BO29">
        <v>3.78</v>
      </c>
      <c r="BP29">
        <v>0.25</v>
      </c>
      <c r="BQ29">
        <v>2.0099999999999998</v>
      </c>
      <c r="BR29">
        <v>2.1800000000000002</v>
      </c>
      <c r="BS29">
        <v>0</v>
      </c>
      <c r="BT29">
        <v>2.6740330000000001</v>
      </c>
      <c r="BU29">
        <v>1.332638</v>
      </c>
      <c r="BV29">
        <v>2.3897020000000002</v>
      </c>
      <c r="BW29">
        <v>1.929632</v>
      </c>
      <c r="BX29">
        <v>1.9462410000000001</v>
      </c>
      <c r="BY29">
        <v>2.6652749999999998</v>
      </c>
      <c r="BZ29">
        <v>1.3184229999999999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3.5181629999999999</v>
      </c>
      <c r="CK29">
        <v>1.857394</v>
      </c>
      <c r="CL29">
        <v>1.9248000000000001</v>
      </c>
      <c r="CM29">
        <v>3.4875970000000001</v>
      </c>
      <c r="CN29">
        <v>1.7590809999999999</v>
      </c>
      <c r="CO29">
        <v>4.2644399999999996</v>
      </c>
      <c r="CP29">
        <v>4.2289050000000001</v>
      </c>
      <c r="CQ29">
        <v>1.9388989999999999</v>
      </c>
      <c r="CR29">
        <v>1.140171</v>
      </c>
      <c r="CS29">
        <v>1.3616889999999999</v>
      </c>
      <c r="CT29">
        <v>4.2252549999999998</v>
      </c>
      <c r="CU29">
        <v>0</v>
      </c>
      <c r="CV29">
        <v>3.1388750000000001</v>
      </c>
      <c r="CW29">
        <v>4.2338469999999999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90.995059999999995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376.64059900000001</v>
      </c>
      <c r="L30">
        <v>351.20260000000002</v>
      </c>
      <c r="M30">
        <v>95.888554999999997</v>
      </c>
      <c r="N30">
        <v>122.43</v>
      </c>
      <c r="O30">
        <v>128.45009999999999</v>
      </c>
      <c r="P30">
        <v>147.21</v>
      </c>
      <c r="Q30">
        <v>9.6200949999999992</v>
      </c>
      <c r="R30">
        <v>19.318342000000001</v>
      </c>
      <c r="S30">
        <v>13.903392</v>
      </c>
      <c r="T30">
        <v>1.7214</v>
      </c>
      <c r="U30">
        <v>348.97500000000002</v>
      </c>
      <c r="V30">
        <v>10.2654</v>
      </c>
      <c r="W30">
        <v>17.561299999999999</v>
      </c>
      <c r="X30">
        <v>97.729200000000006</v>
      </c>
      <c r="Y30">
        <v>0</v>
      </c>
      <c r="Z30">
        <v>13.09</v>
      </c>
      <c r="AA30">
        <v>0</v>
      </c>
      <c r="AB30">
        <v>15.349422000000001</v>
      </c>
      <c r="AC30">
        <v>11.155201999999999</v>
      </c>
      <c r="AD30">
        <v>41.824756000000001</v>
      </c>
      <c r="AE30">
        <v>37.821176000000001</v>
      </c>
      <c r="AF30">
        <v>9.1372370000000007</v>
      </c>
      <c r="AG30">
        <v>47.497892999999998</v>
      </c>
      <c r="AH30">
        <v>102.19016999999999</v>
      </c>
      <c r="AI30">
        <v>0</v>
      </c>
      <c r="AJ30">
        <v>0</v>
      </c>
      <c r="AK30">
        <v>65.267820999999998</v>
      </c>
      <c r="AL30">
        <v>49.966000000000001</v>
      </c>
      <c r="AM30">
        <v>18.108732</v>
      </c>
      <c r="AN30">
        <v>1.0747679999999999</v>
      </c>
      <c r="AO30">
        <v>0</v>
      </c>
      <c r="AP30">
        <v>0</v>
      </c>
      <c r="AQ30">
        <v>0</v>
      </c>
      <c r="AR30">
        <v>48.576000000000001</v>
      </c>
      <c r="AS30">
        <v>32.331384</v>
      </c>
      <c r="AT30">
        <v>14.999957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90.995059999999995</v>
      </c>
      <c r="BA30">
        <f t="shared" si="1"/>
        <v>2340.3015610000002</v>
      </c>
      <c r="BB30">
        <v>27</v>
      </c>
      <c r="BD30">
        <v>7.95</v>
      </c>
      <c r="BE30">
        <v>1.94</v>
      </c>
      <c r="BF30">
        <v>3.03</v>
      </c>
      <c r="BG30">
        <v>1.85</v>
      </c>
      <c r="BH30">
        <v>9.33</v>
      </c>
      <c r="BI30">
        <v>0.94</v>
      </c>
      <c r="BJ30">
        <v>0.93</v>
      </c>
      <c r="BK30">
        <v>1.8</v>
      </c>
      <c r="BL30">
        <v>0</v>
      </c>
      <c r="BM30">
        <v>0.1</v>
      </c>
      <c r="BN30">
        <v>3.57</v>
      </c>
      <c r="BO30">
        <v>3.78</v>
      </c>
      <c r="BP30">
        <v>0.25</v>
      </c>
      <c r="BQ30">
        <v>2.0099999999999998</v>
      </c>
      <c r="BR30">
        <v>2.1800000000000002</v>
      </c>
      <c r="BS30">
        <v>0</v>
      </c>
      <c r="BT30">
        <v>2.6740330000000001</v>
      </c>
      <c r="BU30">
        <v>1.332638</v>
      </c>
      <c r="BV30">
        <v>2.3897020000000002</v>
      </c>
      <c r="BW30">
        <v>1.929632</v>
      </c>
      <c r="BX30">
        <v>1.9462410000000001</v>
      </c>
      <c r="BY30">
        <v>2.6652749999999998</v>
      </c>
      <c r="BZ30">
        <v>1.3184229999999999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3.5181629999999999</v>
      </c>
      <c r="CK30">
        <v>1.857394</v>
      </c>
      <c r="CL30">
        <v>1.9248000000000001</v>
      </c>
      <c r="CM30">
        <v>3.4875970000000001</v>
      </c>
      <c r="CN30">
        <v>1.7590809999999999</v>
      </c>
      <c r="CO30">
        <v>4.2644399999999996</v>
      </c>
      <c r="CP30">
        <v>4.2289050000000001</v>
      </c>
      <c r="CQ30">
        <v>1.9388989999999999</v>
      </c>
      <c r="CR30">
        <v>1.140171</v>
      </c>
      <c r="CS30">
        <v>1.3616889999999999</v>
      </c>
      <c r="CT30">
        <v>4.2252549999999998</v>
      </c>
      <c r="CU30">
        <v>0</v>
      </c>
      <c r="CV30">
        <v>3.1388750000000001</v>
      </c>
      <c r="CW30">
        <v>4.2338469999999999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90.995059999999995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376.64277700000002</v>
      </c>
      <c r="L31">
        <v>351.20260000000002</v>
      </c>
      <c r="M31">
        <v>95.888554999999997</v>
      </c>
      <c r="N31">
        <v>122.43</v>
      </c>
      <c r="O31">
        <v>128.45009999999999</v>
      </c>
      <c r="P31">
        <v>147.21</v>
      </c>
      <c r="Q31">
        <v>9.6200949999999992</v>
      </c>
      <c r="R31">
        <v>16.403058999999999</v>
      </c>
      <c r="S31">
        <v>13.126599000000001</v>
      </c>
      <c r="T31">
        <v>1.7214</v>
      </c>
      <c r="U31">
        <v>348.97500000000002</v>
      </c>
      <c r="V31">
        <v>10.2654</v>
      </c>
      <c r="W31">
        <v>17.561299999999999</v>
      </c>
      <c r="X31">
        <v>97.729200000000006</v>
      </c>
      <c r="Y31">
        <v>0</v>
      </c>
      <c r="Z31">
        <v>13.09</v>
      </c>
      <c r="AA31">
        <v>0</v>
      </c>
      <c r="AB31">
        <v>15.349422000000001</v>
      </c>
      <c r="AC31">
        <v>11.155201999999999</v>
      </c>
      <c r="AD31">
        <v>41.824756000000001</v>
      </c>
      <c r="AE31">
        <v>37.821176000000001</v>
      </c>
      <c r="AF31">
        <v>0</v>
      </c>
      <c r="AG31">
        <v>47.497892999999998</v>
      </c>
      <c r="AH31">
        <v>75.298019999999994</v>
      </c>
      <c r="AI31">
        <v>0</v>
      </c>
      <c r="AJ31">
        <v>0</v>
      </c>
      <c r="AK31">
        <v>65.267820999999998</v>
      </c>
      <c r="AL31">
        <v>36.021999999999998</v>
      </c>
      <c r="AM31">
        <v>18.108732</v>
      </c>
      <c r="AN31">
        <v>1.0747679999999999</v>
      </c>
      <c r="AO31">
        <v>0</v>
      </c>
      <c r="AP31">
        <v>0</v>
      </c>
      <c r="AQ31">
        <v>0</v>
      </c>
      <c r="AR31">
        <v>48.576000000000001</v>
      </c>
      <c r="AS31">
        <v>30.791793999999999</v>
      </c>
      <c r="AT31">
        <v>14.999957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90.147767999999999</v>
      </c>
      <c r="BA31">
        <f t="shared" si="1"/>
        <v>2284.2513939999999</v>
      </c>
      <c r="BB31">
        <v>28</v>
      </c>
      <c r="BD31">
        <v>7.95</v>
      </c>
      <c r="BE31">
        <v>1.94</v>
      </c>
      <c r="BF31">
        <v>3.03</v>
      </c>
      <c r="BG31">
        <v>1.85</v>
      </c>
      <c r="BH31">
        <v>9.33</v>
      </c>
      <c r="BI31">
        <v>0.92</v>
      </c>
      <c r="BJ31">
        <v>0.92</v>
      </c>
      <c r="BK31">
        <v>1.8</v>
      </c>
      <c r="BL31">
        <v>0</v>
      </c>
      <c r="BM31">
        <v>0.1</v>
      </c>
      <c r="BN31">
        <v>3.57</v>
      </c>
      <c r="BO31">
        <v>3.78</v>
      </c>
      <c r="BP31">
        <v>0.25</v>
      </c>
      <c r="BQ31">
        <v>2.0099999999999998</v>
      </c>
      <c r="BR31">
        <v>2.1800000000000002</v>
      </c>
      <c r="BS31">
        <v>0</v>
      </c>
      <c r="BT31">
        <v>2.6740330000000001</v>
      </c>
      <c r="BU31">
        <v>1.332638</v>
      </c>
      <c r="BV31">
        <v>2.3897020000000002</v>
      </c>
      <c r="BW31">
        <v>1.929632</v>
      </c>
      <c r="BX31">
        <v>1.9462410000000001</v>
      </c>
      <c r="BY31">
        <v>2.6652749999999998</v>
      </c>
      <c r="BZ31">
        <v>1.3184229999999999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3.5181629999999999</v>
      </c>
      <c r="CK31">
        <v>1.857394</v>
      </c>
      <c r="CL31">
        <v>1.9248000000000001</v>
      </c>
      <c r="CM31">
        <v>3.4875970000000001</v>
      </c>
      <c r="CN31">
        <v>1.7590809999999999</v>
      </c>
      <c r="CO31">
        <v>4.2644399999999996</v>
      </c>
      <c r="CP31">
        <v>4.2289050000000001</v>
      </c>
      <c r="CQ31">
        <v>1.9388989999999999</v>
      </c>
      <c r="CR31">
        <v>1.140171</v>
      </c>
      <c r="CS31">
        <v>1.3616889999999999</v>
      </c>
      <c r="CT31">
        <v>4.2252549999999998</v>
      </c>
      <c r="CU31">
        <v>0</v>
      </c>
      <c r="CV31">
        <v>2.321583</v>
      </c>
      <c r="CW31">
        <v>4.2338469999999999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90.147767999999999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376.64059900000001</v>
      </c>
      <c r="L32">
        <v>351.20260000000002</v>
      </c>
      <c r="M32">
        <v>95.888554999999997</v>
      </c>
      <c r="N32">
        <v>122.43</v>
      </c>
      <c r="O32">
        <v>128.45009999999999</v>
      </c>
      <c r="P32">
        <v>147.21</v>
      </c>
      <c r="Q32">
        <v>9.6200949999999992</v>
      </c>
      <c r="R32">
        <v>16.371193000000002</v>
      </c>
      <c r="S32">
        <v>13.126599000000001</v>
      </c>
      <c r="T32">
        <v>1.7214</v>
      </c>
      <c r="U32">
        <v>348.97500000000002</v>
      </c>
      <c r="V32">
        <v>10.2654</v>
      </c>
      <c r="W32">
        <v>17.561299999999999</v>
      </c>
      <c r="X32">
        <v>97.729200000000006</v>
      </c>
      <c r="Y32">
        <v>0</v>
      </c>
      <c r="Z32">
        <v>13.09</v>
      </c>
      <c r="AA32">
        <v>0</v>
      </c>
      <c r="AB32">
        <v>15.349422000000001</v>
      </c>
      <c r="AC32">
        <v>11.155201999999999</v>
      </c>
      <c r="AD32">
        <v>31.368566999999999</v>
      </c>
      <c r="AE32">
        <v>37.821176000000001</v>
      </c>
      <c r="AF32">
        <v>0</v>
      </c>
      <c r="AG32">
        <v>47.497892999999998</v>
      </c>
      <c r="AH32">
        <v>48.40587</v>
      </c>
      <c r="AI32">
        <v>0</v>
      </c>
      <c r="AJ32">
        <v>0</v>
      </c>
      <c r="AK32">
        <v>65.267820999999998</v>
      </c>
      <c r="AL32">
        <v>36.021999999999998</v>
      </c>
      <c r="AM32">
        <v>18.108732</v>
      </c>
      <c r="AN32">
        <v>1.0747679999999999</v>
      </c>
      <c r="AO32">
        <v>0</v>
      </c>
      <c r="AP32">
        <v>0</v>
      </c>
      <c r="AQ32">
        <v>0</v>
      </c>
      <c r="AR32">
        <v>48.576000000000001</v>
      </c>
      <c r="AS32">
        <v>30.791793999999999</v>
      </c>
      <c r="AT32">
        <v>14.999957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89.318630999999996</v>
      </c>
      <c r="BA32">
        <f t="shared" si="1"/>
        <v>2246.0398740000001</v>
      </c>
      <c r="BB32">
        <v>29</v>
      </c>
      <c r="BD32">
        <v>7.95</v>
      </c>
      <c r="BE32">
        <v>1.94</v>
      </c>
      <c r="BF32">
        <v>3.03</v>
      </c>
      <c r="BG32">
        <v>1.85</v>
      </c>
      <c r="BH32">
        <v>9.33</v>
      </c>
      <c r="BI32">
        <v>0.92</v>
      </c>
      <c r="BJ32">
        <v>0.92</v>
      </c>
      <c r="BK32">
        <v>1.8</v>
      </c>
      <c r="BL32">
        <v>0</v>
      </c>
      <c r="BM32">
        <v>0.1</v>
      </c>
      <c r="BN32">
        <v>3.57</v>
      </c>
      <c r="BO32">
        <v>3.78</v>
      </c>
      <c r="BP32">
        <v>0.25</v>
      </c>
      <c r="BQ32">
        <v>2.0099999999999998</v>
      </c>
      <c r="BR32">
        <v>2.1800000000000002</v>
      </c>
      <c r="BS32">
        <v>0</v>
      </c>
      <c r="BT32">
        <v>2.6740330000000001</v>
      </c>
      <c r="BU32">
        <v>1.332638</v>
      </c>
      <c r="BV32">
        <v>2.3897020000000002</v>
      </c>
      <c r="BW32">
        <v>1.929632</v>
      </c>
      <c r="BX32">
        <v>1.9462410000000001</v>
      </c>
      <c r="BY32">
        <v>2.6652749999999998</v>
      </c>
      <c r="BZ32">
        <v>1.3184229999999999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3.5181629999999999</v>
      </c>
      <c r="CK32">
        <v>1.857394</v>
      </c>
      <c r="CL32">
        <v>1.9248000000000001</v>
      </c>
      <c r="CM32">
        <v>3.4875970000000001</v>
      </c>
      <c r="CN32">
        <v>1.7590809999999999</v>
      </c>
      <c r="CO32">
        <v>4.2644399999999996</v>
      </c>
      <c r="CP32">
        <v>4.2289050000000001</v>
      </c>
      <c r="CQ32">
        <v>1.9388989999999999</v>
      </c>
      <c r="CR32">
        <v>1.140171</v>
      </c>
      <c r="CS32">
        <v>1.3616889999999999</v>
      </c>
      <c r="CT32">
        <v>4.2252549999999998</v>
      </c>
      <c r="CU32">
        <v>0</v>
      </c>
      <c r="CV32">
        <v>1.4924459999999999</v>
      </c>
      <c r="CW32">
        <v>4.2338469999999999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89.318630999999996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376.86149699999999</v>
      </c>
      <c r="L33">
        <v>351.20260000000002</v>
      </c>
      <c r="M33">
        <v>95.888554999999997</v>
      </c>
      <c r="N33">
        <v>122.43</v>
      </c>
      <c r="O33">
        <v>128.45009999999999</v>
      </c>
      <c r="P33">
        <v>147.21</v>
      </c>
      <c r="Q33">
        <v>9.5986670000000007</v>
      </c>
      <c r="R33">
        <v>16.371193000000002</v>
      </c>
      <c r="S33">
        <v>12.919945</v>
      </c>
      <c r="T33">
        <v>1.7214</v>
      </c>
      <c r="U33">
        <v>348.97500000000002</v>
      </c>
      <c r="V33">
        <v>10.2654</v>
      </c>
      <c r="W33">
        <v>17.561299999999999</v>
      </c>
      <c r="X33">
        <v>97.729200000000006</v>
      </c>
      <c r="Y33">
        <v>0</v>
      </c>
      <c r="Z33">
        <v>13.09</v>
      </c>
      <c r="AA33">
        <v>13.983000000000001</v>
      </c>
      <c r="AB33">
        <v>15.349422000000001</v>
      </c>
      <c r="AC33">
        <v>11.155201999999999</v>
      </c>
      <c r="AD33">
        <v>20.912378</v>
      </c>
      <c r="AE33">
        <v>37.821176000000001</v>
      </c>
      <c r="AF33">
        <v>0</v>
      </c>
      <c r="AG33">
        <v>47.497892999999998</v>
      </c>
      <c r="AH33">
        <v>26.892150000000001</v>
      </c>
      <c r="AI33">
        <v>0</v>
      </c>
      <c r="AJ33">
        <v>0</v>
      </c>
      <c r="AK33">
        <v>65.267820999999998</v>
      </c>
      <c r="AL33">
        <v>36.021999999999998</v>
      </c>
      <c r="AM33">
        <v>18.108732</v>
      </c>
      <c r="AN33">
        <v>1.0747679999999999</v>
      </c>
      <c r="AO33">
        <v>0</v>
      </c>
      <c r="AP33">
        <v>0.12809999999999999</v>
      </c>
      <c r="AQ33">
        <v>0</v>
      </c>
      <c r="AR33">
        <v>48.576000000000001</v>
      </c>
      <c r="AS33">
        <v>30.791793999999999</v>
      </c>
      <c r="AT33">
        <v>14.999957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88.705321999999995</v>
      </c>
      <c r="BA33">
        <f t="shared" si="1"/>
        <v>2227.560571999999</v>
      </c>
      <c r="BB33">
        <v>30</v>
      </c>
      <c r="BD33">
        <v>7.95</v>
      </c>
      <c r="BE33">
        <v>1.94</v>
      </c>
      <c r="BF33">
        <v>3.03</v>
      </c>
      <c r="BG33">
        <v>1.85</v>
      </c>
      <c r="BH33">
        <v>9.33</v>
      </c>
      <c r="BI33">
        <v>0.92</v>
      </c>
      <c r="BJ33">
        <v>0.92</v>
      </c>
      <c r="BK33">
        <v>1.85</v>
      </c>
      <c r="BL33">
        <v>0</v>
      </c>
      <c r="BM33">
        <v>0.1</v>
      </c>
      <c r="BN33">
        <v>3.57</v>
      </c>
      <c r="BO33">
        <v>3.78</v>
      </c>
      <c r="BP33">
        <v>0.25</v>
      </c>
      <c r="BQ33">
        <v>2.0099999999999998</v>
      </c>
      <c r="BR33">
        <v>2.1800000000000002</v>
      </c>
      <c r="BS33">
        <v>0</v>
      </c>
      <c r="BT33">
        <v>2.6740330000000001</v>
      </c>
      <c r="BU33">
        <v>1.332638</v>
      </c>
      <c r="BV33">
        <v>2.3897020000000002</v>
      </c>
      <c r="BW33">
        <v>1.929632</v>
      </c>
      <c r="BX33">
        <v>1.9462410000000001</v>
      </c>
      <c r="BY33">
        <v>2.6652749999999998</v>
      </c>
      <c r="BZ33">
        <v>1.3184229999999999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3.5181629999999999</v>
      </c>
      <c r="CK33">
        <v>1.857394</v>
      </c>
      <c r="CL33">
        <v>1.9248000000000001</v>
      </c>
      <c r="CM33">
        <v>3.4875970000000001</v>
      </c>
      <c r="CN33">
        <v>1.7590809999999999</v>
      </c>
      <c r="CO33">
        <v>4.2644399999999996</v>
      </c>
      <c r="CP33">
        <v>4.2289050000000001</v>
      </c>
      <c r="CQ33">
        <v>1.9388989999999999</v>
      </c>
      <c r="CR33">
        <v>1.140171</v>
      </c>
      <c r="CS33">
        <v>1.3616889999999999</v>
      </c>
      <c r="CT33">
        <v>4.2252549999999998</v>
      </c>
      <c r="CU33">
        <v>0</v>
      </c>
      <c r="CV33">
        <v>0.82913700000000001</v>
      </c>
      <c r="CW33">
        <v>4.2338469999999999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88.705321999999995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376.85947599999997</v>
      </c>
      <c r="L34">
        <v>351.20260000000002</v>
      </c>
      <c r="M34">
        <v>95.888554999999997</v>
      </c>
      <c r="N34">
        <v>122.43</v>
      </c>
      <c r="O34">
        <v>128.45009999999999</v>
      </c>
      <c r="P34">
        <v>147.21</v>
      </c>
      <c r="Q34">
        <v>10.659409999999999</v>
      </c>
      <c r="R34">
        <v>14.945456999999999</v>
      </c>
      <c r="S34">
        <v>12.919945</v>
      </c>
      <c r="T34">
        <v>1.7214</v>
      </c>
      <c r="U34">
        <v>348.97500000000002</v>
      </c>
      <c r="V34">
        <v>8.2653999999999996</v>
      </c>
      <c r="W34">
        <v>17.561299999999999</v>
      </c>
      <c r="X34">
        <v>62.612161</v>
      </c>
      <c r="Y34">
        <v>0</v>
      </c>
      <c r="Z34">
        <v>13.09</v>
      </c>
      <c r="AA34">
        <v>28.045000000000002</v>
      </c>
      <c r="AB34">
        <v>15.349422000000001</v>
      </c>
      <c r="AC34">
        <v>22.310403000000001</v>
      </c>
      <c r="AD34">
        <v>10.456189</v>
      </c>
      <c r="AE34">
        <v>37.821176000000001</v>
      </c>
      <c r="AF34">
        <v>0</v>
      </c>
      <c r="AG34">
        <v>47.497892999999998</v>
      </c>
      <c r="AH34">
        <v>21.513719999999999</v>
      </c>
      <c r="AI34">
        <v>0</v>
      </c>
      <c r="AJ34">
        <v>0</v>
      </c>
      <c r="AK34">
        <v>65.267820999999998</v>
      </c>
      <c r="AL34">
        <v>36.021999999999998</v>
      </c>
      <c r="AM34">
        <v>18.108732</v>
      </c>
      <c r="AN34">
        <v>1.0747679999999999</v>
      </c>
      <c r="AO34">
        <v>0</v>
      </c>
      <c r="AP34">
        <v>0.12809999999999999</v>
      </c>
      <c r="AQ34">
        <v>0</v>
      </c>
      <c r="AR34">
        <v>48.576000000000001</v>
      </c>
      <c r="AS34">
        <v>30.791793999999999</v>
      </c>
      <c r="AT34">
        <v>14.999957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88.539493999999991</v>
      </c>
      <c r="BA34">
        <f t="shared" si="1"/>
        <v>2199.2932729999998</v>
      </c>
      <c r="BB34">
        <v>31</v>
      </c>
      <c r="BD34">
        <v>7.95</v>
      </c>
      <c r="BE34">
        <v>1.94</v>
      </c>
      <c r="BF34">
        <v>3.03</v>
      </c>
      <c r="BG34">
        <v>1.85</v>
      </c>
      <c r="BH34">
        <v>9.33</v>
      </c>
      <c r="BI34">
        <v>0.92</v>
      </c>
      <c r="BJ34">
        <v>0.92</v>
      </c>
      <c r="BK34">
        <v>1.85</v>
      </c>
      <c r="BL34">
        <v>0</v>
      </c>
      <c r="BM34">
        <v>0.1</v>
      </c>
      <c r="BN34">
        <v>3.57</v>
      </c>
      <c r="BO34">
        <v>3.78</v>
      </c>
      <c r="BP34">
        <v>0.25</v>
      </c>
      <c r="BQ34">
        <v>2.0099999999999998</v>
      </c>
      <c r="BR34">
        <v>2.1800000000000002</v>
      </c>
      <c r="BS34">
        <v>0</v>
      </c>
      <c r="BT34">
        <v>2.6740330000000001</v>
      </c>
      <c r="BU34">
        <v>1.332638</v>
      </c>
      <c r="BV34">
        <v>2.3897020000000002</v>
      </c>
      <c r="BW34">
        <v>1.929632</v>
      </c>
      <c r="BX34">
        <v>1.9462410000000001</v>
      </c>
      <c r="BY34">
        <v>2.6652749999999998</v>
      </c>
      <c r="BZ34">
        <v>1.3184229999999999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3.5181629999999999</v>
      </c>
      <c r="CK34">
        <v>1.857394</v>
      </c>
      <c r="CL34">
        <v>1.9248000000000001</v>
      </c>
      <c r="CM34">
        <v>3.4875970000000001</v>
      </c>
      <c r="CN34">
        <v>1.7590809999999999</v>
      </c>
      <c r="CO34">
        <v>4.2644399999999996</v>
      </c>
      <c r="CP34">
        <v>4.2289050000000001</v>
      </c>
      <c r="CQ34">
        <v>1.9388989999999999</v>
      </c>
      <c r="CR34">
        <v>1.140171</v>
      </c>
      <c r="CS34">
        <v>1.3616889999999999</v>
      </c>
      <c r="CT34">
        <v>4.2252549999999998</v>
      </c>
      <c r="CU34">
        <v>0</v>
      </c>
      <c r="CV34">
        <v>0.66330900000000004</v>
      </c>
      <c r="CW34">
        <v>4.2338469999999999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88.539493999999991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376.86149699999999</v>
      </c>
      <c r="L35">
        <v>351.20260000000002</v>
      </c>
      <c r="M35">
        <v>95.888554999999997</v>
      </c>
      <c r="N35">
        <v>122.43</v>
      </c>
      <c r="O35">
        <v>128.45009999999999</v>
      </c>
      <c r="P35">
        <v>147.21</v>
      </c>
      <c r="Q35">
        <v>10.659409999999999</v>
      </c>
      <c r="R35">
        <v>16.295144000000001</v>
      </c>
      <c r="S35">
        <v>12.919945</v>
      </c>
      <c r="T35">
        <v>1.7214</v>
      </c>
      <c r="U35">
        <v>348.97500000000002</v>
      </c>
      <c r="V35">
        <v>3</v>
      </c>
      <c r="W35">
        <v>12</v>
      </c>
      <c r="X35">
        <v>43</v>
      </c>
      <c r="Y35">
        <v>0</v>
      </c>
      <c r="Z35">
        <v>13.09</v>
      </c>
      <c r="AA35">
        <v>42.106999999999999</v>
      </c>
      <c r="AB35">
        <v>15.349422000000001</v>
      </c>
      <c r="AC35">
        <v>22.310403000000001</v>
      </c>
      <c r="AD35">
        <v>0</v>
      </c>
      <c r="AE35">
        <v>56.926780000000001</v>
      </c>
      <c r="AF35">
        <v>0</v>
      </c>
      <c r="AG35">
        <v>47.497892999999998</v>
      </c>
      <c r="AH35">
        <v>21.513719999999999</v>
      </c>
      <c r="AI35">
        <v>0</v>
      </c>
      <c r="AJ35">
        <v>0</v>
      </c>
      <c r="AK35">
        <v>65.267820999999998</v>
      </c>
      <c r="AL35">
        <v>36.021999999999998</v>
      </c>
      <c r="AM35">
        <v>18.108732</v>
      </c>
      <c r="AN35">
        <v>1.0747679999999999</v>
      </c>
      <c r="AO35">
        <v>0</v>
      </c>
      <c r="AP35">
        <v>0.12809999999999999</v>
      </c>
      <c r="AQ35">
        <v>0</v>
      </c>
      <c r="AR35">
        <v>48.576000000000001</v>
      </c>
      <c r="AS35">
        <v>30.791793999999999</v>
      </c>
      <c r="AT35">
        <v>14.999957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90.160702999999984</v>
      </c>
      <c r="BA35">
        <f t="shared" si="1"/>
        <v>2194.5387439999995</v>
      </c>
      <c r="BB35">
        <v>32</v>
      </c>
      <c r="BD35">
        <v>7.95</v>
      </c>
      <c r="BE35">
        <v>1.94</v>
      </c>
      <c r="BF35">
        <v>3.03</v>
      </c>
      <c r="BG35">
        <v>1.85</v>
      </c>
      <c r="BH35">
        <v>9.33</v>
      </c>
      <c r="BI35">
        <v>0.92</v>
      </c>
      <c r="BJ35">
        <v>0.92</v>
      </c>
      <c r="BK35">
        <v>1.85</v>
      </c>
      <c r="BL35">
        <v>0</v>
      </c>
      <c r="BM35">
        <v>0.1</v>
      </c>
      <c r="BN35">
        <v>3.57</v>
      </c>
      <c r="BO35">
        <v>3.78</v>
      </c>
      <c r="BP35">
        <v>0.25</v>
      </c>
      <c r="BQ35">
        <v>2.0099999999999998</v>
      </c>
      <c r="BR35">
        <v>2.1800000000000002</v>
      </c>
      <c r="BS35">
        <v>0</v>
      </c>
      <c r="BT35">
        <v>2.6740330000000001</v>
      </c>
      <c r="BU35">
        <v>1.332638</v>
      </c>
      <c r="BV35">
        <v>2.3897020000000002</v>
      </c>
      <c r="BW35">
        <v>1.929632</v>
      </c>
      <c r="BX35">
        <v>1.9462410000000001</v>
      </c>
      <c r="BY35">
        <v>2.6652749999999998</v>
      </c>
      <c r="BZ35">
        <v>1.3184229999999999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3.5181629999999999</v>
      </c>
      <c r="CK35">
        <v>1.857394</v>
      </c>
      <c r="CL35">
        <v>1.9248000000000001</v>
      </c>
      <c r="CM35">
        <v>3.4875970000000001</v>
      </c>
      <c r="CN35">
        <v>1.7590809999999999</v>
      </c>
      <c r="CO35">
        <v>4.2644399999999996</v>
      </c>
      <c r="CP35">
        <v>4.2289050000000001</v>
      </c>
      <c r="CQ35">
        <v>1.9388989999999999</v>
      </c>
      <c r="CR35">
        <v>1.140171</v>
      </c>
      <c r="CS35">
        <v>1.3616889999999999</v>
      </c>
      <c r="CT35">
        <v>4.2252549999999998</v>
      </c>
      <c r="CU35">
        <v>1.6212089999999999</v>
      </c>
      <c r="CV35">
        <v>0.66330900000000004</v>
      </c>
      <c r="CW35">
        <v>4.2338469999999999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90.160702999999984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376.85947599999997</v>
      </c>
      <c r="L36">
        <v>351.20260000000002</v>
      </c>
      <c r="M36">
        <v>95.888554999999997</v>
      </c>
      <c r="N36">
        <v>122.43</v>
      </c>
      <c r="O36">
        <v>128.45009999999999</v>
      </c>
      <c r="P36">
        <v>147.21</v>
      </c>
      <c r="Q36">
        <v>10.659409999999999</v>
      </c>
      <c r="R36">
        <v>16.295144000000001</v>
      </c>
      <c r="S36">
        <v>12.919945</v>
      </c>
      <c r="T36">
        <v>1.7214</v>
      </c>
      <c r="U36">
        <v>348.97500000000002</v>
      </c>
      <c r="V36">
        <v>3</v>
      </c>
      <c r="W36">
        <v>12</v>
      </c>
      <c r="X36">
        <v>43</v>
      </c>
      <c r="Y36">
        <v>0</v>
      </c>
      <c r="Z36">
        <v>13.09</v>
      </c>
      <c r="AA36">
        <v>42.106999999999999</v>
      </c>
      <c r="AB36">
        <v>30.855471999999999</v>
      </c>
      <c r="AC36">
        <v>22.310403000000001</v>
      </c>
      <c r="AD36">
        <v>0</v>
      </c>
      <c r="AE36">
        <v>56.926780000000001</v>
      </c>
      <c r="AF36">
        <v>0</v>
      </c>
      <c r="AG36">
        <v>47.497892999999998</v>
      </c>
      <c r="AH36">
        <v>0</v>
      </c>
      <c r="AI36">
        <v>4.4021689999999998</v>
      </c>
      <c r="AJ36">
        <v>0</v>
      </c>
      <c r="AK36">
        <v>65.267820999999998</v>
      </c>
      <c r="AL36">
        <v>36.021999999999998</v>
      </c>
      <c r="AM36">
        <v>18.108732</v>
      </c>
      <c r="AN36">
        <v>1.0747679999999999</v>
      </c>
      <c r="AO36">
        <v>0</v>
      </c>
      <c r="AP36">
        <v>0.12809999999999999</v>
      </c>
      <c r="AQ36">
        <v>0</v>
      </c>
      <c r="AR36">
        <v>48.576000000000001</v>
      </c>
      <c r="AS36">
        <v>30.791793999999999</v>
      </c>
      <c r="AT36">
        <v>14.999957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91.118603999999991</v>
      </c>
      <c r="BA36">
        <f t="shared" si="1"/>
        <v>2193.889122999999</v>
      </c>
      <c r="BB36">
        <v>33</v>
      </c>
      <c r="BD36">
        <v>7.95</v>
      </c>
      <c r="BE36">
        <v>1.94</v>
      </c>
      <c r="BF36">
        <v>3.03</v>
      </c>
      <c r="BG36">
        <v>1.85</v>
      </c>
      <c r="BH36">
        <v>9.33</v>
      </c>
      <c r="BI36">
        <v>0.92</v>
      </c>
      <c r="BJ36">
        <v>0.92</v>
      </c>
      <c r="BK36">
        <v>1.85</v>
      </c>
      <c r="BL36">
        <v>0</v>
      </c>
      <c r="BM36">
        <v>0.1</v>
      </c>
      <c r="BN36">
        <v>3.57</v>
      </c>
      <c r="BO36">
        <v>3.78</v>
      </c>
      <c r="BP36">
        <v>0.25</v>
      </c>
      <c r="BQ36">
        <v>2.0099999999999998</v>
      </c>
      <c r="BR36">
        <v>2.1800000000000002</v>
      </c>
      <c r="BS36">
        <v>0</v>
      </c>
      <c r="BT36">
        <v>2.6740330000000001</v>
      </c>
      <c r="BU36">
        <v>1.332638</v>
      </c>
      <c r="BV36">
        <v>2.3897020000000002</v>
      </c>
      <c r="BW36">
        <v>1.929632</v>
      </c>
      <c r="BX36">
        <v>1.9462410000000001</v>
      </c>
      <c r="BY36">
        <v>2.6652749999999998</v>
      </c>
      <c r="BZ36">
        <v>1.3184229999999999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3.5181629999999999</v>
      </c>
      <c r="CK36">
        <v>1.857394</v>
      </c>
      <c r="CL36">
        <v>1.9248000000000001</v>
      </c>
      <c r="CM36">
        <v>3.4875970000000001</v>
      </c>
      <c r="CN36">
        <v>1.7590809999999999</v>
      </c>
      <c r="CO36">
        <v>4.2644399999999996</v>
      </c>
      <c r="CP36">
        <v>4.2289050000000001</v>
      </c>
      <c r="CQ36">
        <v>1.9388989999999999</v>
      </c>
      <c r="CR36">
        <v>1.140171</v>
      </c>
      <c r="CS36">
        <v>1.3616889999999999</v>
      </c>
      <c r="CT36">
        <v>4.2252549999999998</v>
      </c>
      <c r="CU36">
        <v>3.2424189999999999</v>
      </c>
      <c r="CV36">
        <v>0</v>
      </c>
      <c r="CW36">
        <v>4.2338469999999999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91.118603999999991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376.86149699999999</v>
      </c>
      <c r="L37">
        <v>351.20260000000002</v>
      </c>
      <c r="M37">
        <v>95.888554999999997</v>
      </c>
      <c r="N37">
        <v>122.43</v>
      </c>
      <c r="O37">
        <v>128.45009999999999</v>
      </c>
      <c r="P37">
        <v>147.21</v>
      </c>
      <c r="Q37">
        <v>10.659409999999999</v>
      </c>
      <c r="R37">
        <v>16.295144000000001</v>
      </c>
      <c r="S37">
        <v>12.919945</v>
      </c>
      <c r="T37">
        <v>1.7214</v>
      </c>
      <c r="U37">
        <v>348.97500000000002</v>
      </c>
      <c r="V37">
        <v>3</v>
      </c>
      <c r="W37">
        <v>12</v>
      </c>
      <c r="X37">
        <v>43</v>
      </c>
      <c r="Y37">
        <v>0</v>
      </c>
      <c r="Z37">
        <v>13.09</v>
      </c>
      <c r="AA37">
        <v>42.106999999999999</v>
      </c>
      <c r="AB37">
        <v>30.855471999999999</v>
      </c>
      <c r="AC37">
        <v>22.310403000000001</v>
      </c>
      <c r="AD37">
        <v>0</v>
      </c>
      <c r="AE37">
        <v>56.926780000000001</v>
      </c>
      <c r="AF37">
        <v>0</v>
      </c>
      <c r="AG37">
        <v>47.497892999999998</v>
      </c>
      <c r="AH37">
        <v>0</v>
      </c>
      <c r="AI37">
        <v>19.076066000000001</v>
      </c>
      <c r="AJ37">
        <v>0</v>
      </c>
      <c r="AK37">
        <v>65.267820999999998</v>
      </c>
      <c r="AL37">
        <v>36.021999999999998</v>
      </c>
      <c r="AM37">
        <v>18.108732</v>
      </c>
      <c r="AN37">
        <v>1.0747679999999999</v>
      </c>
      <c r="AO37">
        <v>0</v>
      </c>
      <c r="AP37">
        <v>6.0206999999999997</v>
      </c>
      <c r="AQ37">
        <v>0</v>
      </c>
      <c r="AR37">
        <v>4.4160000000000004</v>
      </c>
      <c r="AS37">
        <v>30.791793999999999</v>
      </c>
      <c r="AT37">
        <v>14.999957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91.118603999999991</v>
      </c>
      <c r="BA37">
        <f t="shared" si="1"/>
        <v>2170.2976409999997</v>
      </c>
      <c r="BB37">
        <v>34</v>
      </c>
      <c r="BD37">
        <v>7.95</v>
      </c>
      <c r="BE37">
        <v>1.94</v>
      </c>
      <c r="BF37">
        <v>3.03</v>
      </c>
      <c r="BG37">
        <v>1.85</v>
      </c>
      <c r="BH37">
        <v>9.33</v>
      </c>
      <c r="BI37">
        <v>0.92</v>
      </c>
      <c r="BJ37">
        <v>0.92</v>
      </c>
      <c r="BK37">
        <v>1.85</v>
      </c>
      <c r="BL37">
        <v>0</v>
      </c>
      <c r="BM37">
        <v>0.1</v>
      </c>
      <c r="BN37">
        <v>3.57</v>
      </c>
      <c r="BO37">
        <v>3.78</v>
      </c>
      <c r="BP37">
        <v>0.25</v>
      </c>
      <c r="BQ37">
        <v>2.0099999999999998</v>
      </c>
      <c r="BR37">
        <v>2.1800000000000002</v>
      </c>
      <c r="BS37">
        <v>0</v>
      </c>
      <c r="BT37">
        <v>2.6740330000000001</v>
      </c>
      <c r="BU37">
        <v>1.332638</v>
      </c>
      <c r="BV37">
        <v>2.3897020000000002</v>
      </c>
      <c r="BW37">
        <v>1.929632</v>
      </c>
      <c r="BX37">
        <v>1.9462410000000001</v>
      </c>
      <c r="BY37">
        <v>2.6652749999999998</v>
      </c>
      <c r="BZ37">
        <v>1.3184229999999999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3.5181629999999999</v>
      </c>
      <c r="CK37">
        <v>1.857394</v>
      </c>
      <c r="CL37">
        <v>1.9248000000000001</v>
      </c>
      <c r="CM37">
        <v>3.4875970000000001</v>
      </c>
      <c r="CN37">
        <v>1.7590809999999999</v>
      </c>
      <c r="CO37">
        <v>4.2644399999999996</v>
      </c>
      <c r="CP37">
        <v>4.2289050000000001</v>
      </c>
      <c r="CQ37">
        <v>1.9388989999999999</v>
      </c>
      <c r="CR37">
        <v>1.140171</v>
      </c>
      <c r="CS37">
        <v>1.3616889999999999</v>
      </c>
      <c r="CT37">
        <v>4.2252549999999998</v>
      </c>
      <c r="CU37">
        <v>3.2424189999999999</v>
      </c>
      <c r="CV37">
        <v>0</v>
      </c>
      <c r="CW37">
        <v>4.2338469999999999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91.118603999999991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376.85947599999997</v>
      </c>
      <c r="L38">
        <v>351.20260000000002</v>
      </c>
      <c r="M38">
        <v>95.888554999999997</v>
      </c>
      <c r="N38">
        <v>122.43</v>
      </c>
      <c r="O38">
        <v>128.45009999999999</v>
      </c>
      <c r="P38">
        <v>147.21</v>
      </c>
      <c r="Q38">
        <v>10.659409999999999</v>
      </c>
      <c r="R38">
        <v>16.295144000000001</v>
      </c>
      <c r="S38">
        <v>12.919945</v>
      </c>
      <c r="T38">
        <v>1.7214</v>
      </c>
      <c r="U38">
        <v>348.97500000000002</v>
      </c>
      <c r="V38">
        <v>3</v>
      </c>
      <c r="W38">
        <v>12</v>
      </c>
      <c r="X38">
        <v>43</v>
      </c>
      <c r="Y38">
        <v>0</v>
      </c>
      <c r="Z38">
        <v>13.09</v>
      </c>
      <c r="AA38">
        <v>42.106999999999999</v>
      </c>
      <c r="AB38">
        <v>30.855471999999999</v>
      </c>
      <c r="AC38">
        <v>22.310403000000001</v>
      </c>
      <c r="AD38">
        <v>0</v>
      </c>
      <c r="AE38">
        <v>56.926780000000001</v>
      </c>
      <c r="AF38">
        <v>0</v>
      </c>
      <c r="AG38">
        <v>47.497892999999998</v>
      </c>
      <c r="AH38">
        <v>0</v>
      </c>
      <c r="AI38">
        <v>38.152132000000002</v>
      </c>
      <c r="AJ38">
        <v>0</v>
      </c>
      <c r="AK38">
        <v>65.267820999999998</v>
      </c>
      <c r="AL38">
        <v>36.021999999999998</v>
      </c>
      <c r="AM38">
        <v>18.108732</v>
      </c>
      <c r="AN38">
        <v>1.0747679999999999</v>
      </c>
      <c r="AO38">
        <v>0</v>
      </c>
      <c r="AP38">
        <v>6.0206999999999997</v>
      </c>
      <c r="AQ38">
        <v>0</v>
      </c>
      <c r="AR38">
        <v>4.4160000000000004</v>
      </c>
      <c r="AS38">
        <v>30.791793999999999</v>
      </c>
      <c r="AT38">
        <v>14.999957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89.497393999999986</v>
      </c>
      <c r="BA38">
        <f t="shared" si="1"/>
        <v>2187.7504759999997</v>
      </c>
      <c r="BB38">
        <v>35</v>
      </c>
      <c r="BD38">
        <v>7.95</v>
      </c>
      <c r="BE38">
        <v>1.94</v>
      </c>
      <c r="BF38">
        <v>3.03</v>
      </c>
      <c r="BG38">
        <v>1.85</v>
      </c>
      <c r="BH38">
        <v>9.33</v>
      </c>
      <c r="BI38">
        <v>0.92</v>
      </c>
      <c r="BJ38">
        <v>0.92</v>
      </c>
      <c r="BK38">
        <v>1.85</v>
      </c>
      <c r="BL38">
        <v>0</v>
      </c>
      <c r="BM38">
        <v>0.1</v>
      </c>
      <c r="BN38">
        <v>3.57</v>
      </c>
      <c r="BO38">
        <v>3.78</v>
      </c>
      <c r="BP38">
        <v>0.25</v>
      </c>
      <c r="BQ38">
        <v>2.0099999999999998</v>
      </c>
      <c r="BR38">
        <v>2.1800000000000002</v>
      </c>
      <c r="BS38">
        <v>0</v>
      </c>
      <c r="BT38">
        <v>2.6740330000000001</v>
      </c>
      <c r="BU38">
        <v>1.332638</v>
      </c>
      <c r="BV38">
        <v>2.3897020000000002</v>
      </c>
      <c r="BW38">
        <v>1.929632</v>
      </c>
      <c r="BX38">
        <v>1.9462410000000001</v>
      </c>
      <c r="BY38">
        <v>2.6652749999999998</v>
      </c>
      <c r="BZ38">
        <v>1.3184229999999999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3.5181629999999999</v>
      </c>
      <c r="CK38">
        <v>1.857394</v>
      </c>
      <c r="CL38">
        <v>1.9248000000000001</v>
      </c>
      <c r="CM38">
        <v>3.4875970000000001</v>
      </c>
      <c r="CN38">
        <v>1.7590809999999999</v>
      </c>
      <c r="CO38">
        <v>4.2644399999999996</v>
      </c>
      <c r="CP38">
        <v>4.2289050000000001</v>
      </c>
      <c r="CQ38">
        <v>1.9388989999999999</v>
      </c>
      <c r="CR38">
        <v>1.140171</v>
      </c>
      <c r="CS38">
        <v>1.3616889999999999</v>
      </c>
      <c r="CT38">
        <v>4.2252549999999998</v>
      </c>
      <c r="CU38">
        <v>1.6212089999999999</v>
      </c>
      <c r="CV38">
        <v>0</v>
      </c>
      <c r="CW38">
        <v>4.2338469999999999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89.497393999999986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376.86401899999998</v>
      </c>
      <c r="L39">
        <v>351.20260000000002</v>
      </c>
      <c r="M39">
        <v>95.888554999999997</v>
      </c>
      <c r="N39">
        <v>122.43</v>
      </c>
      <c r="O39">
        <v>128.45009999999999</v>
      </c>
      <c r="P39">
        <v>147.21</v>
      </c>
      <c r="Q39">
        <v>10.659409999999999</v>
      </c>
      <c r="R39">
        <v>19.665838999999998</v>
      </c>
      <c r="S39">
        <v>12.919945</v>
      </c>
      <c r="T39">
        <v>1.7214</v>
      </c>
      <c r="U39">
        <v>348.97500000000002</v>
      </c>
      <c r="V39">
        <v>3</v>
      </c>
      <c r="W39">
        <v>12</v>
      </c>
      <c r="X39">
        <v>43</v>
      </c>
      <c r="Y39">
        <v>0</v>
      </c>
      <c r="Z39">
        <v>13.09</v>
      </c>
      <c r="AA39">
        <v>42.106999999999999</v>
      </c>
      <c r="AB39">
        <v>30.855471999999999</v>
      </c>
      <c r="AC39">
        <v>22.310403000000001</v>
      </c>
      <c r="AD39">
        <v>0</v>
      </c>
      <c r="AE39">
        <v>56.926780000000001</v>
      </c>
      <c r="AF39">
        <v>0</v>
      </c>
      <c r="AG39">
        <v>47.497892999999998</v>
      </c>
      <c r="AH39">
        <v>0</v>
      </c>
      <c r="AI39">
        <v>38.152132000000002</v>
      </c>
      <c r="AJ39">
        <v>0</v>
      </c>
      <c r="AK39">
        <v>65.267820999999998</v>
      </c>
      <c r="AL39">
        <v>36.021999999999998</v>
      </c>
      <c r="AM39">
        <v>18.108732</v>
      </c>
      <c r="AN39">
        <v>1.0747679999999999</v>
      </c>
      <c r="AO39">
        <v>0</v>
      </c>
      <c r="AP39">
        <v>6.0206999999999997</v>
      </c>
      <c r="AQ39">
        <v>0</v>
      </c>
      <c r="AR39">
        <v>16.559999999999999</v>
      </c>
      <c r="AS39">
        <v>36.642234999999999</v>
      </c>
      <c r="AT39">
        <v>14.999957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89.217393999999985</v>
      </c>
      <c r="BA39">
        <f t="shared" si="1"/>
        <v>2208.840154999999</v>
      </c>
      <c r="BB39">
        <v>36</v>
      </c>
      <c r="BD39">
        <v>7.95</v>
      </c>
      <c r="BE39">
        <v>1.94</v>
      </c>
      <c r="BF39">
        <v>3.03</v>
      </c>
      <c r="BG39">
        <v>1.85</v>
      </c>
      <c r="BH39">
        <v>9.33</v>
      </c>
      <c r="BI39">
        <v>0.55000000000000004</v>
      </c>
      <c r="BJ39">
        <v>1.01</v>
      </c>
      <c r="BK39">
        <v>1.85</v>
      </c>
      <c r="BL39">
        <v>0</v>
      </c>
      <c r="BM39">
        <v>0.1</v>
      </c>
      <c r="BN39">
        <v>3.57</v>
      </c>
      <c r="BO39">
        <v>3.78</v>
      </c>
      <c r="BP39">
        <v>0.25</v>
      </c>
      <c r="BQ39">
        <v>2.0099999999999998</v>
      </c>
      <c r="BR39">
        <v>2.1800000000000002</v>
      </c>
      <c r="BS39">
        <v>0</v>
      </c>
      <c r="BT39">
        <v>2.6740330000000001</v>
      </c>
      <c r="BU39">
        <v>1.332638</v>
      </c>
      <c r="BV39">
        <v>2.3897020000000002</v>
      </c>
      <c r="BW39">
        <v>1.929632</v>
      </c>
      <c r="BX39">
        <v>1.9462410000000001</v>
      </c>
      <c r="BY39">
        <v>2.6652749999999998</v>
      </c>
      <c r="BZ39">
        <v>1.3184229999999999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3.5181629999999999</v>
      </c>
      <c r="CK39">
        <v>1.857394</v>
      </c>
      <c r="CL39">
        <v>1.9248000000000001</v>
      </c>
      <c r="CM39">
        <v>3.4875970000000001</v>
      </c>
      <c r="CN39">
        <v>1.7590809999999999</v>
      </c>
      <c r="CO39">
        <v>4.2644399999999996</v>
      </c>
      <c r="CP39">
        <v>4.2289050000000001</v>
      </c>
      <c r="CQ39">
        <v>1.9388989999999999</v>
      </c>
      <c r="CR39">
        <v>1.140171</v>
      </c>
      <c r="CS39">
        <v>1.3616889999999999</v>
      </c>
      <c r="CT39">
        <v>4.2252549999999998</v>
      </c>
      <c r="CU39">
        <v>1.6212089999999999</v>
      </c>
      <c r="CV39">
        <v>0</v>
      </c>
      <c r="CW39">
        <v>4.2338469999999999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89.217393999999985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376.858971</v>
      </c>
      <c r="L40">
        <v>351.20260000000002</v>
      </c>
      <c r="M40">
        <v>95.888554999999997</v>
      </c>
      <c r="N40">
        <v>122.43</v>
      </c>
      <c r="O40">
        <v>128.45009999999999</v>
      </c>
      <c r="P40">
        <v>147.21</v>
      </c>
      <c r="Q40">
        <v>10.659409999999999</v>
      </c>
      <c r="R40">
        <v>19.665838999999998</v>
      </c>
      <c r="S40">
        <v>12.919945</v>
      </c>
      <c r="T40">
        <v>1.7214</v>
      </c>
      <c r="U40">
        <v>348.97500000000002</v>
      </c>
      <c r="V40">
        <v>3</v>
      </c>
      <c r="W40">
        <v>12</v>
      </c>
      <c r="X40">
        <v>43</v>
      </c>
      <c r="Y40">
        <v>0</v>
      </c>
      <c r="Z40">
        <v>13.09</v>
      </c>
      <c r="AA40">
        <v>42.106999999999999</v>
      </c>
      <c r="AB40">
        <v>30.855471999999999</v>
      </c>
      <c r="AC40">
        <v>22.310403000000001</v>
      </c>
      <c r="AD40">
        <v>0</v>
      </c>
      <c r="AE40">
        <v>56.926780000000001</v>
      </c>
      <c r="AF40">
        <v>0</v>
      </c>
      <c r="AG40">
        <v>47.497892999999998</v>
      </c>
      <c r="AH40">
        <v>0</v>
      </c>
      <c r="AI40">
        <v>38.152132000000002</v>
      </c>
      <c r="AJ40">
        <v>0</v>
      </c>
      <c r="AK40">
        <v>65.267820999999998</v>
      </c>
      <c r="AL40">
        <v>36.021999999999998</v>
      </c>
      <c r="AM40">
        <v>18.108732</v>
      </c>
      <c r="AN40">
        <v>1.0747679999999999</v>
      </c>
      <c r="AO40">
        <v>0</v>
      </c>
      <c r="AP40">
        <v>6.2769000000000004</v>
      </c>
      <c r="AQ40">
        <v>0</v>
      </c>
      <c r="AR40">
        <v>52.991999999999997</v>
      </c>
      <c r="AS40">
        <v>36.642234999999999</v>
      </c>
      <c r="AT40">
        <v>14.999957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87.616184999999987</v>
      </c>
      <c r="BA40">
        <f t="shared" si="1"/>
        <v>2243.9220979999991</v>
      </c>
      <c r="BB40">
        <v>37</v>
      </c>
      <c r="BD40">
        <v>7.95</v>
      </c>
      <c r="BE40">
        <v>1.94</v>
      </c>
      <c r="BF40">
        <v>3.03</v>
      </c>
      <c r="BG40">
        <v>1.85</v>
      </c>
      <c r="BH40">
        <v>9.33</v>
      </c>
      <c r="BI40">
        <v>0.55000000000000004</v>
      </c>
      <c r="BJ40">
        <v>1.03</v>
      </c>
      <c r="BK40">
        <v>1.85</v>
      </c>
      <c r="BL40">
        <v>0</v>
      </c>
      <c r="BM40">
        <v>0.1</v>
      </c>
      <c r="BN40">
        <v>3.57</v>
      </c>
      <c r="BO40">
        <v>3.78</v>
      </c>
      <c r="BP40">
        <v>0.25</v>
      </c>
      <c r="BQ40">
        <v>2.0099999999999998</v>
      </c>
      <c r="BR40">
        <v>2.1800000000000002</v>
      </c>
      <c r="BS40">
        <v>0</v>
      </c>
      <c r="BT40">
        <v>2.6740330000000001</v>
      </c>
      <c r="BU40">
        <v>1.332638</v>
      </c>
      <c r="BV40">
        <v>2.3897020000000002</v>
      </c>
      <c r="BW40">
        <v>1.929632</v>
      </c>
      <c r="BX40">
        <v>1.9462410000000001</v>
      </c>
      <c r="BY40">
        <v>2.6652749999999998</v>
      </c>
      <c r="BZ40">
        <v>1.3184229999999999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3.5181629999999999</v>
      </c>
      <c r="CK40">
        <v>1.857394</v>
      </c>
      <c r="CL40">
        <v>1.9248000000000001</v>
      </c>
      <c r="CM40">
        <v>3.4875970000000001</v>
      </c>
      <c r="CN40">
        <v>1.7590809999999999</v>
      </c>
      <c r="CO40">
        <v>4.2644399999999996</v>
      </c>
      <c r="CP40">
        <v>4.2289050000000001</v>
      </c>
      <c r="CQ40">
        <v>1.9388989999999999</v>
      </c>
      <c r="CR40">
        <v>1.140171</v>
      </c>
      <c r="CS40">
        <v>1.3616889999999999</v>
      </c>
      <c r="CT40">
        <v>4.2252549999999998</v>
      </c>
      <c r="CU40">
        <v>0</v>
      </c>
      <c r="CV40">
        <v>0</v>
      </c>
      <c r="CW40">
        <v>4.2338469999999999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87.616184999999987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377.26553100000001</v>
      </c>
      <c r="L41">
        <v>351.20260000000002</v>
      </c>
      <c r="M41">
        <v>95.888554999999997</v>
      </c>
      <c r="N41">
        <v>122.43</v>
      </c>
      <c r="O41">
        <v>128.45009999999999</v>
      </c>
      <c r="P41">
        <v>147.21</v>
      </c>
      <c r="Q41">
        <v>9.6200949999999992</v>
      </c>
      <c r="R41">
        <v>11.859553</v>
      </c>
      <c r="S41">
        <v>13.903392</v>
      </c>
      <c r="T41">
        <v>1.7214</v>
      </c>
      <c r="U41">
        <v>348.97500000000002</v>
      </c>
      <c r="V41">
        <v>3</v>
      </c>
      <c r="W41">
        <v>12</v>
      </c>
      <c r="X41">
        <v>43</v>
      </c>
      <c r="Y41">
        <v>0</v>
      </c>
      <c r="Z41">
        <v>13.09</v>
      </c>
      <c r="AA41">
        <v>42.106999999999999</v>
      </c>
      <c r="AB41">
        <v>30.855471999999999</v>
      </c>
      <c r="AC41">
        <v>22.310403000000001</v>
      </c>
      <c r="AD41">
        <v>0</v>
      </c>
      <c r="AE41">
        <v>56.926780000000001</v>
      </c>
      <c r="AF41">
        <v>0</v>
      </c>
      <c r="AG41">
        <v>47.497892999999998</v>
      </c>
      <c r="AH41">
        <v>0</v>
      </c>
      <c r="AI41">
        <v>38.152132000000002</v>
      </c>
      <c r="AJ41">
        <v>0</v>
      </c>
      <c r="AK41">
        <v>65.267820999999998</v>
      </c>
      <c r="AL41">
        <v>36.021999999999998</v>
      </c>
      <c r="AM41">
        <v>18.108732</v>
      </c>
      <c r="AN41">
        <v>1.0747679999999999</v>
      </c>
      <c r="AO41">
        <v>0</v>
      </c>
      <c r="AP41">
        <v>6.2769000000000004</v>
      </c>
      <c r="AQ41">
        <v>0</v>
      </c>
      <c r="AR41">
        <v>52.991999999999997</v>
      </c>
      <c r="AS41">
        <v>30.791793999999999</v>
      </c>
      <c r="AT41">
        <v>14.999957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88.150661999999983</v>
      </c>
      <c r="BA41">
        <f t="shared" si="1"/>
        <v>2231.1505399999996</v>
      </c>
      <c r="BB41">
        <v>38</v>
      </c>
      <c r="BD41">
        <v>7.95</v>
      </c>
      <c r="BE41">
        <v>1.94</v>
      </c>
      <c r="BF41">
        <v>3.03</v>
      </c>
      <c r="BG41">
        <v>1.85</v>
      </c>
      <c r="BH41">
        <v>9.33</v>
      </c>
      <c r="BI41">
        <v>0.55000000000000004</v>
      </c>
      <c r="BJ41">
        <v>1.03</v>
      </c>
      <c r="BK41">
        <v>1.85</v>
      </c>
      <c r="BL41">
        <v>0</v>
      </c>
      <c r="BM41">
        <v>0.1</v>
      </c>
      <c r="BN41">
        <v>3.57</v>
      </c>
      <c r="BO41">
        <v>3.78</v>
      </c>
      <c r="BP41">
        <v>0.25</v>
      </c>
      <c r="BQ41">
        <v>2.0099999999999998</v>
      </c>
      <c r="BR41">
        <v>2.1800000000000002</v>
      </c>
      <c r="BS41">
        <v>0</v>
      </c>
      <c r="BT41">
        <v>2.6740330000000001</v>
      </c>
      <c r="BU41">
        <v>1.332638</v>
      </c>
      <c r="BV41">
        <v>2.3897020000000002</v>
      </c>
      <c r="BW41">
        <v>1.929632</v>
      </c>
      <c r="BX41">
        <v>1.9462410000000001</v>
      </c>
      <c r="BY41">
        <v>2.6652749999999998</v>
      </c>
      <c r="BZ41">
        <v>1.3184229999999999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3.5181629999999999</v>
      </c>
      <c r="CK41">
        <v>1.857394</v>
      </c>
      <c r="CL41">
        <v>1.9248000000000001</v>
      </c>
      <c r="CM41">
        <v>3.4875970000000001</v>
      </c>
      <c r="CN41">
        <v>1.7590809999999999</v>
      </c>
      <c r="CO41">
        <v>4.2644399999999996</v>
      </c>
      <c r="CP41">
        <v>4.2289050000000001</v>
      </c>
      <c r="CQ41">
        <v>2.473376</v>
      </c>
      <c r="CR41">
        <v>1.140171</v>
      </c>
      <c r="CS41">
        <v>1.3616889999999999</v>
      </c>
      <c r="CT41">
        <v>4.2252549999999998</v>
      </c>
      <c r="CU41">
        <v>0</v>
      </c>
      <c r="CV41">
        <v>0</v>
      </c>
      <c r="CW41">
        <v>4.2338469999999999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88.150661999999983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377.26118700000001</v>
      </c>
      <c r="L42">
        <v>351.20260000000002</v>
      </c>
      <c r="M42">
        <v>95.888554999999997</v>
      </c>
      <c r="N42">
        <v>122.43</v>
      </c>
      <c r="O42">
        <v>128.45009999999999</v>
      </c>
      <c r="P42">
        <v>147.21</v>
      </c>
      <c r="Q42">
        <v>9.6200949999999992</v>
      </c>
      <c r="R42">
        <v>11.859553</v>
      </c>
      <c r="S42">
        <v>13.903392</v>
      </c>
      <c r="T42">
        <v>1.7214</v>
      </c>
      <c r="U42">
        <v>348.97500000000002</v>
      </c>
      <c r="V42">
        <v>3</v>
      </c>
      <c r="W42">
        <v>12</v>
      </c>
      <c r="X42">
        <v>43</v>
      </c>
      <c r="Y42">
        <v>0</v>
      </c>
      <c r="Z42">
        <v>13.1076</v>
      </c>
      <c r="AA42">
        <v>28.045000000000002</v>
      </c>
      <c r="AB42">
        <v>30.855471999999999</v>
      </c>
      <c r="AC42">
        <v>11.155201999999999</v>
      </c>
      <c r="AD42">
        <v>0</v>
      </c>
      <c r="AE42">
        <v>37.821176000000001</v>
      </c>
      <c r="AF42">
        <v>0</v>
      </c>
      <c r="AG42">
        <v>47.497892999999998</v>
      </c>
      <c r="AH42">
        <v>0</v>
      </c>
      <c r="AI42">
        <v>38.152132000000002</v>
      </c>
      <c r="AJ42">
        <v>0</v>
      </c>
      <c r="AK42">
        <v>65.267820999999998</v>
      </c>
      <c r="AL42">
        <v>36.021999999999998</v>
      </c>
      <c r="AM42">
        <v>18.108732</v>
      </c>
      <c r="AN42">
        <v>1.0747679999999999</v>
      </c>
      <c r="AO42">
        <v>0</v>
      </c>
      <c r="AP42">
        <v>0.38429999999999997</v>
      </c>
      <c r="AQ42">
        <v>0</v>
      </c>
      <c r="AR42">
        <v>48.576000000000001</v>
      </c>
      <c r="AS42">
        <v>30.791793999999999</v>
      </c>
      <c r="AT42">
        <v>14.999957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88.560245999999992</v>
      </c>
      <c r="BA42">
        <f t="shared" si="1"/>
        <v>2176.9419749999997</v>
      </c>
      <c r="BB42">
        <v>39</v>
      </c>
      <c r="BD42">
        <v>7.95</v>
      </c>
      <c r="BE42">
        <v>1.94</v>
      </c>
      <c r="BF42">
        <v>3.03</v>
      </c>
      <c r="BG42">
        <v>1.85</v>
      </c>
      <c r="BH42">
        <v>9.33</v>
      </c>
      <c r="BI42">
        <v>0.56000000000000005</v>
      </c>
      <c r="BJ42">
        <v>1.06</v>
      </c>
      <c r="BK42">
        <v>1.85</v>
      </c>
      <c r="BL42">
        <v>0</v>
      </c>
      <c r="BM42">
        <v>0.1</v>
      </c>
      <c r="BN42">
        <v>3.57</v>
      </c>
      <c r="BO42">
        <v>3.78</v>
      </c>
      <c r="BP42">
        <v>0.25</v>
      </c>
      <c r="BQ42">
        <v>2.0099999999999998</v>
      </c>
      <c r="BR42">
        <v>2.1800000000000002</v>
      </c>
      <c r="BS42">
        <v>0</v>
      </c>
      <c r="BT42">
        <v>2.6740330000000001</v>
      </c>
      <c r="BU42">
        <v>1.332638</v>
      </c>
      <c r="BV42">
        <v>2.3897020000000002</v>
      </c>
      <c r="BW42">
        <v>1.929632</v>
      </c>
      <c r="BX42">
        <v>1.9462410000000001</v>
      </c>
      <c r="BY42">
        <v>2.6652749999999998</v>
      </c>
      <c r="BZ42">
        <v>1.3184229999999999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3.5181629999999999</v>
      </c>
      <c r="CK42">
        <v>1.857394</v>
      </c>
      <c r="CL42">
        <v>1.9248000000000001</v>
      </c>
      <c r="CM42">
        <v>3.4875970000000001</v>
      </c>
      <c r="CN42">
        <v>1.7590809999999999</v>
      </c>
      <c r="CO42">
        <v>4.2644399999999996</v>
      </c>
      <c r="CP42">
        <v>4.2289050000000001</v>
      </c>
      <c r="CQ42">
        <v>2.8429600000000002</v>
      </c>
      <c r="CR42">
        <v>1.140171</v>
      </c>
      <c r="CS42">
        <v>1.3616889999999999</v>
      </c>
      <c r="CT42">
        <v>4.2252549999999998</v>
      </c>
      <c r="CU42">
        <v>0</v>
      </c>
      <c r="CV42">
        <v>0</v>
      </c>
      <c r="CW42">
        <v>4.2338469999999999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88.560245999999992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377.59831800000001</v>
      </c>
      <c r="L43">
        <v>353.42383599999999</v>
      </c>
      <c r="M43">
        <v>95.888554999999997</v>
      </c>
      <c r="N43">
        <v>122.43</v>
      </c>
      <c r="O43">
        <v>128.45009999999999</v>
      </c>
      <c r="P43">
        <v>147.21</v>
      </c>
      <c r="Q43">
        <v>9.7024930000000005</v>
      </c>
      <c r="R43">
        <v>18.856186999999998</v>
      </c>
      <c r="S43">
        <v>13.235407</v>
      </c>
      <c r="T43">
        <v>1.7214</v>
      </c>
      <c r="U43">
        <v>348.97500000000002</v>
      </c>
      <c r="V43">
        <v>3</v>
      </c>
      <c r="W43">
        <v>12</v>
      </c>
      <c r="X43">
        <v>43</v>
      </c>
      <c r="Y43">
        <v>0</v>
      </c>
      <c r="Z43">
        <v>6.49</v>
      </c>
      <c r="AA43">
        <v>28.045000000000002</v>
      </c>
      <c r="AB43">
        <v>15.349422000000001</v>
      </c>
      <c r="AC43">
        <v>11.155201999999999</v>
      </c>
      <c r="AD43">
        <v>0</v>
      </c>
      <c r="AE43">
        <v>37.821176000000001</v>
      </c>
      <c r="AF43">
        <v>0</v>
      </c>
      <c r="AG43">
        <v>47.497892999999998</v>
      </c>
      <c r="AH43">
        <v>0</v>
      </c>
      <c r="AI43">
        <v>7.3369479999999996</v>
      </c>
      <c r="AJ43">
        <v>0</v>
      </c>
      <c r="AK43">
        <v>65.267820999999998</v>
      </c>
      <c r="AL43">
        <v>36.021999999999998</v>
      </c>
      <c r="AM43">
        <v>18.108732</v>
      </c>
      <c r="AN43">
        <v>1.0747679999999999</v>
      </c>
      <c r="AO43">
        <v>0</v>
      </c>
      <c r="AP43">
        <v>0.38429999999999997</v>
      </c>
      <c r="AQ43">
        <v>0</v>
      </c>
      <c r="AR43">
        <v>48.576000000000001</v>
      </c>
      <c r="AS43">
        <v>30.791793999999999</v>
      </c>
      <c r="AT43">
        <v>14.999957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88.560245999999992</v>
      </c>
      <c r="BA43">
        <f t="shared" si="1"/>
        <v>2132.9725549999994</v>
      </c>
      <c r="BB43">
        <v>40</v>
      </c>
      <c r="BD43">
        <v>7.95</v>
      </c>
      <c r="BE43">
        <v>1.94</v>
      </c>
      <c r="BF43">
        <v>3.03</v>
      </c>
      <c r="BG43">
        <v>1.85</v>
      </c>
      <c r="BH43">
        <v>9.33</v>
      </c>
      <c r="BI43">
        <v>0.56000000000000005</v>
      </c>
      <c r="BJ43">
        <v>1.06</v>
      </c>
      <c r="BK43">
        <v>1.85</v>
      </c>
      <c r="BL43">
        <v>0</v>
      </c>
      <c r="BM43">
        <v>0.1</v>
      </c>
      <c r="BN43">
        <v>3.57</v>
      </c>
      <c r="BO43">
        <v>3.78</v>
      </c>
      <c r="BP43">
        <v>0.25</v>
      </c>
      <c r="BQ43">
        <v>2.0099999999999998</v>
      </c>
      <c r="BR43">
        <v>2.1800000000000002</v>
      </c>
      <c r="BS43">
        <v>0</v>
      </c>
      <c r="BT43">
        <v>2.6740330000000001</v>
      </c>
      <c r="BU43">
        <v>1.332638</v>
      </c>
      <c r="BV43">
        <v>2.3897020000000002</v>
      </c>
      <c r="BW43">
        <v>1.929632</v>
      </c>
      <c r="BX43">
        <v>1.9462410000000001</v>
      </c>
      <c r="BY43">
        <v>2.6652749999999998</v>
      </c>
      <c r="BZ43">
        <v>1.3184229999999999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3.5181629999999999</v>
      </c>
      <c r="CK43">
        <v>1.857394</v>
      </c>
      <c r="CL43">
        <v>1.9248000000000001</v>
      </c>
      <c r="CM43">
        <v>3.4875970000000001</v>
      </c>
      <c r="CN43">
        <v>1.7590809999999999</v>
      </c>
      <c r="CO43">
        <v>4.2644399999999996</v>
      </c>
      <c r="CP43">
        <v>4.2289050000000001</v>
      </c>
      <c r="CQ43">
        <v>2.8429600000000002</v>
      </c>
      <c r="CR43">
        <v>1.140171</v>
      </c>
      <c r="CS43">
        <v>1.3616889999999999</v>
      </c>
      <c r="CT43">
        <v>4.2252549999999998</v>
      </c>
      <c r="CU43">
        <v>0</v>
      </c>
      <c r="CV43">
        <v>0</v>
      </c>
      <c r="CW43">
        <v>4.2338469999999999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88.560245999999992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377.59454099999999</v>
      </c>
      <c r="L44">
        <v>353.42383599999999</v>
      </c>
      <c r="M44">
        <v>95.888554999999997</v>
      </c>
      <c r="N44">
        <v>122.43</v>
      </c>
      <c r="O44">
        <v>128.45009999999999</v>
      </c>
      <c r="P44">
        <v>147.21</v>
      </c>
      <c r="Q44">
        <v>9.7024930000000005</v>
      </c>
      <c r="R44">
        <v>18.856186999999998</v>
      </c>
      <c r="S44">
        <v>13.235407</v>
      </c>
      <c r="T44">
        <v>1.7214</v>
      </c>
      <c r="U44">
        <v>348.97500000000002</v>
      </c>
      <c r="V44">
        <v>3</v>
      </c>
      <c r="W44">
        <v>12</v>
      </c>
      <c r="X44">
        <v>43</v>
      </c>
      <c r="Y44">
        <v>0</v>
      </c>
      <c r="Z44">
        <v>6.49</v>
      </c>
      <c r="AA44">
        <v>28.045000000000002</v>
      </c>
      <c r="AB44">
        <v>15.349422000000001</v>
      </c>
      <c r="AC44">
        <v>11.155201999999999</v>
      </c>
      <c r="AD44">
        <v>0</v>
      </c>
      <c r="AE44">
        <v>37.821176000000001</v>
      </c>
      <c r="AF44">
        <v>0</v>
      </c>
      <c r="AG44">
        <v>47.497892999999998</v>
      </c>
      <c r="AH44">
        <v>0</v>
      </c>
      <c r="AI44">
        <v>3.6684739999999998</v>
      </c>
      <c r="AJ44">
        <v>0</v>
      </c>
      <c r="AK44">
        <v>65.267820999999998</v>
      </c>
      <c r="AL44">
        <v>36.021999999999998</v>
      </c>
      <c r="AM44">
        <v>18.108732</v>
      </c>
      <c r="AN44">
        <v>1.0747679999999999</v>
      </c>
      <c r="AO44">
        <v>0</v>
      </c>
      <c r="AP44">
        <v>0.38429999999999997</v>
      </c>
      <c r="AQ44">
        <v>0</v>
      </c>
      <c r="AR44">
        <v>48.576000000000001</v>
      </c>
      <c r="AS44">
        <v>30.791793999999999</v>
      </c>
      <c r="AT44">
        <v>14.999957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88.630245999999985</v>
      </c>
      <c r="BA44">
        <f t="shared" si="1"/>
        <v>2129.3703039999996</v>
      </c>
      <c r="BB44">
        <v>41</v>
      </c>
      <c r="BD44">
        <v>7.95</v>
      </c>
      <c r="BE44">
        <v>1.94</v>
      </c>
      <c r="BF44">
        <v>3.03</v>
      </c>
      <c r="BG44">
        <v>1.85</v>
      </c>
      <c r="BH44">
        <v>9.33</v>
      </c>
      <c r="BI44">
        <v>0.59</v>
      </c>
      <c r="BJ44">
        <v>1.1000000000000001</v>
      </c>
      <c r="BK44">
        <v>1.85</v>
      </c>
      <c r="BL44">
        <v>0</v>
      </c>
      <c r="BM44">
        <v>0.1</v>
      </c>
      <c r="BN44">
        <v>3.57</v>
      </c>
      <c r="BO44">
        <v>3.78</v>
      </c>
      <c r="BP44">
        <v>0.25</v>
      </c>
      <c r="BQ44">
        <v>2.0099999999999998</v>
      </c>
      <c r="BR44">
        <v>2.1800000000000002</v>
      </c>
      <c r="BS44">
        <v>0</v>
      </c>
      <c r="BT44">
        <v>2.6740330000000001</v>
      </c>
      <c r="BU44">
        <v>1.332638</v>
      </c>
      <c r="BV44">
        <v>2.3897020000000002</v>
      </c>
      <c r="BW44">
        <v>1.929632</v>
      </c>
      <c r="BX44">
        <v>1.9462410000000001</v>
      </c>
      <c r="BY44">
        <v>2.6652749999999998</v>
      </c>
      <c r="BZ44">
        <v>1.3184229999999999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3.5181629999999999</v>
      </c>
      <c r="CK44">
        <v>1.857394</v>
      </c>
      <c r="CL44">
        <v>1.9248000000000001</v>
      </c>
      <c r="CM44">
        <v>3.4875970000000001</v>
      </c>
      <c r="CN44">
        <v>1.7590809999999999</v>
      </c>
      <c r="CO44">
        <v>4.2644399999999996</v>
      </c>
      <c r="CP44">
        <v>4.2289050000000001</v>
      </c>
      <c r="CQ44">
        <v>2.8429600000000002</v>
      </c>
      <c r="CR44">
        <v>1.140171</v>
      </c>
      <c r="CS44">
        <v>1.3616889999999999</v>
      </c>
      <c r="CT44">
        <v>4.2252549999999998</v>
      </c>
      <c r="CU44">
        <v>0</v>
      </c>
      <c r="CV44">
        <v>0</v>
      </c>
      <c r="CW44">
        <v>4.2338469999999999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88.630245999999985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376.98953699999998</v>
      </c>
      <c r="L45">
        <v>351.20260000000002</v>
      </c>
      <c r="M45">
        <v>65.722346999999999</v>
      </c>
      <c r="N45">
        <v>92.542199999999994</v>
      </c>
      <c r="O45">
        <v>128.45009999999999</v>
      </c>
      <c r="P45">
        <v>147.21</v>
      </c>
      <c r="Q45">
        <v>9.7024930000000005</v>
      </c>
      <c r="R45">
        <v>18.856186999999998</v>
      </c>
      <c r="S45">
        <v>13.235407</v>
      </c>
      <c r="T45">
        <v>1.7214</v>
      </c>
      <c r="U45">
        <v>348.97500000000002</v>
      </c>
      <c r="V45">
        <v>3</v>
      </c>
      <c r="W45">
        <v>12</v>
      </c>
      <c r="X45">
        <v>43</v>
      </c>
      <c r="Y45">
        <v>0</v>
      </c>
      <c r="Z45">
        <v>6.49</v>
      </c>
      <c r="AA45">
        <v>13.983000000000001</v>
      </c>
      <c r="AB45">
        <v>15.349422000000001</v>
      </c>
      <c r="AC45">
        <v>11.155201999999999</v>
      </c>
      <c r="AD45">
        <v>0</v>
      </c>
      <c r="AE45">
        <v>37.821176000000001</v>
      </c>
      <c r="AF45">
        <v>0</v>
      </c>
      <c r="AG45">
        <v>47.497892999999998</v>
      </c>
      <c r="AH45">
        <v>0</v>
      </c>
      <c r="AI45">
        <v>0</v>
      </c>
      <c r="AJ45">
        <v>0</v>
      </c>
      <c r="AK45">
        <v>65.267820999999998</v>
      </c>
      <c r="AL45">
        <v>36.021999999999998</v>
      </c>
      <c r="AM45">
        <v>18.108732</v>
      </c>
      <c r="AN45">
        <v>1.0747679999999999</v>
      </c>
      <c r="AO45">
        <v>0</v>
      </c>
      <c r="AP45">
        <v>0.38429999999999997</v>
      </c>
      <c r="AQ45">
        <v>0</v>
      </c>
      <c r="AR45">
        <v>48.576000000000001</v>
      </c>
      <c r="AS45">
        <v>30.791793999999999</v>
      </c>
      <c r="AT45">
        <v>14.999957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88.680245999999983</v>
      </c>
      <c r="BA45">
        <f t="shared" si="1"/>
        <v>2048.8095819999994</v>
      </c>
      <c r="BB45">
        <v>42</v>
      </c>
      <c r="BD45">
        <v>7.95</v>
      </c>
      <c r="BE45">
        <v>1.94</v>
      </c>
      <c r="BF45">
        <v>3.03</v>
      </c>
      <c r="BG45">
        <v>1.85</v>
      </c>
      <c r="BH45">
        <v>9.33</v>
      </c>
      <c r="BI45">
        <v>0.59</v>
      </c>
      <c r="BJ45">
        <v>1.1000000000000001</v>
      </c>
      <c r="BK45">
        <v>1.9</v>
      </c>
      <c r="BL45">
        <v>0</v>
      </c>
      <c r="BM45">
        <v>0.1</v>
      </c>
      <c r="BN45">
        <v>3.57</v>
      </c>
      <c r="BO45">
        <v>3.78</v>
      </c>
      <c r="BP45">
        <v>0.25</v>
      </c>
      <c r="BQ45">
        <v>2.0099999999999998</v>
      </c>
      <c r="BR45">
        <v>2.1800000000000002</v>
      </c>
      <c r="BS45">
        <v>0</v>
      </c>
      <c r="BT45">
        <v>2.6740330000000001</v>
      </c>
      <c r="BU45">
        <v>1.332638</v>
      </c>
      <c r="BV45">
        <v>2.3897020000000002</v>
      </c>
      <c r="BW45">
        <v>1.929632</v>
      </c>
      <c r="BX45">
        <v>1.9462410000000001</v>
      </c>
      <c r="BY45">
        <v>2.6652749999999998</v>
      </c>
      <c r="BZ45">
        <v>1.3184229999999999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3.5181629999999999</v>
      </c>
      <c r="CK45">
        <v>1.857394</v>
      </c>
      <c r="CL45">
        <v>1.9248000000000001</v>
      </c>
      <c r="CM45">
        <v>3.4875970000000001</v>
      </c>
      <c r="CN45">
        <v>1.7590809999999999</v>
      </c>
      <c r="CO45">
        <v>4.2644399999999996</v>
      </c>
      <c r="CP45">
        <v>4.2289050000000001</v>
      </c>
      <c r="CQ45">
        <v>2.8429600000000002</v>
      </c>
      <c r="CR45">
        <v>1.140171</v>
      </c>
      <c r="CS45">
        <v>1.3616889999999999</v>
      </c>
      <c r="CT45">
        <v>4.2252549999999998</v>
      </c>
      <c r="CU45">
        <v>0</v>
      </c>
      <c r="CV45">
        <v>0</v>
      </c>
      <c r="CW45">
        <v>4.2338469999999999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88.680245999999983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376.984713</v>
      </c>
      <c r="L46">
        <v>351.20260000000002</v>
      </c>
      <c r="M46">
        <v>54.421098000000001</v>
      </c>
      <c r="N46">
        <v>92.542199999999994</v>
      </c>
      <c r="O46">
        <v>128.45009999999999</v>
      </c>
      <c r="P46">
        <v>147.21</v>
      </c>
      <c r="Q46">
        <v>9.7024930000000005</v>
      </c>
      <c r="R46">
        <v>18.856186999999998</v>
      </c>
      <c r="S46">
        <v>13.235407</v>
      </c>
      <c r="T46">
        <v>1.7214</v>
      </c>
      <c r="U46">
        <v>348.97500000000002</v>
      </c>
      <c r="V46">
        <v>3</v>
      </c>
      <c r="W46">
        <v>12</v>
      </c>
      <c r="X46">
        <v>43</v>
      </c>
      <c r="Y46">
        <v>0</v>
      </c>
      <c r="Z46">
        <v>6.49</v>
      </c>
      <c r="AA46">
        <v>13.983000000000001</v>
      </c>
      <c r="AB46">
        <v>15.349422000000001</v>
      </c>
      <c r="AC46">
        <v>11.155201999999999</v>
      </c>
      <c r="AD46">
        <v>0</v>
      </c>
      <c r="AE46">
        <v>37.821176000000001</v>
      </c>
      <c r="AF46">
        <v>0</v>
      </c>
      <c r="AG46">
        <v>47.497892999999998</v>
      </c>
      <c r="AH46">
        <v>0</v>
      </c>
      <c r="AI46">
        <v>0</v>
      </c>
      <c r="AJ46">
        <v>0</v>
      </c>
      <c r="AK46">
        <v>65.267820999999998</v>
      </c>
      <c r="AL46">
        <v>36.021999999999998</v>
      </c>
      <c r="AM46">
        <v>18.108732</v>
      </c>
      <c r="AN46">
        <v>1.0747679999999999</v>
      </c>
      <c r="AO46">
        <v>0</v>
      </c>
      <c r="AP46">
        <v>0.38429999999999997</v>
      </c>
      <c r="AQ46">
        <v>0</v>
      </c>
      <c r="AR46">
        <v>48.576000000000001</v>
      </c>
      <c r="AS46">
        <v>30.791793999999999</v>
      </c>
      <c r="AT46">
        <v>14.999957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88.680245999999983</v>
      </c>
      <c r="BA46">
        <f t="shared" si="1"/>
        <v>2037.5035089999994</v>
      </c>
      <c r="BB46">
        <v>43</v>
      </c>
      <c r="BD46">
        <v>7.95</v>
      </c>
      <c r="BE46">
        <v>1.94</v>
      </c>
      <c r="BF46">
        <v>3.03</v>
      </c>
      <c r="BG46">
        <v>1.85</v>
      </c>
      <c r="BH46">
        <v>9.33</v>
      </c>
      <c r="BI46">
        <v>0.59</v>
      </c>
      <c r="BJ46">
        <v>1.1000000000000001</v>
      </c>
      <c r="BK46">
        <v>1.9</v>
      </c>
      <c r="BL46">
        <v>0</v>
      </c>
      <c r="BM46">
        <v>0.1</v>
      </c>
      <c r="BN46">
        <v>3.57</v>
      </c>
      <c r="BO46">
        <v>3.78</v>
      </c>
      <c r="BP46">
        <v>0.25</v>
      </c>
      <c r="BQ46">
        <v>2.0099999999999998</v>
      </c>
      <c r="BR46">
        <v>2.1800000000000002</v>
      </c>
      <c r="BS46">
        <v>0</v>
      </c>
      <c r="BT46">
        <v>2.6740330000000001</v>
      </c>
      <c r="BU46">
        <v>1.332638</v>
      </c>
      <c r="BV46">
        <v>2.3897020000000002</v>
      </c>
      <c r="BW46">
        <v>1.929632</v>
      </c>
      <c r="BX46">
        <v>1.9462410000000001</v>
      </c>
      <c r="BY46">
        <v>2.6652749999999998</v>
      </c>
      <c r="BZ46">
        <v>1.3184229999999999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3.5181629999999999</v>
      </c>
      <c r="CK46">
        <v>1.857394</v>
      </c>
      <c r="CL46">
        <v>1.9248000000000001</v>
      </c>
      <c r="CM46">
        <v>3.4875970000000001</v>
      </c>
      <c r="CN46">
        <v>1.7590809999999999</v>
      </c>
      <c r="CO46">
        <v>4.2644399999999996</v>
      </c>
      <c r="CP46">
        <v>4.2289050000000001</v>
      </c>
      <c r="CQ46">
        <v>2.8429600000000002</v>
      </c>
      <c r="CR46">
        <v>1.140171</v>
      </c>
      <c r="CS46">
        <v>1.3616889999999999</v>
      </c>
      <c r="CT46">
        <v>4.2252549999999998</v>
      </c>
      <c r="CU46">
        <v>0</v>
      </c>
      <c r="CV46">
        <v>0</v>
      </c>
      <c r="CW46">
        <v>4.2338469999999999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88.680245999999983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376.98953699999998</v>
      </c>
      <c r="L47">
        <v>353.42383599999999</v>
      </c>
      <c r="M47">
        <v>54.399900000000002</v>
      </c>
      <c r="N47">
        <v>92.542199999999994</v>
      </c>
      <c r="O47">
        <v>128.45009999999999</v>
      </c>
      <c r="P47">
        <v>147.21</v>
      </c>
      <c r="Q47">
        <v>9.7024930000000005</v>
      </c>
      <c r="R47">
        <v>18.856186999999998</v>
      </c>
      <c r="S47">
        <v>13.235407</v>
      </c>
      <c r="T47">
        <v>1.7214</v>
      </c>
      <c r="U47">
        <v>348.97500000000002</v>
      </c>
      <c r="V47">
        <v>3</v>
      </c>
      <c r="W47">
        <v>12</v>
      </c>
      <c r="X47">
        <v>43</v>
      </c>
      <c r="Y47">
        <v>0</v>
      </c>
      <c r="Z47">
        <v>6.49</v>
      </c>
      <c r="AA47">
        <v>0</v>
      </c>
      <c r="AB47">
        <v>15.349422000000001</v>
      </c>
      <c r="AC47">
        <v>11.155201999999999</v>
      </c>
      <c r="AD47">
        <v>0</v>
      </c>
      <c r="AE47">
        <v>17.433198999999998</v>
      </c>
      <c r="AF47">
        <v>0</v>
      </c>
      <c r="AG47">
        <v>47.497892999999998</v>
      </c>
      <c r="AH47">
        <v>0</v>
      </c>
      <c r="AI47">
        <v>0</v>
      </c>
      <c r="AJ47">
        <v>0</v>
      </c>
      <c r="AK47">
        <v>65.267820999999998</v>
      </c>
      <c r="AL47">
        <v>36.021999999999998</v>
      </c>
      <c r="AM47">
        <v>18.108732</v>
      </c>
      <c r="AN47">
        <v>1.0747679999999999</v>
      </c>
      <c r="AO47">
        <v>0</v>
      </c>
      <c r="AP47">
        <v>0.38429999999999997</v>
      </c>
      <c r="AQ47">
        <v>0</v>
      </c>
      <c r="AR47">
        <v>48.576000000000001</v>
      </c>
      <c r="AS47">
        <v>36.642234999999999</v>
      </c>
      <c r="AT47">
        <v>14.999957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88.680245999999983</v>
      </c>
      <c r="BA47">
        <f t="shared" si="1"/>
        <v>2011.1878349999993</v>
      </c>
      <c r="BB47">
        <v>44</v>
      </c>
      <c r="BD47">
        <v>7.95</v>
      </c>
      <c r="BE47">
        <v>1.94</v>
      </c>
      <c r="BF47">
        <v>3.03</v>
      </c>
      <c r="BG47">
        <v>1.85</v>
      </c>
      <c r="BH47">
        <v>9.33</v>
      </c>
      <c r="BI47">
        <v>0.59</v>
      </c>
      <c r="BJ47">
        <v>1.1000000000000001</v>
      </c>
      <c r="BK47">
        <v>1.9</v>
      </c>
      <c r="BL47">
        <v>0</v>
      </c>
      <c r="BM47">
        <v>0.1</v>
      </c>
      <c r="BN47">
        <v>3.57</v>
      </c>
      <c r="BO47">
        <v>3.78</v>
      </c>
      <c r="BP47">
        <v>0.25</v>
      </c>
      <c r="BQ47">
        <v>2.0099999999999998</v>
      </c>
      <c r="BR47">
        <v>2.1800000000000002</v>
      </c>
      <c r="BS47">
        <v>0</v>
      </c>
      <c r="BT47">
        <v>2.6740330000000001</v>
      </c>
      <c r="BU47">
        <v>1.332638</v>
      </c>
      <c r="BV47">
        <v>2.3897020000000002</v>
      </c>
      <c r="BW47">
        <v>1.929632</v>
      </c>
      <c r="BX47">
        <v>1.9462410000000001</v>
      </c>
      <c r="BY47">
        <v>2.6652749999999998</v>
      </c>
      <c r="BZ47">
        <v>1.3184229999999999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3.5181629999999999</v>
      </c>
      <c r="CK47">
        <v>1.857394</v>
      </c>
      <c r="CL47">
        <v>1.9248000000000001</v>
      </c>
      <c r="CM47">
        <v>3.4875970000000001</v>
      </c>
      <c r="CN47">
        <v>1.7590809999999999</v>
      </c>
      <c r="CO47">
        <v>4.2644399999999996</v>
      </c>
      <c r="CP47">
        <v>4.2289050000000001</v>
      </c>
      <c r="CQ47">
        <v>2.8429600000000002</v>
      </c>
      <c r="CR47">
        <v>1.140171</v>
      </c>
      <c r="CS47">
        <v>1.3616889999999999</v>
      </c>
      <c r="CT47">
        <v>4.2252549999999998</v>
      </c>
      <c r="CU47">
        <v>0</v>
      </c>
      <c r="CV47">
        <v>0</v>
      </c>
      <c r="CW47">
        <v>4.2338469999999999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88.680245999999983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376.984713</v>
      </c>
      <c r="L48">
        <v>353.42383599999999</v>
      </c>
      <c r="M48">
        <v>54.399900000000002</v>
      </c>
      <c r="N48">
        <v>92.542199999999994</v>
      </c>
      <c r="O48">
        <v>128.45009999999999</v>
      </c>
      <c r="P48">
        <v>147.21</v>
      </c>
      <c r="Q48">
        <v>9.7024930000000005</v>
      </c>
      <c r="R48">
        <v>18.856186999999998</v>
      </c>
      <c r="S48">
        <v>13.235407</v>
      </c>
      <c r="T48">
        <v>1.7214</v>
      </c>
      <c r="U48">
        <v>348.97500000000002</v>
      </c>
      <c r="V48">
        <v>3</v>
      </c>
      <c r="W48">
        <v>12</v>
      </c>
      <c r="X48">
        <v>43</v>
      </c>
      <c r="Y48">
        <v>0</v>
      </c>
      <c r="Z48">
        <v>6.49</v>
      </c>
      <c r="AA48">
        <v>0</v>
      </c>
      <c r="AB48">
        <v>15.349422000000001</v>
      </c>
      <c r="AC48">
        <v>11.155201999999999</v>
      </c>
      <c r="AD48">
        <v>0</v>
      </c>
      <c r="AE48">
        <v>0</v>
      </c>
      <c r="AF48">
        <v>0</v>
      </c>
      <c r="AG48">
        <v>47.497892999999998</v>
      </c>
      <c r="AH48">
        <v>0</v>
      </c>
      <c r="AI48">
        <v>0</v>
      </c>
      <c r="AJ48">
        <v>0</v>
      </c>
      <c r="AK48">
        <v>65.267820999999998</v>
      </c>
      <c r="AL48">
        <v>36.021999999999998</v>
      </c>
      <c r="AM48">
        <v>18.108732</v>
      </c>
      <c r="AN48">
        <v>1.0747679999999999</v>
      </c>
      <c r="AO48">
        <v>0</v>
      </c>
      <c r="AP48">
        <v>0.38429999999999997</v>
      </c>
      <c r="AQ48">
        <v>0</v>
      </c>
      <c r="AR48">
        <v>48.576000000000001</v>
      </c>
      <c r="AS48">
        <v>36.642234999999999</v>
      </c>
      <c r="AT48">
        <v>14.999957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88.680245999999983</v>
      </c>
      <c r="BA48">
        <f t="shared" si="1"/>
        <v>1993.7498119999996</v>
      </c>
      <c r="BB48">
        <v>45</v>
      </c>
      <c r="BD48">
        <v>7.95</v>
      </c>
      <c r="BE48">
        <v>1.94</v>
      </c>
      <c r="BF48">
        <v>3.03</v>
      </c>
      <c r="BG48">
        <v>1.85</v>
      </c>
      <c r="BH48">
        <v>9.33</v>
      </c>
      <c r="BI48">
        <v>0.59</v>
      </c>
      <c r="BJ48">
        <v>1.1000000000000001</v>
      </c>
      <c r="BK48">
        <v>1.9</v>
      </c>
      <c r="BL48">
        <v>0</v>
      </c>
      <c r="BM48">
        <v>0.1</v>
      </c>
      <c r="BN48">
        <v>3.57</v>
      </c>
      <c r="BO48">
        <v>3.78</v>
      </c>
      <c r="BP48">
        <v>0.25</v>
      </c>
      <c r="BQ48">
        <v>2.0099999999999998</v>
      </c>
      <c r="BR48">
        <v>2.1800000000000002</v>
      </c>
      <c r="BS48">
        <v>0</v>
      </c>
      <c r="BT48">
        <v>2.6740330000000001</v>
      </c>
      <c r="BU48">
        <v>1.332638</v>
      </c>
      <c r="BV48">
        <v>2.3897020000000002</v>
      </c>
      <c r="BW48">
        <v>1.929632</v>
      </c>
      <c r="BX48">
        <v>1.9462410000000001</v>
      </c>
      <c r="BY48">
        <v>2.6652749999999998</v>
      </c>
      <c r="BZ48">
        <v>1.3184229999999999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3.5181629999999999</v>
      </c>
      <c r="CK48">
        <v>1.857394</v>
      </c>
      <c r="CL48">
        <v>1.9248000000000001</v>
      </c>
      <c r="CM48">
        <v>3.4875970000000001</v>
      </c>
      <c r="CN48">
        <v>1.7590809999999999</v>
      </c>
      <c r="CO48">
        <v>4.2644399999999996</v>
      </c>
      <c r="CP48">
        <v>4.2289050000000001</v>
      </c>
      <c r="CQ48">
        <v>2.8429600000000002</v>
      </c>
      <c r="CR48">
        <v>1.140171</v>
      </c>
      <c r="CS48">
        <v>1.3616889999999999</v>
      </c>
      <c r="CT48">
        <v>4.2252549999999998</v>
      </c>
      <c r="CU48">
        <v>0</v>
      </c>
      <c r="CV48">
        <v>0</v>
      </c>
      <c r="CW48">
        <v>4.2338469999999999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88.680245999999983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376.98953699999998</v>
      </c>
      <c r="L49">
        <v>353.42383599999999</v>
      </c>
      <c r="M49">
        <v>54.399900000000002</v>
      </c>
      <c r="N49">
        <v>92.542199999999994</v>
      </c>
      <c r="O49">
        <v>128.45009999999999</v>
      </c>
      <c r="P49">
        <v>147.21</v>
      </c>
      <c r="Q49">
        <v>10.741269000000001</v>
      </c>
      <c r="R49">
        <v>22.738427000000001</v>
      </c>
      <c r="S49">
        <v>13.99447</v>
      </c>
      <c r="T49">
        <v>1.7214</v>
      </c>
      <c r="U49">
        <v>348.97500000000002</v>
      </c>
      <c r="V49">
        <v>3</v>
      </c>
      <c r="W49">
        <v>12</v>
      </c>
      <c r="X49">
        <v>43</v>
      </c>
      <c r="Y49">
        <v>0</v>
      </c>
      <c r="Z49">
        <v>6.49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47.497892999999998</v>
      </c>
      <c r="AH49">
        <v>0</v>
      </c>
      <c r="AI49">
        <v>0</v>
      </c>
      <c r="AJ49">
        <v>0</v>
      </c>
      <c r="AK49">
        <v>65.267820999999998</v>
      </c>
      <c r="AL49">
        <v>36.021999999999998</v>
      </c>
      <c r="AM49">
        <v>18.108732</v>
      </c>
      <c r="AN49">
        <v>1.0958429999999999</v>
      </c>
      <c r="AO49">
        <v>0</v>
      </c>
      <c r="AP49">
        <v>0.38429999999999997</v>
      </c>
      <c r="AQ49">
        <v>0</v>
      </c>
      <c r="AR49">
        <v>52.991999999999997</v>
      </c>
      <c r="AS49">
        <v>31.561589000000001</v>
      </c>
      <c r="AT49">
        <v>14.999957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84.430246000000011</v>
      </c>
      <c r="BA49">
        <f t="shared" si="1"/>
        <v>1968.0365199999997</v>
      </c>
      <c r="BB49">
        <v>46</v>
      </c>
      <c r="BD49">
        <v>7.95</v>
      </c>
      <c r="BE49">
        <v>1.94</v>
      </c>
      <c r="BF49">
        <v>3.03</v>
      </c>
      <c r="BG49">
        <v>1.85</v>
      </c>
      <c r="BH49">
        <v>5.13</v>
      </c>
      <c r="BI49">
        <v>0.59</v>
      </c>
      <c r="BJ49">
        <v>1.1000000000000001</v>
      </c>
      <c r="BK49">
        <v>1.85</v>
      </c>
      <c r="BL49">
        <v>0</v>
      </c>
      <c r="BM49">
        <v>0.1</v>
      </c>
      <c r="BN49">
        <v>3.57</v>
      </c>
      <c r="BO49">
        <v>3.78</v>
      </c>
      <c r="BP49">
        <v>0.25</v>
      </c>
      <c r="BQ49">
        <v>2.0099999999999998</v>
      </c>
      <c r="BR49">
        <v>2.1800000000000002</v>
      </c>
      <c r="BS49">
        <v>0</v>
      </c>
      <c r="BT49">
        <v>2.6740330000000001</v>
      </c>
      <c r="BU49">
        <v>1.332638</v>
      </c>
      <c r="BV49">
        <v>2.3897020000000002</v>
      </c>
      <c r="BW49">
        <v>1.929632</v>
      </c>
      <c r="BX49">
        <v>1.9462410000000001</v>
      </c>
      <c r="BY49">
        <v>2.6652749999999998</v>
      </c>
      <c r="BZ49">
        <v>1.3184229999999999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3.5181629999999999</v>
      </c>
      <c r="CK49">
        <v>1.857394</v>
      </c>
      <c r="CL49">
        <v>1.9248000000000001</v>
      </c>
      <c r="CM49">
        <v>3.4875970000000001</v>
      </c>
      <c r="CN49">
        <v>1.7590809999999999</v>
      </c>
      <c r="CO49">
        <v>4.2644399999999996</v>
      </c>
      <c r="CP49">
        <v>4.2289050000000001</v>
      </c>
      <c r="CQ49">
        <v>2.8429600000000002</v>
      </c>
      <c r="CR49">
        <v>1.140171</v>
      </c>
      <c r="CS49">
        <v>1.3616889999999999</v>
      </c>
      <c r="CT49">
        <v>4.2252549999999998</v>
      </c>
      <c r="CU49">
        <v>0</v>
      </c>
      <c r="CV49">
        <v>0</v>
      </c>
      <c r="CW49">
        <v>4.2338469999999999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84.430246000000011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376.984713</v>
      </c>
      <c r="L50">
        <v>353.42383599999999</v>
      </c>
      <c r="M50">
        <v>54.399900000000002</v>
      </c>
      <c r="N50">
        <v>92.542199999999994</v>
      </c>
      <c r="O50">
        <v>128.45009999999999</v>
      </c>
      <c r="P50">
        <v>147.21</v>
      </c>
      <c r="Q50">
        <v>10.741269000000001</v>
      </c>
      <c r="R50">
        <v>22.738427000000001</v>
      </c>
      <c r="S50">
        <v>13.99447</v>
      </c>
      <c r="T50">
        <v>1.7214</v>
      </c>
      <c r="U50">
        <v>348.97500000000002</v>
      </c>
      <c r="V50">
        <v>3</v>
      </c>
      <c r="W50">
        <v>12</v>
      </c>
      <c r="X50">
        <v>43</v>
      </c>
      <c r="Y50">
        <v>0</v>
      </c>
      <c r="Z50">
        <v>6.49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47.497892999999998</v>
      </c>
      <c r="AH50">
        <v>0</v>
      </c>
      <c r="AI50">
        <v>0</v>
      </c>
      <c r="AJ50">
        <v>0</v>
      </c>
      <c r="AK50">
        <v>65.267820999999998</v>
      </c>
      <c r="AL50">
        <v>36.021999999999998</v>
      </c>
      <c r="AM50">
        <v>18.108732</v>
      </c>
      <c r="AN50">
        <v>1.0958429999999999</v>
      </c>
      <c r="AO50">
        <v>0</v>
      </c>
      <c r="AP50">
        <v>0.38429999999999997</v>
      </c>
      <c r="AQ50">
        <v>0</v>
      </c>
      <c r="AR50">
        <v>52.991999999999997</v>
      </c>
      <c r="AS50">
        <v>31.561589000000001</v>
      </c>
      <c r="AT50">
        <v>14.999957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84.430246000000011</v>
      </c>
      <c r="BA50">
        <f t="shared" si="1"/>
        <v>1968.031696</v>
      </c>
      <c r="BB50">
        <v>47</v>
      </c>
      <c r="BD50">
        <v>7.95</v>
      </c>
      <c r="BE50">
        <v>1.94</v>
      </c>
      <c r="BF50">
        <v>3.03</v>
      </c>
      <c r="BG50">
        <v>1.85</v>
      </c>
      <c r="BH50">
        <v>5.13</v>
      </c>
      <c r="BI50">
        <v>0.59</v>
      </c>
      <c r="BJ50">
        <v>1.1000000000000001</v>
      </c>
      <c r="BK50">
        <v>1.85</v>
      </c>
      <c r="BL50">
        <v>0</v>
      </c>
      <c r="BM50">
        <v>0.1</v>
      </c>
      <c r="BN50">
        <v>3.57</v>
      </c>
      <c r="BO50">
        <v>3.78</v>
      </c>
      <c r="BP50">
        <v>0.25</v>
      </c>
      <c r="BQ50">
        <v>2.0099999999999998</v>
      </c>
      <c r="BR50">
        <v>2.1800000000000002</v>
      </c>
      <c r="BS50">
        <v>0</v>
      </c>
      <c r="BT50">
        <v>2.6740330000000001</v>
      </c>
      <c r="BU50">
        <v>1.332638</v>
      </c>
      <c r="BV50">
        <v>2.3897020000000002</v>
      </c>
      <c r="BW50">
        <v>1.929632</v>
      </c>
      <c r="BX50">
        <v>1.9462410000000001</v>
      </c>
      <c r="BY50">
        <v>2.6652749999999998</v>
      </c>
      <c r="BZ50">
        <v>1.3184229999999999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3.5181629999999999</v>
      </c>
      <c r="CK50">
        <v>1.857394</v>
      </c>
      <c r="CL50">
        <v>1.9248000000000001</v>
      </c>
      <c r="CM50">
        <v>3.4875970000000001</v>
      </c>
      <c r="CN50">
        <v>1.7590809999999999</v>
      </c>
      <c r="CO50">
        <v>4.2644399999999996</v>
      </c>
      <c r="CP50">
        <v>4.2289050000000001</v>
      </c>
      <c r="CQ50">
        <v>2.8429600000000002</v>
      </c>
      <c r="CR50">
        <v>1.140171</v>
      </c>
      <c r="CS50">
        <v>1.3616889999999999</v>
      </c>
      <c r="CT50">
        <v>4.2252549999999998</v>
      </c>
      <c r="CU50">
        <v>0</v>
      </c>
      <c r="CV50">
        <v>0</v>
      </c>
      <c r="CW50">
        <v>4.2338469999999999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84.430246000000011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377.53360700000002</v>
      </c>
      <c r="L51">
        <v>353.42383599999999</v>
      </c>
      <c r="M51">
        <v>54.399900000000002</v>
      </c>
      <c r="N51">
        <v>77.543199999999999</v>
      </c>
      <c r="O51">
        <v>68.013091000000003</v>
      </c>
      <c r="P51">
        <v>108.209846</v>
      </c>
      <c r="Q51">
        <v>12.030256</v>
      </c>
      <c r="R51">
        <v>22.738427000000001</v>
      </c>
      <c r="S51">
        <v>14.061593</v>
      </c>
      <c r="T51">
        <v>1.7214</v>
      </c>
      <c r="U51">
        <v>348.97500000000002</v>
      </c>
      <c r="V51">
        <v>3</v>
      </c>
      <c r="W51">
        <v>12</v>
      </c>
      <c r="X51">
        <v>43</v>
      </c>
      <c r="Y51">
        <v>0</v>
      </c>
      <c r="Z51">
        <v>6.49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47.497892999999998</v>
      </c>
      <c r="AH51">
        <v>0</v>
      </c>
      <c r="AI51">
        <v>0</v>
      </c>
      <c r="AJ51">
        <v>0</v>
      </c>
      <c r="AK51">
        <v>65.267820999999998</v>
      </c>
      <c r="AL51">
        <v>36.021999999999998</v>
      </c>
      <c r="AM51">
        <v>18.108732</v>
      </c>
      <c r="AN51">
        <v>1.0958429999999999</v>
      </c>
      <c r="AO51">
        <v>0</v>
      </c>
      <c r="AP51">
        <v>0.38429999999999997</v>
      </c>
      <c r="AQ51">
        <v>0</v>
      </c>
      <c r="AR51">
        <v>48.576000000000001</v>
      </c>
      <c r="AS51">
        <v>31.561589000000001</v>
      </c>
      <c r="AT51">
        <v>14.999957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84.430246000000011</v>
      </c>
      <c r="BA51">
        <f t="shared" si="1"/>
        <v>1851.0845369999993</v>
      </c>
      <c r="BB51">
        <v>48</v>
      </c>
      <c r="BD51">
        <v>7.95</v>
      </c>
      <c r="BE51">
        <v>1.94</v>
      </c>
      <c r="BF51">
        <v>3.03</v>
      </c>
      <c r="BG51">
        <v>1.85</v>
      </c>
      <c r="BH51">
        <v>5.13</v>
      </c>
      <c r="BI51">
        <v>0.59</v>
      </c>
      <c r="BJ51">
        <v>1.1000000000000001</v>
      </c>
      <c r="BK51">
        <v>1.85</v>
      </c>
      <c r="BL51">
        <v>0</v>
      </c>
      <c r="BM51">
        <v>0.1</v>
      </c>
      <c r="BN51">
        <v>3.57</v>
      </c>
      <c r="BO51">
        <v>3.78</v>
      </c>
      <c r="BP51">
        <v>0.25</v>
      </c>
      <c r="BQ51">
        <v>2.0099999999999998</v>
      </c>
      <c r="BR51">
        <v>2.1800000000000002</v>
      </c>
      <c r="BS51">
        <v>0</v>
      </c>
      <c r="BT51">
        <v>2.6740330000000001</v>
      </c>
      <c r="BU51">
        <v>1.332638</v>
      </c>
      <c r="BV51">
        <v>2.3897020000000002</v>
      </c>
      <c r="BW51">
        <v>1.929632</v>
      </c>
      <c r="BX51">
        <v>1.9462410000000001</v>
      </c>
      <c r="BY51">
        <v>2.6652749999999998</v>
      </c>
      <c r="BZ51">
        <v>1.3184229999999999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3.5181629999999999</v>
      </c>
      <c r="CK51">
        <v>1.857394</v>
      </c>
      <c r="CL51">
        <v>1.9248000000000001</v>
      </c>
      <c r="CM51">
        <v>3.4875970000000001</v>
      </c>
      <c r="CN51">
        <v>1.7590809999999999</v>
      </c>
      <c r="CO51">
        <v>4.2644399999999996</v>
      </c>
      <c r="CP51">
        <v>4.2289050000000001</v>
      </c>
      <c r="CQ51">
        <v>2.8429600000000002</v>
      </c>
      <c r="CR51">
        <v>1.140171</v>
      </c>
      <c r="CS51">
        <v>1.3616889999999999</v>
      </c>
      <c r="CT51">
        <v>4.2252549999999998</v>
      </c>
      <c r="CU51">
        <v>0</v>
      </c>
      <c r="CV51">
        <v>0</v>
      </c>
      <c r="CW51">
        <v>4.2338469999999999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84.430246000000011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377.52972199999999</v>
      </c>
      <c r="L52">
        <v>353.42383599999999</v>
      </c>
      <c r="M52">
        <v>54.399900000000002</v>
      </c>
      <c r="N52">
        <v>77.543199999999999</v>
      </c>
      <c r="O52">
        <v>68.013091000000003</v>
      </c>
      <c r="P52">
        <v>108.16849999999999</v>
      </c>
      <c r="Q52">
        <v>12.030256</v>
      </c>
      <c r="R52">
        <v>22.738427000000001</v>
      </c>
      <c r="S52">
        <v>14.061593</v>
      </c>
      <c r="T52">
        <v>1.7214</v>
      </c>
      <c r="U52">
        <v>348.97500000000002</v>
      </c>
      <c r="V52">
        <v>3</v>
      </c>
      <c r="W52">
        <v>12</v>
      </c>
      <c r="X52">
        <v>43</v>
      </c>
      <c r="Y52">
        <v>0</v>
      </c>
      <c r="Z52">
        <v>6.49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47.497892999999998</v>
      </c>
      <c r="AH52">
        <v>0</v>
      </c>
      <c r="AI52">
        <v>0</v>
      </c>
      <c r="AJ52">
        <v>0</v>
      </c>
      <c r="AK52">
        <v>65.267820999999998</v>
      </c>
      <c r="AL52">
        <v>36.021999999999998</v>
      </c>
      <c r="AM52">
        <v>18.108732</v>
      </c>
      <c r="AN52">
        <v>1.0958429999999999</v>
      </c>
      <c r="AO52">
        <v>0</v>
      </c>
      <c r="AP52">
        <v>0.38429999999999997</v>
      </c>
      <c r="AQ52">
        <v>0</v>
      </c>
      <c r="AR52">
        <v>48.576000000000001</v>
      </c>
      <c r="AS52">
        <v>30.791793999999999</v>
      </c>
      <c r="AT52">
        <v>14.999957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84.430246000000011</v>
      </c>
      <c r="BA52">
        <f t="shared" si="1"/>
        <v>1850.2695109999995</v>
      </c>
      <c r="BB52">
        <v>49</v>
      </c>
      <c r="BD52">
        <v>7.95</v>
      </c>
      <c r="BE52">
        <v>1.94</v>
      </c>
      <c r="BF52">
        <v>3.03</v>
      </c>
      <c r="BG52">
        <v>1.85</v>
      </c>
      <c r="BH52">
        <v>5.13</v>
      </c>
      <c r="BI52">
        <v>0.59</v>
      </c>
      <c r="BJ52">
        <v>1.1000000000000001</v>
      </c>
      <c r="BK52">
        <v>1.85</v>
      </c>
      <c r="BL52">
        <v>0</v>
      </c>
      <c r="BM52">
        <v>0.1</v>
      </c>
      <c r="BN52">
        <v>3.57</v>
      </c>
      <c r="BO52">
        <v>3.78</v>
      </c>
      <c r="BP52">
        <v>0.25</v>
      </c>
      <c r="BQ52">
        <v>2.0099999999999998</v>
      </c>
      <c r="BR52">
        <v>2.1800000000000002</v>
      </c>
      <c r="BS52">
        <v>0</v>
      </c>
      <c r="BT52">
        <v>2.6740330000000001</v>
      </c>
      <c r="BU52">
        <v>1.332638</v>
      </c>
      <c r="BV52">
        <v>2.3897020000000002</v>
      </c>
      <c r="BW52">
        <v>1.929632</v>
      </c>
      <c r="BX52">
        <v>1.9462410000000001</v>
      </c>
      <c r="BY52">
        <v>2.6652749999999998</v>
      </c>
      <c r="BZ52">
        <v>1.3184229999999999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3.5181629999999999</v>
      </c>
      <c r="CK52">
        <v>1.857394</v>
      </c>
      <c r="CL52">
        <v>1.9248000000000001</v>
      </c>
      <c r="CM52">
        <v>3.4875970000000001</v>
      </c>
      <c r="CN52">
        <v>1.7590809999999999</v>
      </c>
      <c r="CO52">
        <v>4.2644399999999996</v>
      </c>
      <c r="CP52">
        <v>4.2289050000000001</v>
      </c>
      <c r="CQ52">
        <v>2.8429600000000002</v>
      </c>
      <c r="CR52">
        <v>1.140171</v>
      </c>
      <c r="CS52">
        <v>1.3616889999999999</v>
      </c>
      <c r="CT52">
        <v>4.2252549999999998</v>
      </c>
      <c r="CU52">
        <v>0</v>
      </c>
      <c r="CV52">
        <v>0</v>
      </c>
      <c r="CW52">
        <v>4.2338469999999999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84.430246000000011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378.10694799999999</v>
      </c>
      <c r="L53">
        <v>363.11245400000001</v>
      </c>
      <c r="M53">
        <v>54.399900000000002</v>
      </c>
      <c r="N53">
        <v>77.543199999999999</v>
      </c>
      <c r="O53">
        <v>68.024350999999996</v>
      </c>
      <c r="P53">
        <v>108.16849999999999</v>
      </c>
      <c r="Q53">
        <v>12.030256</v>
      </c>
      <c r="R53">
        <v>22.844695999999999</v>
      </c>
      <c r="S53">
        <v>14.061593</v>
      </c>
      <c r="T53">
        <v>1.7214</v>
      </c>
      <c r="U53">
        <v>348.97500000000002</v>
      </c>
      <c r="V53">
        <v>3</v>
      </c>
      <c r="W53">
        <v>12</v>
      </c>
      <c r="X53">
        <v>43</v>
      </c>
      <c r="Y53">
        <v>0</v>
      </c>
      <c r="Z53">
        <v>6.49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47.497892999999998</v>
      </c>
      <c r="AH53">
        <v>0</v>
      </c>
      <c r="AI53">
        <v>0</v>
      </c>
      <c r="AJ53">
        <v>0</v>
      </c>
      <c r="AK53">
        <v>65.267820999999998</v>
      </c>
      <c r="AL53">
        <v>36.021999999999998</v>
      </c>
      <c r="AM53">
        <v>18.108732</v>
      </c>
      <c r="AN53">
        <v>1.0958429999999999</v>
      </c>
      <c r="AO53">
        <v>0</v>
      </c>
      <c r="AP53">
        <v>0.38429999999999997</v>
      </c>
      <c r="AQ53">
        <v>0</v>
      </c>
      <c r="AR53">
        <v>48.576000000000001</v>
      </c>
      <c r="AS53">
        <v>36.642234999999999</v>
      </c>
      <c r="AT53">
        <v>14.999957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84.430246000000011</v>
      </c>
      <c r="BA53">
        <f t="shared" si="1"/>
        <v>1866.5033249999997</v>
      </c>
      <c r="BB53">
        <v>50</v>
      </c>
      <c r="BD53">
        <v>7.95</v>
      </c>
      <c r="BE53">
        <v>1.94</v>
      </c>
      <c r="BF53">
        <v>3.03</v>
      </c>
      <c r="BG53">
        <v>1.85</v>
      </c>
      <c r="BH53">
        <v>5.13</v>
      </c>
      <c r="BI53">
        <v>0.59</v>
      </c>
      <c r="BJ53">
        <v>1.1000000000000001</v>
      </c>
      <c r="BK53">
        <v>1.85</v>
      </c>
      <c r="BL53">
        <v>0</v>
      </c>
      <c r="BM53">
        <v>0.1</v>
      </c>
      <c r="BN53">
        <v>3.57</v>
      </c>
      <c r="BO53">
        <v>3.78</v>
      </c>
      <c r="BP53">
        <v>0.25</v>
      </c>
      <c r="BQ53">
        <v>2.0099999999999998</v>
      </c>
      <c r="BR53">
        <v>2.1800000000000002</v>
      </c>
      <c r="BS53">
        <v>0</v>
      </c>
      <c r="BT53">
        <v>2.6740330000000001</v>
      </c>
      <c r="BU53">
        <v>1.332638</v>
      </c>
      <c r="BV53">
        <v>2.3897020000000002</v>
      </c>
      <c r="BW53">
        <v>1.929632</v>
      </c>
      <c r="BX53">
        <v>1.9462410000000001</v>
      </c>
      <c r="BY53">
        <v>2.6652749999999998</v>
      </c>
      <c r="BZ53">
        <v>1.3184229999999999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3.5181629999999999</v>
      </c>
      <c r="CK53">
        <v>1.857394</v>
      </c>
      <c r="CL53">
        <v>1.9248000000000001</v>
      </c>
      <c r="CM53">
        <v>3.4875970000000001</v>
      </c>
      <c r="CN53">
        <v>1.7590809999999999</v>
      </c>
      <c r="CO53">
        <v>4.2644399999999996</v>
      </c>
      <c r="CP53">
        <v>4.2289050000000001</v>
      </c>
      <c r="CQ53">
        <v>2.8429600000000002</v>
      </c>
      <c r="CR53">
        <v>1.140171</v>
      </c>
      <c r="CS53">
        <v>1.3616889999999999</v>
      </c>
      <c r="CT53">
        <v>4.2252549999999998</v>
      </c>
      <c r="CU53">
        <v>0</v>
      </c>
      <c r="CV53">
        <v>0</v>
      </c>
      <c r="CW53">
        <v>4.2338469999999999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84.430246000000011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378.10400900000002</v>
      </c>
      <c r="L54">
        <v>363.11245400000001</v>
      </c>
      <c r="M54">
        <v>54.399900000000002</v>
      </c>
      <c r="N54">
        <v>77.543199999999999</v>
      </c>
      <c r="O54">
        <v>68.024350999999996</v>
      </c>
      <c r="P54">
        <v>108.16849999999999</v>
      </c>
      <c r="Q54">
        <v>12.030256</v>
      </c>
      <c r="R54">
        <v>22.844695999999999</v>
      </c>
      <c r="S54">
        <v>14.061593</v>
      </c>
      <c r="T54">
        <v>1.7214</v>
      </c>
      <c r="U54">
        <v>348.97500000000002</v>
      </c>
      <c r="V54">
        <v>3</v>
      </c>
      <c r="W54">
        <v>12</v>
      </c>
      <c r="X54">
        <v>43</v>
      </c>
      <c r="Y54">
        <v>0</v>
      </c>
      <c r="Z54">
        <v>13.09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47.497892999999998</v>
      </c>
      <c r="AH54">
        <v>0</v>
      </c>
      <c r="AI54">
        <v>0</v>
      </c>
      <c r="AJ54">
        <v>0</v>
      </c>
      <c r="AK54">
        <v>65.267820999999998</v>
      </c>
      <c r="AL54">
        <v>36.021999999999998</v>
      </c>
      <c r="AM54">
        <v>18.108732</v>
      </c>
      <c r="AN54">
        <v>1.0958429999999999</v>
      </c>
      <c r="AO54">
        <v>0</v>
      </c>
      <c r="AP54">
        <v>0.38429999999999997</v>
      </c>
      <c r="AQ54">
        <v>0</v>
      </c>
      <c r="AR54">
        <v>48.576000000000001</v>
      </c>
      <c r="AS54">
        <v>36.642234999999999</v>
      </c>
      <c r="AT54">
        <v>14.999957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84.350245999999999</v>
      </c>
      <c r="BA54">
        <f t="shared" si="1"/>
        <v>1873.0203859999995</v>
      </c>
      <c r="BB54">
        <v>51</v>
      </c>
      <c r="BD54">
        <v>7.95</v>
      </c>
      <c r="BE54">
        <v>1.94</v>
      </c>
      <c r="BF54">
        <v>3.03</v>
      </c>
      <c r="BG54">
        <v>1.85</v>
      </c>
      <c r="BH54">
        <v>5.13</v>
      </c>
      <c r="BI54">
        <v>0.56000000000000005</v>
      </c>
      <c r="BJ54">
        <v>1.05</v>
      </c>
      <c r="BK54">
        <v>1.85</v>
      </c>
      <c r="BL54">
        <v>0</v>
      </c>
      <c r="BM54">
        <v>0.1</v>
      </c>
      <c r="BN54">
        <v>3.57</v>
      </c>
      <c r="BO54">
        <v>3.78</v>
      </c>
      <c r="BP54">
        <v>0.25</v>
      </c>
      <c r="BQ54">
        <v>2.0099999999999998</v>
      </c>
      <c r="BR54">
        <v>2.1800000000000002</v>
      </c>
      <c r="BS54">
        <v>0</v>
      </c>
      <c r="BT54">
        <v>2.6740330000000001</v>
      </c>
      <c r="BU54">
        <v>1.332638</v>
      </c>
      <c r="BV54">
        <v>2.3897020000000002</v>
      </c>
      <c r="BW54">
        <v>1.929632</v>
      </c>
      <c r="BX54">
        <v>1.9462410000000001</v>
      </c>
      <c r="BY54">
        <v>2.6652749999999998</v>
      </c>
      <c r="BZ54">
        <v>1.3184229999999999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3.5181629999999999</v>
      </c>
      <c r="CK54">
        <v>1.857394</v>
      </c>
      <c r="CL54">
        <v>1.9248000000000001</v>
      </c>
      <c r="CM54">
        <v>3.4875970000000001</v>
      </c>
      <c r="CN54">
        <v>1.7590809999999999</v>
      </c>
      <c r="CO54">
        <v>4.2644399999999996</v>
      </c>
      <c r="CP54">
        <v>4.2289050000000001</v>
      </c>
      <c r="CQ54">
        <v>2.8429600000000002</v>
      </c>
      <c r="CR54">
        <v>1.140171</v>
      </c>
      <c r="CS54">
        <v>1.3616889999999999</v>
      </c>
      <c r="CT54">
        <v>4.2252549999999998</v>
      </c>
      <c r="CU54">
        <v>0</v>
      </c>
      <c r="CV54">
        <v>0</v>
      </c>
      <c r="CW54">
        <v>4.2338469999999999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84.350245999999999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378.10694799999999</v>
      </c>
      <c r="L55">
        <v>363.11245400000001</v>
      </c>
      <c r="M55">
        <v>54.399900000000002</v>
      </c>
      <c r="N55">
        <v>77.543199999999999</v>
      </c>
      <c r="O55">
        <v>69.775839000000005</v>
      </c>
      <c r="P55">
        <v>108.16849999999999</v>
      </c>
      <c r="Q55">
        <v>12.030256</v>
      </c>
      <c r="R55">
        <v>22.738427000000001</v>
      </c>
      <c r="S55">
        <v>14.061593</v>
      </c>
      <c r="T55">
        <v>1.7214</v>
      </c>
      <c r="U55">
        <v>348.97500000000002</v>
      </c>
      <c r="V55">
        <v>3</v>
      </c>
      <c r="W55">
        <v>12</v>
      </c>
      <c r="X55">
        <v>43</v>
      </c>
      <c r="Y55">
        <v>0</v>
      </c>
      <c r="Z55">
        <v>13.09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9.1372370000000007</v>
      </c>
      <c r="AG55">
        <v>47.497892999999998</v>
      </c>
      <c r="AH55">
        <v>0</v>
      </c>
      <c r="AI55">
        <v>0</v>
      </c>
      <c r="AJ55">
        <v>0</v>
      </c>
      <c r="AK55">
        <v>65.267820999999998</v>
      </c>
      <c r="AL55">
        <v>36.021999999999998</v>
      </c>
      <c r="AM55">
        <v>18.108732</v>
      </c>
      <c r="AN55">
        <v>1.0958429999999999</v>
      </c>
      <c r="AO55">
        <v>0</v>
      </c>
      <c r="AP55">
        <v>0.38429999999999997</v>
      </c>
      <c r="AQ55">
        <v>0</v>
      </c>
      <c r="AR55">
        <v>48.576000000000001</v>
      </c>
      <c r="AS55">
        <v>31.561589000000001</v>
      </c>
      <c r="AT55">
        <v>14.999957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84.350245999999999</v>
      </c>
      <c r="BA55">
        <f t="shared" si="1"/>
        <v>1878.7251349999992</v>
      </c>
      <c r="BB55">
        <v>52</v>
      </c>
      <c r="BD55">
        <v>7.95</v>
      </c>
      <c r="BE55">
        <v>1.94</v>
      </c>
      <c r="BF55">
        <v>3.03</v>
      </c>
      <c r="BG55">
        <v>1.85</v>
      </c>
      <c r="BH55">
        <v>5.13</v>
      </c>
      <c r="BI55">
        <v>0.56000000000000005</v>
      </c>
      <c r="BJ55">
        <v>1.05</v>
      </c>
      <c r="BK55">
        <v>1.85</v>
      </c>
      <c r="BL55">
        <v>0</v>
      </c>
      <c r="BM55">
        <v>0.1</v>
      </c>
      <c r="BN55">
        <v>3.57</v>
      </c>
      <c r="BO55">
        <v>3.78</v>
      </c>
      <c r="BP55">
        <v>0.25</v>
      </c>
      <c r="BQ55">
        <v>2.0099999999999998</v>
      </c>
      <c r="BR55">
        <v>2.1800000000000002</v>
      </c>
      <c r="BS55">
        <v>0</v>
      </c>
      <c r="BT55">
        <v>2.6740330000000001</v>
      </c>
      <c r="BU55">
        <v>1.332638</v>
      </c>
      <c r="BV55">
        <v>2.3897020000000002</v>
      </c>
      <c r="BW55">
        <v>1.929632</v>
      </c>
      <c r="BX55">
        <v>1.9462410000000001</v>
      </c>
      <c r="BY55">
        <v>2.6652749999999998</v>
      </c>
      <c r="BZ55">
        <v>1.3184229999999999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3.5181629999999999</v>
      </c>
      <c r="CK55">
        <v>1.857394</v>
      </c>
      <c r="CL55">
        <v>1.9248000000000001</v>
      </c>
      <c r="CM55">
        <v>3.4875970000000001</v>
      </c>
      <c r="CN55">
        <v>1.7590809999999999</v>
      </c>
      <c r="CO55">
        <v>4.2644399999999996</v>
      </c>
      <c r="CP55">
        <v>4.2289050000000001</v>
      </c>
      <c r="CQ55">
        <v>2.8429600000000002</v>
      </c>
      <c r="CR55">
        <v>1.140171</v>
      </c>
      <c r="CS55">
        <v>1.3616889999999999</v>
      </c>
      <c r="CT55">
        <v>4.2252549999999998</v>
      </c>
      <c r="CU55">
        <v>0</v>
      </c>
      <c r="CV55">
        <v>0</v>
      </c>
      <c r="CW55">
        <v>4.2338469999999999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84.350245999999999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378.10400900000002</v>
      </c>
      <c r="L56">
        <v>363.11245400000001</v>
      </c>
      <c r="M56">
        <v>54.399900000000002</v>
      </c>
      <c r="N56">
        <v>77.543199999999999</v>
      </c>
      <c r="O56">
        <v>69.775839000000005</v>
      </c>
      <c r="P56">
        <v>108.16849999999999</v>
      </c>
      <c r="Q56">
        <v>12.030256</v>
      </c>
      <c r="R56">
        <v>22.738427000000001</v>
      </c>
      <c r="S56">
        <v>14.061593</v>
      </c>
      <c r="T56">
        <v>1.7214</v>
      </c>
      <c r="U56">
        <v>348.97500000000002</v>
      </c>
      <c r="V56">
        <v>3</v>
      </c>
      <c r="W56">
        <v>12</v>
      </c>
      <c r="X56">
        <v>43</v>
      </c>
      <c r="Y56">
        <v>0</v>
      </c>
      <c r="Z56">
        <v>13.09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9.1372370000000007</v>
      </c>
      <c r="AG56">
        <v>47.497892999999998</v>
      </c>
      <c r="AH56">
        <v>0</v>
      </c>
      <c r="AI56">
        <v>0</v>
      </c>
      <c r="AJ56">
        <v>0</v>
      </c>
      <c r="AK56">
        <v>65.267820999999998</v>
      </c>
      <c r="AL56">
        <v>36.021999999999998</v>
      </c>
      <c r="AM56">
        <v>18.108732</v>
      </c>
      <c r="AN56">
        <v>1.0958429999999999</v>
      </c>
      <c r="AO56">
        <v>0</v>
      </c>
      <c r="AP56">
        <v>0.38429999999999997</v>
      </c>
      <c r="AQ56">
        <v>0</v>
      </c>
      <c r="AR56">
        <v>48.576000000000001</v>
      </c>
      <c r="AS56">
        <v>31.561589000000001</v>
      </c>
      <c r="AT56">
        <v>14.999957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84.350245999999999</v>
      </c>
      <c r="BA56">
        <f t="shared" si="1"/>
        <v>1878.7221959999993</v>
      </c>
      <c r="BB56">
        <v>53</v>
      </c>
      <c r="BD56">
        <v>7.95</v>
      </c>
      <c r="BE56">
        <v>1.94</v>
      </c>
      <c r="BF56">
        <v>3.03</v>
      </c>
      <c r="BG56">
        <v>1.85</v>
      </c>
      <c r="BH56">
        <v>5.13</v>
      </c>
      <c r="BI56">
        <v>0.56000000000000005</v>
      </c>
      <c r="BJ56">
        <v>1.05</v>
      </c>
      <c r="BK56">
        <v>1.85</v>
      </c>
      <c r="BL56">
        <v>0</v>
      </c>
      <c r="BM56">
        <v>0.1</v>
      </c>
      <c r="BN56">
        <v>3.57</v>
      </c>
      <c r="BO56">
        <v>3.78</v>
      </c>
      <c r="BP56">
        <v>0.25</v>
      </c>
      <c r="BQ56">
        <v>2.0099999999999998</v>
      </c>
      <c r="BR56">
        <v>2.1800000000000002</v>
      </c>
      <c r="BS56">
        <v>0</v>
      </c>
      <c r="BT56">
        <v>2.6740330000000001</v>
      </c>
      <c r="BU56">
        <v>1.332638</v>
      </c>
      <c r="BV56">
        <v>2.3897020000000002</v>
      </c>
      <c r="BW56">
        <v>1.929632</v>
      </c>
      <c r="BX56">
        <v>1.9462410000000001</v>
      </c>
      <c r="BY56">
        <v>2.6652749999999998</v>
      </c>
      <c r="BZ56">
        <v>1.3184229999999999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3.5181629999999999</v>
      </c>
      <c r="CK56">
        <v>1.857394</v>
      </c>
      <c r="CL56">
        <v>1.9248000000000001</v>
      </c>
      <c r="CM56">
        <v>3.4875970000000001</v>
      </c>
      <c r="CN56">
        <v>1.7590809999999999</v>
      </c>
      <c r="CO56">
        <v>4.2644399999999996</v>
      </c>
      <c r="CP56">
        <v>4.2289050000000001</v>
      </c>
      <c r="CQ56">
        <v>2.8429600000000002</v>
      </c>
      <c r="CR56">
        <v>1.140171</v>
      </c>
      <c r="CS56">
        <v>1.3616889999999999</v>
      </c>
      <c r="CT56">
        <v>4.2252549999999998</v>
      </c>
      <c r="CU56">
        <v>0</v>
      </c>
      <c r="CV56">
        <v>0</v>
      </c>
      <c r="CW56">
        <v>4.2338469999999999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84.350245999999999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378.10987899999998</v>
      </c>
      <c r="L57">
        <v>359.12203199999999</v>
      </c>
      <c r="M57">
        <v>53.469900000000003</v>
      </c>
      <c r="N57">
        <v>76.613200000000006</v>
      </c>
      <c r="O57">
        <v>69.659034000000005</v>
      </c>
      <c r="P57">
        <v>108.16849999999999</v>
      </c>
      <c r="Q57">
        <v>11.164921</v>
      </c>
      <c r="R57">
        <v>22.020254000000001</v>
      </c>
      <c r="S57">
        <v>14.061593</v>
      </c>
      <c r="T57">
        <v>1.7214</v>
      </c>
      <c r="U57">
        <v>348.97500000000002</v>
      </c>
      <c r="V57">
        <v>3</v>
      </c>
      <c r="W57">
        <v>11</v>
      </c>
      <c r="X57">
        <v>43</v>
      </c>
      <c r="Y57">
        <v>0</v>
      </c>
      <c r="Z57">
        <v>13.09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9.1372370000000007</v>
      </c>
      <c r="AG57">
        <v>47.497892999999998</v>
      </c>
      <c r="AH57">
        <v>0</v>
      </c>
      <c r="AI57">
        <v>0</v>
      </c>
      <c r="AJ57">
        <v>0</v>
      </c>
      <c r="AK57">
        <v>65.267820999999998</v>
      </c>
      <c r="AL57">
        <v>36.021999999999998</v>
      </c>
      <c r="AM57">
        <v>18.108732</v>
      </c>
      <c r="AN57">
        <v>1.0958429999999999</v>
      </c>
      <c r="AO57">
        <v>0</v>
      </c>
      <c r="AP57">
        <v>0.38429999999999997</v>
      </c>
      <c r="AQ57">
        <v>0</v>
      </c>
      <c r="AR57">
        <v>48.576000000000001</v>
      </c>
      <c r="AS57">
        <v>31.561589000000001</v>
      </c>
      <c r="AT57">
        <v>14.999957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84.350245999999999</v>
      </c>
      <c r="BA57">
        <f t="shared" si="1"/>
        <v>1870.1773309999994</v>
      </c>
      <c r="BB57">
        <v>54</v>
      </c>
      <c r="BD57">
        <v>7.95</v>
      </c>
      <c r="BE57">
        <v>1.94</v>
      </c>
      <c r="BF57">
        <v>3.03</v>
      </c>
      <c r="BG57">
        <v>1.85</v>
      </c>
      <c r="BH57">
        <v>5.13</v>
      </c>
      <c r="BI57">
        <v>0.56000000000000005</v>
      </c>
      <c r="BJ57">
        <v>1.05</v>
      </c>
      <c r="BK57">
        <v>1.85</v>
      </c>
      <c r="BL57">
        <v>0</v>
      </c>
      <c r="BM57">
        <v>0.1</v>
      </c>
      <c r="BN57">
        <v>3.57</v>
      </c>
      <c r="BO57">
        <v>3.78</v>
      </c>
      <c r="BP57">
        <v>0.25</v>
      </c>
      <c r="BQ57">
        <v>2.0099999999999998</v>
      </c>
      <c r="BR57">
        <v>2.1800000000000002</v>
      </c>
      <c r="BS57">
        <v>0</v>
      </c>
      <c r="BT57">
        <v>2.6740330000000001</v>
      </c>
      <c r="BU57">
        <v>1.332638</v>
      </c>
      <c r="BV57">
        <v>2.3897020000000002</v>
      </c>
      <c r="BW57">
        <v>1.929632</v>
      </c>
      <c r="BX57">
        <v>1.9462410000000001</v>
      </c>
      <c r="BY57">
        <v>2.6652749999999998</v>
      </c>
      <c r="BZ57">
        <v>1.3184229999999999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3.5181629999999999</v>
      </c>
      <c r="CK57">
        <v>1.857394</v>
      </c>
      <c r="CL57">
        <v>1.9248000000000001</v>
      </c>
      <c r="CM57">
        <v>3.4875970000000001</v>
      </c>
      <c r="CN57">
        <v>1.7590809999999999</v>
      </c>
      <c r="CO57">
        <v>4.2644399999999996</v>
      </c>
      <c r="CP57">
        <v>4.2289050000000001</v>
      </c>
      <c r="CQ57">
        <v>2.8429600000000002</v>
      </c>
      <c r="CR57">
        <v>1.140171</v>
      </c>
      <c r="CS57">
        <v>1.3616889999999999</v>
      </c>
      <c r="CT57">
        <v>4.2252549999999998</v>
      </c>
      <c r="CU57">
        <v>0</v>
      </c>
      <c r="CV57">
        <v>0</v>
      </c>
      <c r="CW57">
        <v>4.2338469999999999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84.350245999999999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378.10694799999999</v>
      </c>
      <c r="L58">
        <v>359.12203199999999</v>
      </c>
      <c r="M58">
        <v>53.469900000000003</v>
      </c>
      <c r="N58">
        <v>76.613200000000006</v>
      </c>
      <c r="O58">
        <v>69.659034000000005</v>
      </c>
      <c r="P58">
        <v>108.16849999999999</v>
      </c>
      <c r="Q58">
        <v>11.164921</v>
      </c>
      <c r="R58">
        <v>22.020254000000001</v>
      </c>
      <c r="S58">
        <v>14.061593</v>
      </c>
      <c r="T58">
        <v>1.7214</v>
      </c>
      <c r="U58">
        <v>348.97500000000002</v>
      </c>
      <c r="V58">
        <v>3</v>
      </c>
      <c r="W58">
        <v>11</v>
      </c>
      <c r="X58">
        <v>43</v>
      </c>
      <c r="Y58">
        <v>0</v>
      </c>
      <c r="Z58">
        <v>13.09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9.1372370000000007</v>
      </c>
      <c r="AG58">
        <v>47.497892999999998</v>
      </c>
      <c r="AH58">
        <v>0</v>
      </c>
      <c r="AI58">
        <v>0</v>
      </c>
      <c r="AJ58">
        <v>0</v>
      </c>
      <c r="AK58">
        <v>65.267820999999998</v>
      </c>
      <c r="AL58">
        <v>36.021999999999998</v>
      </c>
      <c r="AM58">
        <v>18.108732</v>
      </c>
      <c r="AN58">
        <v>1.0958429999999999</v>
      </c>
      <c r="AO58">
        <v>0</v>
      </c>
      <c r="AP58">
        <v>0.38429999999999997</v>
      </c>
      <c r="AQ58">
        <v>0</v>
      </c>
      <c r="AR58">
        <v>48.576000000000001</v>
      </c>
      <c r="AS58">
        <v>31.561589000000001</v>
      </c>
      <c r="AT58">
        <v>14.999957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84.350245999999999</v>
      </c>
      <c r="BA58">
        <f t="shared" si="1"/>
        <v>1870.1743999999994</v>
      </c>
      <c r="BB58">
        <v>55</v>
      </c>
      <c r="BD58">
        <v>7.95</v>
      </c>
      <c r="BE58">
        <v>1.94</v>
      </c>
      <c r="BF58">
        <v>3.03</v>
      </c>
      <c r="BG58">
        <v>1.85</v>
      </c>
      <c r="BH58">
        <v>5.13</v>
      </c>
      <c r="BI58">
        <v>0.56000000000000005</v>
      </c>
      <c r="BJ58">
        <v>1.05</v>
      </c>
      <c r="BK58">
        <v>1.85</v>
      </c>
      <c r="BL58">
        <v>0</v>
      </c>
      <c r="BM58">
        <v>0.1</v>
      </c>
      <c r="BN58">
        <v>3.57</v>
      </c>
      <c r="BO58">
        <v>3.78</v>
      </c>
      <c r="BP58">
        <v>0.25</v>
      </c>
      <c r="BQ58">
        <v>2.0099999999999998</v>
      </c>
      <c r="BR58">
        <v>2.1800000000000002</v>
      </c>
      <c r="BS58">
        <v>0</v>
      </c>
      <c r="BT58">
        <v>2.6740330000000001</v>
      </c>
      <c r="BU58">
        <v>1.332638</v>
      </c>
      <c r="BV58">
        <v>2.3897020000000002</v>
      </c>
      <c r="BW58">
        <v>1.929632</v>
      </c>
      <c r="BX58">
        <v>1.9462410000000001</v>
      </c>
      <c r="BY58">
        <v>2.6652749999999998</v>
      </c>
      <c r="BZ58">
        <v>1.3184229999999999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3.5181629999999999</v>
      </c>
      <c r="CK58">
        <v>1.857394</v>
      </c>
      <c r="CL58">
        <v>1.9248000000000001</v>
      </c>
      <c r="CM58">
        <v>3.4875970000000001</v>
      </c>
      <c r="CN58">
        <v>1.7590809999999999</v>
      </c>
      <c r="CO58">
        <v>4.2644399999999996</v>
      </c>
      <c r="CP58">
        <v>4.2289050000000001</v>
      </c>
      <c r="CQ58">
        <v>2.8429600000000002</v>
      </c>
      <c r="CR58">
        <v>1.140171</v>
      </c>
      <c r="CS58">
        <v>1.3616889999999999</v>
      </c>
      <c r="CT58">
        <v>4.2252549999999998</v>
      </c>
      <c r="CU58">
        <v>0</v>
      </c>
      <c r="CV58">
        <v>0</v>
      </c>
      <c r="CW58">
        <v>4.2338469999999999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84.350245999999999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377.53748000000002</v>
      </c>
      <c r="L59">
        <v>359.12203199999999</v>
      </c>
      <c r="M59">
        <v>54.399900000000002</v>
      </c>
      <c r="N59">
        <v>77.543199999999999</v>
      </c>
      <c r="O59">
        <v>66.820875000000001</v>
      </c>
      <c r="P59">
        <v>90.124300000000005</v>
      </c>
      <c r="Q59">
        <v>11.164921</v>
      </c>
      <c r="R59">
        <v>22.020254000000001</v>
      </c>
      <c r="S59">
        <v>13.315453</v>
      </c>
      <c r="T59">
        <v>1.7214</v>
      </c>
      <c r="U59">
        <v>348.97500000000002</v>
      </c>
      <c r="V59">
        <v>3</v>
      </c>
      <c r="W59">
        <v>11</v>
      </c>
      <c r="X59">
        <v>43</v>
      </c>
      <c r="Y59">
        <v>0</v>
      </c>
      <c r="Z59">
        <v>13.09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9.1372370000000007</v>
      </c>
      <c r="AG59">
        <v>47.497892999999998</v>
      </c>
      <c r="AH59">
        <v>0</v>
      </c>
      <c r="AI59">
        <v>0</v>
      </c>
      <c r="AJ59">
        <v>0</v>
      </c>
      <c r="AK59">
        <v>65.267820999999998</v>
      </c>
      <c r="AL59">
        <v>36.021999999999998</v>
      </c>
      <c r="AM59">
        <v>18.108732</v>
      </c>
      <c r="AN59">
        <v>1.0958429999999999</v>
      </c>
      <c r="AO59">
        <v>0</v>
      </c>
      <c r="AP59">
        <v>0.38429999999999997</v>
      </c>
      <c r="AQ59">
        <v>0</v>
      </c>
      <c r="AR59">
        <v>48.576000000000001</v>
      </c>
      <c r="AS59">
        <v>31.561589000000001</v>
      </c>
      <c r="AT59">
        <v>14.999957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84.100245999999999</v>
      </c>
      <c r="BA59">
        <f t="shared" si="1"/>
        <v>1849.5864329999995</v>
      </c>
      <c r="BB59">
        <v>56</v>
      </c>
      <c r="BD59">
        <v>7.95</v>
      </c>
      <c r="BE59">
        <v>1.94</v>
      </c>
      <c r="BF59">
        <v>3.03</v>
      </c>
      <c r="BG59">
        <v>1.85</v>
      </c>
      <c r="BH59">
        <v>4.88</v>
      </c>
      <c r="BI59">
        <v>0.56000000000000005</v>
      </c>
      <c r="BJ59">
        <v>1.05</v>
      </c>
      <c r="BK59">
        <v>1.85</v>
      </c>
      <c r="BL59">
        <v>0</v>
      </c>
      <c r="BM59">
        <v>0.1</v>
      </c>
      <c r="BN59">
        <v>3.57</v>
      </c>
      <c r="BO59">
        <v>3.78</v>
      </c>
      <c r="BP59">
        <v>0.25</v>
      </c>
      <c r="BQ59">
        <v>2.0099999999999998</v>
      </c>
      <c r="BR59">
        <v>2.1800000000000002</v>
      </c>
      <c r="BS59">
        <v>0</v>
      </c>
      <c r="BT59">
        <v>2.6740330000000001</v>
      </c>
      <c r="BU59">
        <v>1.332638</v>
      </c>
      <c r="BV59">
        <v>2.3897020000000002</v>
      </c>
      <c r="BW59">
        <v>1.929632</v>
      </c>
      <c r="BX59">
        <v>1.9462410000000001</v>
      </c>
      <c r="BY59">
        <v>2.6652749999999998</v>
      </c>
      <c r="BZ59">
        <v>1.3184229999999999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3.5181629999999999</v>
      </c>
      <c r="CK59">
        <v>1.857394</v>
      </c>
      <c r="CL59">
        <v>1.9248000000000001</v>
      </c>
      <c r="CM59">
        <v>3.4875970000000001</v>
      </c>
      <c r="CN59">
        <v>1.7590809999999999</v>
      </c>
      <c r="CO59">
        <v>4.2644399999999996</v>
      </c>
      <c r="CP59">
        <v>4.2289050000000001</v>
      </c>
      <c r="CQ59">
        <v>2.8429600000000002</v>
      </c>
      <c r="CR59">
        <v>1.140171</v>
      </c>
      <c r="CS59">
        <v>1.3616889999999999</v>
      </c>
      <c r="CT59">
        <v>4.2252549999999998</v>
      </c>
      <c r="CU59">
        <v>0</v>
      </c>
      <c r="CV59">
        <v>0</v>
      </c>
      <c r="CW59">
        <v>4.2338469999999999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84.100245999999999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377.53360700000002</v>
      </c>
      <c r="L60">
        <v>353.42383599999999</v>
      </c>
      <c r="M60">
        <v>54.399900000000002</v>
      </c>
      <c r="N60">
        <v>77.543199999999999</v>
      </c>
      <c r="O60">
        <v>66.820875000000001</v>
      </c>
      <c r="P60">
        <v>90.124300000000005</v>
      </c>
      <c r="Q60">
        <v>11.164921</v>
      </c>
      <c r="R60">
        <v>22.020254000000001</v>
      </c>
      <c r="S60">
        <v>13.315453</v>
      </c>
      <c r="T60">
        <v>1.7214</v>
      </c>
      <c r="U60">
        <v>348.97500000000002</v>
      </c>
      <c r="V60">
        <v>3</v>
      </c>
      <c r="W60">
        <v>11</v>
      </c>
      <c r="X60">
        <v>43</v>
      </c>
      <c r="Y60">
        <v>0</v>
      </c>
      <c r="Z60">
        <v>13.09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9.1372370000000007</v>
      </c>
      <c r="AG60">
        <v>47.497892999999998</v>
      </c>
      <c r="AH60">
        <v>0</v>
      </c>
      <c r="AI60">
        <v>0</v>
      </c>
      <c r="AJ60">
        <v>0</v>
      </c>
      <c r="AK60">
        <v>65.267820999999998</v>
      </c>
      <c r="AL60">
        <v>36.021999999999998</v>
      </c>
      <c r="AM60">
        <v>18.108732</v>
      </c>
      <c r="AN60">
        <v>1.0958429999999999</v>
      </c>
      <c r="AO60">
        <v>0</v>
      </c>
      <c r="AP60">
        <v>0.12809999999999999</v>
      </c>
      <c r="AQ60">
        <v>0</v>
      </c>
      <c r="AR60">
        <v>48.576000000000001</v>
      </c>
      <c r="AS60">
        <v>31.561589000000001</v>
      </c>
      <c r="AT60">
        <v>14.999957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84.100245999999999</v>
      </c>
      <c r="BA60">
        <f t="shared" si="1"/>
        <v>1843.6281639999995</v>
      </c>
      <c r="BB60">
        <v>57</v>
      </c>
      <c r="BD60">
        <v>7.95</v>
      </c>
      <c r="BE60">
        <v>1.94</v>
      </c>
      <c r="BF60">
        <v>3.03</v>
      </c>
      <c r="BG60">
        <v>1.85</v>
      </c>
      <c r="BH60">
        <v>4.88</v>
      </c>
      <c r="BI60">
        <v>0.56000000000000005</v>
      </c>
      <c r="BJ60">
        <v>1.05</v>
      </c>
      <c r="BK60">
        <v>1.85</v>
      </c>
      <c r="BL60">
        <v>0</v>
      </c>
      <c r="BM60">
        <v>0.1</v>
      </c>
      <c r="BN60">
        <v>3.57</v>
      </c>
      <c r="BO60">
        <v>3.78</v>
      </c>
      <c r="BP60">
        <v>0.25</v>
      </c>
      <c r="BQ60">
        <v>2.0099999999999998</v>
      </c>
      <c r="BR60">
        <v>2.1800000000000002</v>
      </c>
      <c r="BS60">
        <v>0</v>
      </c>
      <c r="BT60">
        <v>2.6740330000000001</v>
      </c>
      <c r="BU60">
        <v>1.332638</v>
      </c>
      <c r="BV60">
        <v>2.3897020000000002</v>
      </c>
      <c r="BW60">
        <v>1.929632</v>
      </c>
      <c r="BX60">
        <v>1.9462410000000001</v>
      </c>
      <c r="BY60">
        <v>2.6652749999999998</v>
      </c>
      <c r="BZ60">
        <v>1.3184229999999999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3.5181629999999999</v>
      </c>
      <c r="CK60">
        <v>1.857394</v>
      </c>
      <c r="CL60">
        <v>1.9248000000000001</v>
      </c>
      <c r="CM60">
        <v>3.4875970000000001</v>
      </c>
      <c r="CN60">
        <v>1.7590809999999999</v>
      </c>
      <c r="CO60">
        <v>4.2644399999999996</v>
      </c>
      <c r="CP60">
        <v>4.2289050000000001</v>
      </c>
      <c r="CQ60">
        <v>2.8429600000000002</v>
      </c>
      <c r="CR60">
        <v>1.140171</v>
      </c>
      <c r="CS60">
        <v>1.3616889999999999</v>
      </c>
      <c r="CT60">
        <v>4.2252549999999998</v>
      </c>
      <c r="CU60">
        <v>0</v>
      </c>
      <c r="CV60">
        <v>0</v>
      </c>
      <c r="CW60">
        <v>4.2338469999999999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84.100245999999999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377.53748000000002</v>
      </c>
      <c r="L61">
        <v>353.42383599999999</v>
      </c>
      <c r="M61">
        <v>54.399900000000002</v>
      </c>
      <c r="N61">
        <v>77.543199999999999</v>
      </c>
      <c r="O61">
        <v>66.820875000000001</v>
      </c>
      <c r="P61">
        <v>90.124300000000005</v>
      </c>
      <c r="Q61">
        <v>11.164921</v>
      </c>
      <c r="R61">
        <v>22.020254000000001</v>
      </c>
      <c r="S61">
        <v>13.315453</v>
      </c>
      <c r="T61">
        <v>1.7214</v>
      </c>
      <c r="U61">
        <v>348.97500000000002</v>
      </c>
      <c r="V61">
        <v>3</v>
      </c>
      <c r="W61">
        <v>11</v>
      </c>
      <c r="X61">
        <v>43</v>
      </c>
      <c r="Y61">
        <v>0</v>
      </c>
      <c r="Z61">
        <v>6.5537999999999998</v>
      </c>
      <c r="AA61">
        <v>0</v>
      </c>
      <c r="AB61">
        <v>0</v>
      </c>
      <c r="AC61">
        <v>0</v>
      </c>
      <c r="AD61">
        <v>0</v>
      </c>
      <c r="AE61">
        <v>18.910588000000001</v>
      </c>
      <c r="AF61">
        <v>9.1372370000000007</v>
      </c>
      <c r="AG61">
        <v>47.497892999999998</v>
      </c>
      <c r="AH61">
        <v>0</v>
      </c>
      <c r="AI61">
        <v>0</v>
      </c>
      <c r="AJ61">
        <v>0</v>
      </c>
      <c r="AK61">
        <v>65.267820999999998</v>
      </c>
      <c r="AL61">
        <v>36.021999999999998</v>
      </c>
      <c r="AM61">
        <v>18.108732</v>
      </c>
      <c r="AN61">
        <v>1.0958429999999999</v>
      </c>
      <c r="AO61">
        <v>0</v>
      </c>
      <c r="AP61">
        <v>0.12809999999999999</v>
      </c>
      <c r="AQ61">
        <v>0</v>
      </c>
      <c r="AR61">
        <v>48.576000000000001</v>
      </c>
      <c r="AS61">
        <v>31.561589000000001</v>
      </c>
      <c r="AT61">
        <v>14.999957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84.100245999999999</v>
      </c>
      <c r="BA61">
        <f t="shared" si="1"/>
        <v>1856.0064249999991</v>
      </c>
      <c r="BB61">
        <v>58</v>
      </c>
      <c r="BD61">
        <v>7.95</v>
      </c>
      <c r="BE61">
        <v>1.94</v>
      </c>
      <c r="BF61">
        <v>3.03</v>
      </c>
      <c r="BG61">
        <v>1.85</v>
      </c>
      <c r="BH61">
        <v>4.88</v>
      </c>
      <c r="BI61">
        <v>0.56000000000000005</v>
      </c>
      <c r="BJ61">
        <v>1.05</v>
      </c>
      <c r="BK61">
        <v>1.85</v>
      </c>
      <c r="BL61">
        <v>0</v>
      </c>
      <c r="BM61">
        <v>0.1</v>
      </c>
      <c r="BN61">
        <v>3.57</v>
      </c>
      <c r="BO61">
        <v>3.78</v>
      </c>
      <c r="BP61">
        <v>0.25</v>
      </c>
      <c r="BQ61">
        <v>2.0099999999999998</v>
      </c>
      <c r="BR61">
        <v>2.1800000000000002</v>
      </c>
      <c r="BS61">
        <v>0</v>
      </c>
      <c r="BT61">
        <v>2.6740330000000001</v>
      </c>
      <c r="BU61">
        <v>1.332638</v>
      </c>
      <c r="BV61">
        <v>2.3897020000000002</v>
      </c>
      <c r="BW61">
        <v>1.929632</v>
      </c>
      <c r="BX61">
        <v>1.9462410000000001</v>
      </c>
      <c r="BY61">
        <v>2.6652749999999998</v>
      </c>
      <c r="BZ61">
        <v>1.3184229999999999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3.5181629999999999</v>
      </c>
      <c r="CK61">
        <v>1.857394</v>
      </c>
      <c r="CL61">
        <v>1.9248000000000001</v>
      </c>
      <c r="CM61">
        <v>3.4875970000000001</v>
      </c>
      <c r="CN61">
        <v>1.7590809999999999</v>
      </c>
      <c r="CO61">
        <v>4.2644399999999996</v>
      </c>
      <c r="CP61">
        <v>4.2289050000000001</v>
      </c>
      <c r="CQ61">
        <v>2.8429600000000002</v>
      </c>
      <c r="CR61">
        <v>1.140171</v>
      </c>
      <c r="CS61">
        <v>1.3616889999999999</v>
      </c>
      <c r="CT61">
        <v>4.2252549999999998</v>
      </c>
      <c r="CU61">
        <v>0</v>
      </c>
      <c r="CV61">
        <v>0</v>
      </c>
      <c r="CW61">
        <v>4.2338469999999999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84.100245999999999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377.53360700000002</v>
      </c>
      <c r="L62">
        <v>353.42383599999999</v>
      </c>
      <c r="M62">
        <v>54.399900000000002</v>
      </c>
      <c r="N62">
        <v>77.543199999999999</v>
      </c>
      <c r="O62">
        <v>66.820875000000001</v>
      </c>
      <c r="P62">
        <v>90.124300000000005</v>
      </c>
      <c r="Q62">
        <v>11.164921</v>
      </c>
      <c r="R62">
        <v>22.020254000000001</v>
      </c>
      <c r="S62">
        <v>13.315453</v>
      </c>
      <c r="T62">
        <v>1.7214</v>
      </c>
      <c r="U62">
        <v>348.97500000000002</v>
      </c>
      <c r="V62">
        <v>3</v>
      </c>
      <c r="W62">
        <v>11</v>
      </c>
      <c r="X62">
        <v>43</v>
      </c>
      <c r="Y62">
        <v>0</v>
      </c>
      <c r="Z62">
        <v>6.5537999999999998</v>
      </c>
      <c r="AA62">
        <v>0</v>
      </c>
      <c r="AB62">
        <v>0</v>
      </c>
      <c r="AC62">
        <v>0</v>
      </c>
      <c r="AD62">
        <v>0</v>
      </c>
      <c r="AE62">
        <v>18.910588000000001</v>
      </c>
      <c r="AF62">
        <v>9.1372370000000007</v>
      </c>
      <c r="AG62">
        <v>47.497892999999998</v>
      </c>
      <c r="AH62">
        <v>0</v>
      </c>
      <c r="AI62">
        <v>0</v>
      </c>
      <c r="AJ62">
        <v>0</v>
      </c>
      <c r="AK62">
        <v>65.267820999999998</v>
      </c>
      <c r="AL62">
        <v>36.021999999999998</v>
      </c>
      <c r="AM62">
        <v>18.108732</v>
      </c>
      <c r="AN62">
        <v>1.0958429999999999</v>
      </c>
      <c r="AO62">
        <v>0</v>
      </c>
      <c r="AP62">
        <v>0.12809999999999999</v>
      </c>
      <c r="AQ62">
        <v>0</v>
      </c>
      <c r="AR62">
        <v>48.576000000000001</v>
      </c>
      <c r="AS62">
        <v>31.561589000000001</v>
      </c>
      <c r="AT62">
        <v>14.999957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84.060246000000006</v>
      </c>
      <c r="BA62">
        <f t="shared" si="1"/>
        <v>1855.9625519999995</v>
      </c>
      <c r="BB62">
        <v>59</v>
      </c>
      <c r="BD62">
        <v>7.95</v>
      </c>
      <c r="BE62">
        <v>1.94</v>
      </c>
      <c r="BF62">
        <v>3.03</v>
      </c>
      <c r="BG62">
        <v>1.85</v>
      </c>
      <c r="BH62">
        <v>4.88</v>
      </c>
      <c r="BI62">
        <v>0.54</v>
      </c>
      <c r="BJ62">
        <v>1.03</v>
      </c>
      <c r="BK62">
        <v>1.85</v>
      </c>
      <c r="BL62">
        <v>0</v>
      </c>
      <c r="BM62">
        <v>0.1</v>
      </c>
      <c r="BN62">
        <v>3.57</v>
      </c>
      <c r="BO62">
        <v>3.78</v>
      </c>
      <c r="BP62">
        <v>0.25</v>
      </c>
      <c r="BQ62">
        <v>2.0099999999999998</v>
      </c>
      <c r="BR62">
        <v>2.1800000000000002</v>
      </c>
      <c r="BS62">
        <v>0</v>
      </c>
      <c r="BT62">
        <v>2.6740330000000001</v>
      </c>
      <c r="BU62">
        <v>1.332638</v>
      </c>
      <c r="BV62">
        <v>2.3897020000000002</v>
      </c>
      <c r="BW62">
        <v>1.929632</v>
      </c>
      <c r="BX62">
        <v>1.9462410000000001</v>
      </c>
      <c r="BY62">
        <v>2.6652749999999998</v>
      </c>
      <c r="BZ62">
        <v>1.3184229999999999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3.5181629999999999</v>
      </c>
      <c r="CK62">
        <v>1.857394</v>
      </c>
      <c r="CL62">
        <v>1.9248000000000001</v>
      </c>
      <c r="CM62">
        <v>3.4875970000000001</v>
      </c>
      <c r="CN62">
        <v>1.7590809999999999</v>
      </c>
      <c r="CO62">
        <v>4.2644399999999996</v>
      </c>
      <c r="CP62">
        <v>4.2289050000000001</v>
      </c>
      <c r="CQ62">
        <v>2.8429600000000002</v>
      </c>
      <c r="CR62">
        <v>1.140171</v>
      </c>
      <c r="CS62">
        <v>1.3616889999999999</v>
      </c>
      <c r="CT62">
        <v>4.2252549999999998</v>
      </c>
      <c r="CU62">
        <v>0</v>
      </c>
      <c r="CV62">
        <v>0</v>
      </c>
      <c r="CW62">
        <v>4.2338469999999999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84.060246000000006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377.53748000000002</v>
      </c>
      <c r="L63">
        <v>357.30909300000002</v>
      </c>
      <c r="M63">
        <v>54.399900000000002</v>
      </c>
      <c r="N63">
        <v>77.543199999999999</v>
      </c>
      <c r="O63">
        <v>66.796121999999997</v>
      </c>
      <c r="P63">
        <v>90.124300000000005</v>
      </c>
      <c r="Q63">
        <v>11.164921</v>
      </c>
      <c r="R63">
        <v>22.020254000000001</v>
      </c>
      <c r="S63">
        <v>13.315453</v>
      </c>
      <c r="T63">
        <v>1.7214</v>
      </c>
      <c r="U63">
        <v>348.97500000000002</v>
      </c>
      <c r="V63">
        <v>3</v>
      </c>
      <c r="W63">
        <v>11</v>
      </c>
      <c r="X63">
        <v>43</v>
      </c>
      <c r="Y63">
        <v>0</v>
      </c>
      <c r="Z63">
        <v>6.5537999999999998</v>
      </c>
      <c r="AA63">
        <v>0</v>
      </c>
      <c r="AB63">
        <v>15.349422000000001</v>
      </c>
      <c r="AC63">
        <v>11.155201999999999</v>
      </c>
      <c r="AD63">
        <v>0</v>
      </c>
      <c r="AE63">
        <v>18.910588000000001</v>
      </c>
      <c r="AF63">
        <v>9.1372370000000007</v>
      </c>
      <c r="AG63">
        <v>47.497892999999998</v>
      </c>
      <c r="AH63">
        <v>0</v>
      </c>
      <c r="AI63">
        <v>0</v>
      </c>
      <c r="AJ63">
        <v>0</v>
      </c>
      <c r="AK63">
        <v>65.267820999999998</v>
      </c>
      <c r="AL63">
        <v>36.021999999999998</v>
      </c>
      <c r="AM63">
        <v>18.108732</v>
      </c>
      <c r="AN63">
        <v>1.0958429999999999</v>
      </c>
      <c r="AO63">
        <v>0</v>
      </c>
      <c r="AP63">
        <v>0.12809999999999999</v>
      </c>
      <c r="AQ63">
        <v>25.782105000000001</v>
      </c>
      <c r="AR63">
        <v>48.576000000000001</v>
      </c>
      <c r="AS63">
        <v>31.561589000000001</v>
      </c>
      <c r="AT63">
        <v>14.999957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84.616154999999992</v>
      </c>
      <c r="BA63">
        <f t="shared" si="1"/>
        <v>1912.6695669999992</v>
      </c>
      <c r="BB63">
        <v>60</v>
      </c>
      <c r="BD63">
        <v>7.95</v>
      </c>
      <c r="BE63">
        <v>1.94</v>
      </c>
      <c r="BF63">
        <v>3.03</v>
      </c>
      <c r="BG63">
        <v>1.85</v>
      </c>
      <c r="BH63">
        <v>4.88</v>
      </c>
      <c r="BI63">
        <v>0.54</v>
      </c>
      <c r="BJ63">
        <v>1.03</v>
      </c>
      <c r="BK63">
        <v>1.85</v>
      </c>
      <c r="BL63">
        <v>0</v>
      </c>
      <c r="BM63">
        <v>0.1</v>
      </c>
      <c r="BN63">
        <v>3.57</v>
      </c>
      <c r="BO63">
        <v>3.78</v>
      </c>
      <c r="BP63">
        <v>0.25</v>
      </c>
      <c r="BQ63">
        <v>2.0099999999999998</v>
      </c>
      <c r="BR63">
        <v>2.1800000000000002</v>
      </c>
      <c r="BS63">
        <v>0</v>
      </c>
      <c r="BT63">
        <v>2.6740330000000001</v>
      </c>
      <c r="BU63">
        <v>1.332638</v>
      </c>
      <c r="BV63">
        <v>2.4111340000000001</v>
      </c>
      <c r="BW63">
        <v>1.929632</v>
      </c>
      <c r="BX63">
        <v>1.9462410000000001</v>
      </c>
      <c r="BY63">
        <v>2.6652749999999998</v>
      </c>
      <c r="BZ63">
        <v>1.3184229999999999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3.5181629999999999</v>
      </c>
      <c r="CK63">
        <v>1.857394</v>
      </c>
      <c r="CL63">
        <v>1.9248000000000001</v>
      </c>
      <c r="CM63">
        <v>3.4875970000000001</v>
      </c>
      <c r="CN63">
        <v>1.7590809999999999</v>
      </c>
      <c r="CO63">
        <v>4.2644399999999996</v>
      </c>
      <c r="CP63">
        <v>4.2289050000000001</v>
      </c>
      <c r="CQ63">
        <v>3.377437</v>
      </c>
      <c r="CR63">
        <v>1.140171</v>
      </c>
      <c r="CS63">
        <v>1.3616889999999999</v>
      </c>
      <c r="CT63">
        <v>4.2252549999999998</v>
      </c>
      <c r="CU63">
        <v>0</v>
      </c>
      <c r="CV63">
        <v>0</v>
      </c>
      <c r="CW63">
        <v>4.2338469999999999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84.616154999999992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377.53360700000002</v>
      </c>
      <c r="L64">
        <v>357.30909300000002</v>
      </c>
      <c r="M64">
        <v>54.399900000000002</v>
      </c>
      <c r="N64">
        <v>77.543199999999999</v>
      </c>
      <c r="O64">
        <v>66.796121999999997</v>
      </c>
      <c r="P64">
        <v>90.124300000000005</v>
      </c>
      <c r="Q64">
        <v>11.164921</v>
      </c>
      <c r="R64">
        <v>22.020254000000001</v>
      </c>
      <c r="S64">
        <v>13.315453</v>
      </c>
      <c r="T64">
        <v>1.7214</v>
      </c>
      <c r="U64">
        <v>348.97500000000002</v>
      </c>
      <c r="V64">
        <v>3</v>
      </c>
      <c r="W64">
        <v>11</v>
      </c>
      <c r="X64">
        <v>43</v>
      </c>
      <c r="Y64">
        <v>0</v>
      </c>
      <c r="Z64">
        <v>6.5537999999999998</v>
      </c>
      <c r="AA64">
        <v>0</v>
      </c>
      <c r="AB64">
        <v>15.349422000000001</v>
      </c>
      <c r="AC64">
        <v>11.155201999999999</v>
      </c>
      <c r="AD64">
        <v>0</v>
      </c>
      <c r="AE64">
        <v>18.910588000000001</v>
      </c>
      <c r="AF64">
        <v>9.1372370000000007</v>
      </c>
      <c r="AG64">
        <v>47.497892999999998</v>
      </c>
      <c r="AH64">
        <v>0</v>
      </c>
      <c r="AI64">
        <v>0</v>
      </c>
      <c r="AJ64">
        <v>0</v>
      </c>
      <c r="AK64">
        <v>65.267820999999998</v>
      </c>
      <c r="AL64">
        <v>36.021999999999998</v>
      </c>
      <c r="AM64">
        <v>18.108732</v>
      </c>
      <c r="AN64">
        <v>1.0958429999999999</v>
      </c>
      <c r="AO64">
        <v>0</v>
      </c>
      <c r="AP64">
        <v>0.12809999999999999</v>
      </c>
      <c r="AQ64">
        <v>38.673157000000003</v>
      </c>
      <c r="AR64">
        <v>48.576000000000001</v>
      </c>
      <c r="AS64">
        <v>31.561589000000001</v>
      </c>
      <c r="AT64">
        <v>14.999957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84.756880999999993</v>
      </c>
      <c r="BA64">
        <f t="shared" si="1"/>
        <v>1925.6974719999992</v>
      </c>
      <c r="BB64">
        <v>61</v>
      </c>
      <c r="BD64">
        <v>7.95</v>
      </c>
      <c r="BE64">
        <v>1.94</v>
      </c>
      <c r="BF64">
        <v>3.03</v>
      </c>
      <c r="BG64">
        <v>1.85</v>
      </c>
      <c r="BH64">
        <v>4.88</v>
      </c>
      <c r="BI64">
        <v>0.54</v>
      </c>
      <c r="BJ64">
        <v>1.03</v>
      </c>
      <c r="BK64">
        <v>1.85</v>
      </c>
      <c r="BL64">
        <v>0</v>
      </c>
      <c r="BM64">
        <v>0.1</v>
      </c>
      <c r="BN64">
        <v>3.57</v>
      </c>
      <c r="BO64">
        <v>3.78</v>
      </c>
      <c r="BP64">
        <v>0.25</v>
      </c>
      <c r="BQ64">
        <v>2.0099999999999998</v>
      </c>
      <c r="BR64">
        <v>2.1800000000000002</v>
      </c>
      <c r="BS64">
        <v>0</v>
      </c>
      <c r="BT64">
        <v>2.6740330000000001</v>
      </c>
      <c r="BU64">
        <v>1.332638</v>
      </c>
      <c r="BV64">
        <v>2.4111340000000001</v>
      </c>
      <c r="BW64">
        <v>1.929632</v>
      </c>
      <c r="BX64">
        <v>1.9462410000000001</v>
      </c>
      <c r="BY64">
        <v>2.6652749999999998</v>
      </c>
      <c r="BZ64">
        <v>1.3184229999999999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3.5181629999999999</v>
      </c>
      <c r="CK64">
        <v>1.857394</v>
      </c>
      <c r="CL64">
        <v>1.9248000000000001</v>
      </c>
      <c r="CM64">
        <v>3.4875970000000001</v>
      </c>
      <c r="CN64">
        <v>1.7590809999999999</v>
      </c>
      <c r="CO64">
        <v>4.2644399999999996</v>
      </c>
      <c r="CP64">
        <v>4.2289050000000001</v>
      </c>
      <c r="CQ64">
        <v>3.5181629999999999</v>
      </c>
      <c r="CR64">
        <v>1.140171</v>
      </c>
      <c r="CS64">
        <v>1.3616889999999999</v>
      </c>
      <c r="CT64">
        <v>4.2252549999999998</v>
      </c>
      <c r="CU64">
        <v>0</v>
      </c>
      <c r="CV64">
        <v>0</v>
      </c>
      <c r="CW64">
        <v>4.2338469999999999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84.756880999999993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377.54644500000001</v>
      </c>
      <c r="L65">
        <v>357.30909300000002</v>
      </c>
      <c r="M65">
        <v>54.399900000000002</v>
      </c>
      <c r="N65">
        <v>77.543199999999999</v>
      </c>
      <c r="O65">
        <v>66.796121999999997</v>
      </c>
      <c r="P65">
        <v>90.124300000000005</v>
      </c>
      <c r="Q65">
        <v>11.164921</v>
      </c>
      <c r="R65">
        <v>22.020254000000001</v>
      </c>
      <c r="S65">
        <v>13.315453</v>
      </c>
      <c r="T65">
        <v>1.7214</v>
      </c>
      <c r="U65">
        <v>348.97500000000002</v>
      </c>
      <c r="V65">
        <v>3</v>
      </c>
      <c r="W65">
        <v>11</v>
      </c>
      <c r="X65">
        <v>43</v>
      </c>
      <c r="Y65">
        <v>0</v>
      </c>
      <c r="Z65">
        <v>6.5537999999999998</v>
      </c>
      <c r="AA65">
        <v>0</v>
      </c>
      <c r="AB65">
        <v>15.349422000000001</v>
      </c>
      <c r="AC65">
        <v>11.155201999999999</v>
      </c>
      <c r="AD65">
        <v>0</v>
      </c>
      <c r="AE65">
        <v>18.910588000000001</v>
      </c>
      <c r="AF65">
        <v>9.1372370000000007</v>
      </c>
      <c r="AG65">
        <v>47.497892999999998</v>
      </c>
      <c r="AH65">
        <v>0</v>
      </c>
      <c r="AI65">
        <v>0</v>
      </c>
      <c r="AJ65">
        <v>0</v>
      </c>
      <c r="AK65">
        <v>65.267820999999998</v>
      </c>
      <c r="AL65">
        <v>36.021999999999998</v>
      </c>
      <c r="AM65">
        <v>18.108732</v>
      </c>
      <c r="AN65">
        <v>1.0958429999999999</v>
      </c>
      <c r="AO65">
        <v>0</v>
      </c>
      <c r="AP65">
        <v>0</v>
      </c>
      <c r="AQ65">
        <v>51.564208999999998</v>
      </c>
      <c r="AR65">
        <v>48.576000000000001</v>
      </c>
      <c r="AS65">
        <v>32.639302000000001</v>
      </c>
      <c r="AT65">
        <v>14.999957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84.606881000000001</v>
      </c>
      <c r="BA65">
        <f t="shared" si="1"/>
        <v>1939.4009749999993</v>
      </c>
      <c r="BB65">
        <v>62</v>
      </c>
      <c r="BD65">
        <v>7.95</v>
      </c>
      <c r="BE65">
        <v>1.94</v>
      </c>
      <c r="BF65">
        <v>3.03</v>
      </c>
      <c r="BG65">
        <v>1.85</v>
      </c>
      <c r="BH65">
        <v>4.7300000000000004</v>
      </c>
      <c r="BI65">
        <v>0.54</v>
      </c>
      <c r="BJ65">
        <v>1.03</v>
      </c>
      <c r="BK65">
        <v>1.85</v>
      </c>
      <c r="BL65">
        <v>0</v>
      </c>
      <c r="BM65">
        <v>0.1</v>
      </c>
      <c r="BN65">
        <v>3.57</v>
      </c>
      <c r="BO65">
        <v>3.78</v>
      </c>
      <c r="BP65">
        <v>0.25</v>
      </c>
      <c r="BQ65">
        <v>2.0099999999999998</v>
      </c>
      <c r="BR65">
        <v>2.1800000000000002</v>
      </c>
      <c r="BS65">
        <v>0</v>
      </c>
      <c r="BT65">
        <v>2.6740330000000001</v>
      </c>
      <c r="BU65">
        <v>1.332638</v>
      </c>
      <c r="BV65">
        <v>2.4111340000000001</v>
      </c>
      <c r="BW65">
        <v>1.929632</v>
      </c>
      <c r="BX65">
        <v>1.9462410000000001</v>
      </c>
      <c r="BY65">
        <v>2.6652749999999998</v>
      </c>
      <c r="BZ65">
        <v>1.3184229999999999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3.5181629999999999</v>
      </c>
      <c r="CK65">
        <v>1.857394</v>
      </c>
      <c r="CL65">
        <v>1.9248000000000001</v>
      </c>
      <c r="CM65">
        <v>3.4875970000000001</v>
      </c>
      <c r="CN65">
        <v>1.7590809999999999</v>
      </c>
      <c r="CO65">
        <v>4.2644399999999996</v>
      </c>
      <c r="CP65">
        <v>4.2289050000000001</v>
      </c>
      <c r="CQ65">
        <v>3.5181629999999999</v>
      </c>
      <c r="CR65">
        <v>1.140171</v>
      </c>
      <c r="CS65">
        <v>1.3616889999999999</v>
      </c>
      <c r="CT65">
        <v>4.2252549999999998</v>
      </c>
      <c r="CU65">
        <v>0</v>
      </c>
      <c r="CV65">
        <v>0</v>
      </c>
      <c r="CW65">
        <v>4.2338469999999999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84.606881000000001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377.54258499999997</v>
      </c>
      <c r="L66">
        <v>357.30909300000002</v>
      </c>
      <c r="M66">
        <v>54.399900000000002</v>
      </c>
      <c r="N66">
        <v>77.543199999999999</v>
      </c>
      <c r="O66">
        <v>66.796121999999997</v>
      </c>
      <c r="P66">
        <v>90.124300000000005</v>
      </c>
      <c r="Q66">
        <v>11.164921</v>
      </c>
      <c r="R66">
        <v>22.020254000000001</v>
      </c>
      <c r="S66">
        <v>13.315453</v>
      </c>
      <c r="T66">
        <v>1.7214</v>
      </c>
      <c r="U66">
        <v>348.97500000000002</v>
      </c>
      <c r="V66">
        <v>3</v>
      </c>
      <c r="W66">
        <v>11</v>
      </c>
      <c r="X66">
        <v>43</v>
      </c>
      <c r="Y66">
        <v>0</v>
      </c>
      <c r="Z66">
        <v>6.5537999999999998</v>
      </c>
      <c r="AA66">
        <v>0</v>
      </c>
      <c r="AB66">
        <v>15.349422000000001</v>
      </c>
      <c r="AC66">
        <v>11.155201999999999</v>
      </c>
      <c r="AD66">
        <v>0</v>
      </c>
      <c r="AE66">
        <v>18.910588000000001</v>
      </c>
      <c r="AF66">
        <v>9.1372370000000007</v>
      </c>
      <c r="AG66">
        <v>47.497892999999998</v>
      </c>
      <c r="AH66">
        <v>0</v>
      </c>
      <c r="AI66">
        <v>0</v>
      </c>
      <c r="AJ66">
        <v>0</v>
      </c>
      <c r="AK66">
        <v>65.267820999999998</v>
      </c>
      <c r="AL66">
        <v>36.021999999999998</v>
      </c>
      <c r="AM66">
        <v>18.108732</v>
      </c>
      <c r="AN66">
        <v>1.0958429999999999</v>
      </c>
      <c r="AO66">
        <v>0</v>
      </c>
      <c r="AP66">
        <v>0</v>
      </c>
      <c r="AQ66">
        <v>51.564208999999998</v>
      </c>
      <c r="AR66">
        <v>48.576000000000001</v>
      </c>
      <c r="AS66">
        <v>32.639302000000001</v>
      </c>
      <c r="AT66">
        <v>14.999957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84.526881000000003</v>
      </c>
      <c r="BA66">
        <f t="shared" si="1"/>
        <v>1939.3171149999991</v>
      </c>
      <c r="BB66">
        <v>63</v>
      </c>
      <c r="BD66">
        <v>7.95</v>
      </c>
      <c r="BE66">
        <v>1.94</v>
      </c>
      <c r="BF66">
        <v>3.03</v>
      </c>
      <c r="BG66">
        <v>1.85</v>
      </c>
      <c r="BH66">
        <v>4.6500000000000004</v>
      </c>
      <c r="BI66">
        <v>0.54</v>
      </c>
      <c r="BJ66">
        <v>1.03</v>
      </c>
      <c r="BK66">
        <v>1.85</v>
      </c>
      <c r="BL66">
        <v>0</v>
      </c>
      <c r="BM66">
        <v>0.1</v>
      </c>
      <c r="BN66">
        <v>3.57</v>
      </c>
      <c r="BO66">
        <v>3.78</v>
      </c>
      <c r="BP66">
        <v>0.25</v>
      </c>
      <c r="BQ66">
        <v>2.0099999999999998</v>
      </c>
      <c r="BR66">
        <v>2.1800000000000002</v>
      </c>
      <c r="BS66">
        <v>0</v>
      </c>
      <c r="BT66">
        <v>2.6740330000000001</v>
      </c>
      <c r="BU66">
        <v>1.332638</v>
      </c>
      <c r="BV66">
        <v>2.4111340000000001</v>
      </c>
      <c r="BW66">
        <v>1.929632</v>
      </c>
      <c r="BX66">
        <v>1.9462410000000001</v>
      </c>
      <c r="BY66">
        <v>2.6652749999999998</v>
      </c>
      <c r="BZ66">
        <v>1.3184229999999999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3.5181629999999999</v>
      </c>
      <c r="CK66">
        <v>1.857394</v>
      </c>
      <c r="CL66">
        <v>1.9248000000000001</v>
      </c>
      <c r="CM66">
        <v>3.4875970000000001</v>
      </c>
      <c r="CN66">
        <v>1.7590809999999999</v>
      </c>
      <c r="CO66">
        <v>4.2644399999999996</v>
      </c>
      <c r="CP66">
        <v>4.2289050000000001</v>
      </c>
      <c r="CQ66">
        <v>3.5181629999999999</v>
      </c>
      <c r="CR66">
        <v>1.140171</v>
      </c>
      <c r="CS66">
        <v>1.3616889999999999</v>
      </c>
      <c r="CT66">
        <v>4.2252549999999998</v>
      </c>
      <c r="CU66">
        <v>0</v>
      </c>
      <c r="CV66">
        <v>0</v>
      </c>
      <c r="CW66">
        <v>4.2338469999999999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84.526881000000003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377.54644500000001</v>
      </c>
      <c r="L67">
        <v>357.30909300000002</v>
      </c>
      <c r="M67">
        <v>54.399900000000002</v>
      </c>
      <c r="N67">
        <v>77.543199999999999</v>
      </c>
      <c r="O67">
        <v>64.096907999999999</v>
      </c>
      <c r="P67">
        <v>110.12430000000001</v>
      </c>
      <c r="Q67">
        <v>11.164921</v>
      </c>
      <c r="R67">
        <v>22.020254000000001</v>
      </c>
      <c r="S67">
        <v>13.315453</v>
      </c>
      <c r="T67">
        <v>1.7214</v>
      </c>
      <c r="U67">
        <v>348.97500000000002</v>
      </c>
      <c r="V67">
        <v>3</v>
      </c>
      <c r="W67">
        <v>11</v>
      </c>
      <c r="X67">
        <v>43</v>
      </c>
      <c r="Y67">
        <v>0</v>
      </c>
      <c r="Z67">
        <v>6.5537999999999998</v>
      </c>
      <c r="AA67">
        <v>0</v>
      </c>
      <c r="AB67">
        <v>15.349422000000001</v>
      </c>
      <c r="AC67">
        <v>11.155201999999999</v>
      </c>
      <c r="AD67">
        <v>0</v>
      </c>
      <c r="AE67">
        <v>18.910588000000001</v>
      </c>
      <c r="AF67">
        <v>9.1372370000000007</v>
      </c>
      <c r="AG67">
        <v>47.497892999999998</v>
      </c>
      <c r="AH67">
        <v>0</v>
      </c>
      <c r="AI67">
        <v>0</v>
      </c>
      <c r="AJ67">
        <v>0</v>
      </c>
      <c r="AK67">
        <v>65.267820999999998</v>
      </c>
      <c r="AL67">
        <v>36.021999999999998</v>
      </c>
      <c r="AM67">
        <v>18.108732</v>
      </c>
      <c r="AN67">
        <v>1.0958429999999999</v>
      </c>
      <c r="AO67">
        <v>0</v>
      </c>
      <c r="AP67">
        <v>0</v>
      </c>
      <c r="AQ67">
        <v>51.564208999999998</v>
      </c>
      <c r="AR67">
        <v>48.576000000000001</v>
      </c>
      <c r="AS67">
        <v>32.639302000000001</v>
      </c>
      <c r="AT67">
        <v>14.999957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84.166881000000004</v>
      </c>
      <c r="BA67">
        <f t="shared" si="1"/>
        <v>1956.2617609999993</v>
      </c>
      <c r="BB67">
        <v>64</v>
      </c>
      <c r="BD67">
        <v>7.95</v>
      </c>
      <c r="BE67">
        <v>1.94</v>
      </c>
      <c r="BF67">
        <v>3.03</v>
      </c>
      <c r="BG67">
        <v>1.85</v>
      </c>
      <c r="BH67">
        <v>4.41</v>
      </c>
      <c r="BI67">
        <v>0.54</v>
      </c>
      <c r="BJ67">
        <v>1.03</v>
      </c>
      <c r="BK67">
        <v>1.73</v>
      </c>
      <c r="BL67">
        <v>0</v>
      </c>
      <c r="BM67">
        <v>0.1</v>
      </c>
      <c r="BN67">
        <v>3.57</v>
      </c>
      <c r="BO67">
        <v>3.78</v>
      </c>
      <c r="BP67">
        <v>0.25</v>
      </c>
      <c r="BQ67">
        <v>2.0099999999999998</v>
      </c>
      <c r="BR67">
        <v>2.1800000000000002</v>
      </c>
      <c r="BS67">
        <v>0</v>
      </c>
      <c r="BT67">
        <v>2.6740330000000001</v>
      </c>
      <c r="BU67">
        <v>1.332638</v>
      </c>
      <c r="BV67">
        <v>2.4111340000000001</v>
      </c>
      <c r="BW67">
        <v>1.929632</v>
      </c>
      <c r="BX67">
        <v>1.9462410000000001</v>
      </c>
      <c r="BY67">
        <v>2.6652749999999998</v>
      </c>
      <c r="BZ67">
        <v>1.3184229999999999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3.5181629999999999</v>
      </c>
      <c r="CK67">
        <v>1.857394</v>
      </c>
      <c r="CL67">
        <v>1.9248000000000001</v>
      </c>
      <c r="CM67">
        <v>3.4875970000000001</v>
      </c>
      <c r="CN67">
        <v>1.7590809999999999</v>
      </c>
      <c r="CO67">
        <v>4.2644399999999996</v>
      </c>
      <c r="CP67">
        <v>4.2289050000000001</v>
      </c>
      <c r="CQ67">
        <v>3.5181629999999999</v>
      </c>
      <c r="CR67">
        <v>1.140171</v>
      </c>
      <c r="CS67">
        <v>1.3616889999999999</v>
      </c>
      <c r="CT67">
        <v>4.2252549999999998</v>
      </c>
      <c r="CU67">
        <v>0</v>
      </c>
      <c r="CV67">
        <v>0</v>
      </c>
      <c r="CW67">
        <v>4.2338469999999999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84.166881000000004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377.54258499999997</v>
      </c>
      <c r="L68">
        <v>357.30909300000002</v>
      </c>
      <c r="M68">
        <v>54.399900000000002</v>
      </c>
      <c r="N68">
        <v>77.543199999999999</v>
      </c>
      <c r="O68">
        <v>64.096907999999999</v>
      </c>
      <c r="P68">
        <v>129.16579999999999</v>
      </c>
      <c r="Q68">
        <v>11.164921</v>
      </c>
      <c r="R68">
        <v>22.020254000000001</v>
      </c>
      <c r="S68">
        <v>13.315453</v>
      </c>
      <c r="T68">
        <v>1.7214</v>
      </c>
      <c r="U68">
        <v>348.97500000000002</v>
      </c>
      <c r="V68">
        <v>3</v>
      </c>
      <c r="W68">
        <v>11</v>
      </c>
      <c r="X68">
        <v>43</v>
      </c>
      <c r="Y68">
        <v>0</v>
      </c>
      <c r="Z68">
        <v>6.5537999999999998</v>
      </c>
      <c r="AA68">
        <v>0</v>
      </c>
      <c r="AB68">
        <v>15.349422000000001</v>
      </c>
      <c r="AC68">
        <v>11.155201999999999</v>
      </c>
      <c r="AD68">
        <v>0</v>
      </c>
      <c r="AE68">
        <v>18.910588000000001</v>
      </c>
      <c r="AF68">
        <v>9.1372370000000007</v>
      </c>
      <c r="AG68">
        <v>47.497892999999998</v>
      </c>
      <c r="AH68">
        <v>0</v>
      </c>
      <c r="AI68">
        <v>0</v>
      </c>
      <c r="AJ68">
        <v>0</v>
      </c>
      <c r="AK68">
        <v>65.267820999999998</v>
      </c>
      <c r="AL68">
        <v>36.021999999999998</v>
      </c>
      <c r="AM68">
        <v>18.108732</v>
      </c>
      <c r="AN68">
        <v>1.0958429999999999</v>
      </c>
      <c r="AO68">
        <v>0</v>
      </c>
      <c r="AP68">
        <v>0</v>
      </c>
      <c r="AQ68">
        <v>51.564208999999998</v>
      </c>
      <c r="AR68">
        <v>52.991999999999997</v>
      </c>
      <c r="AS68">
        <v>32.639302000000001</v>
      </c>
      <c r="AT68">
        <v>14.999957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80.256881000000007</v>
      </c>
      <c r="BA68">
        <f t="shared" ref="BA68:BA99" si="4">SUM(B68:AZ68)</f>
        <v>1975.8054009999992</v>
      </c>
      <c r="BB68">
        <v>65</v>
      </c>
      <c r="BD68">
        <v>7.95</v>
      </c>
      <c r="BE68">
        <v>1.94</v>
      </c>
      <c r="BF68">
        <v>3.03</v>
      </c>
      <c r="BG68">
        <v>1.85</v>
      </c>
      <c r="BH68">
        <v>0.5</v>
      </c>
      <c r="BI68">
        <v>0.54</v>
      </c>
      <c r="BJ68">
        <v>1.03</v>
      </c>
      <c r="BK68">
        <v>1.73</v>
      </c>
      <c r="BL68">
        <v>0</v>
      </c>
      <c r="BM68">
        <v>0.1</v>
      </c>
      <c r="BN68">
        <v>3.57</v>
      </c>
      <c r="BO68">
        <v>3.78</v>
      </c>
      <c r="BP68">
        <v>0.25</v>
      </c>
      <c r="BQ68">
        <v>2.0099999999999998</v>
      </c>
      <c r="BR68">
        <v>2.1800000000000002</v>
      </c>
      <c r="BS68">
        <v>0</v>
      </c>
      <c r="BT68">
        <v>2.6740330000000001</v>
      </c>
      <c r="BU68">
        <v>1.332638</v>
      </c>
      <c r="BV68">
        <v>2.4111340000000001</v>
      </c>
      <c r="BW68">
        <v>1.929632</v>
      </c>
      <c r="BX68">
        <v>1.9462410000000001</v>
      </c>
      <c r="BY68">
        <v>2.6652749999999998</v>
      </c>
      <c r="BZ68">
        <v>1.3184229999999999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3.5181629999999999</v>
      </c>
      <c r="CK68">
        <v>1.857394</v>
      </c>
      <c r="CL68">
        <v>1.9248000000000001</v>
      </c>
      <c r="CM68">
        <v>3.4875970000000001</v>
      </c>
      <c r="CN68">
        <v>1.7590809999999999</v>
      </c>
      <c r="CO68">
        <v>4.2644399999999996</v>
      </c>
      <c r="CP68">
        <v>4.2289050000000001</v>
      </c>
      <c r="CQ68">
        <v>3.5181629999999999</v>
      </c>
      <c r="CR68">
        <v>1.140171</v>
      </c>
      <c r="CS68">
        <v>1.3616889999999999</v>
      </c>
      <c r="CT68">
        <v>4.2252549999999998</v>
      </c>
      <c r="CU68">
        <v>0</v>
      </c>
      <c r="CV68">
        <v>0</v>
      </c>
      <c r="CW68">
        <v>4.2338469999999999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80.256881000000007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377.54644500000001</v>
      </c>
      <c r="L69">
        <v>357.30909300000002</v>
      </c>
      <c r="M69">
        <v>54.399900000000002</v>
      </c>
      <c r="N69">
        <v>77.543199999999999</v>
      </c>
      <c r="O69">
        <v>67.760508999999999</v>
      </c>
      <c r="P69">
        <v>129.16579999999999</v>
      </c>
      <c r="Q69">
        <v>11.164921</v>
      </c>
      <c r="R69">
        <v>22.020254000000001</v>
      </c>
      <c r="S69">
        <v>13.315453</v>
      </c>
      <c r="T69">
        <v>1.7214</v>
      </c>
      <c r="U69">
        <v>348.97500000000002</v>
      </c>
      <c r="V69">
        <v>3</v>
      </c>
      <c r="W69">
        <v>11</v>
      </c>
      <c r="X69">
        <v>43</v>
      </c>
      <c r="Y69">
        <v>0</v>
      </c>
      <c r="Z69">
        <v>6.5537999999999998</v>
      </c>
      <c r="AA69">
        <v>7.0309999999999997</v>
      </c>
      <c r="AB69">
        <v>15.349422000000001</v>
      </c>
      <c r="AC69">
        <v>0</v>
      </c>
      <c r="AD69">
        <v>0</v>
      </c>
      <c r="AE69">
        <v>18.910588000000001</v>
      </c>
      <c r="AF69">
        <v>9.1372370000000007</v>
      </c>
      <c r="AG69">
        <v>47.497892999999998</v>
      </c>
      <c r="AH69">
        <v>0</v>
      </c>
      <c r="AI69">
        <v>0</v>
      </c>
      <c r="AJ69">
        <v>0</v>
      </c>
      <c r="AK69">
        <v>65.267820999999998</v>
      </c>
      <c r="AL69">
        <v>36.021999999999998</v>
      </c>
      <c r="AM69">
        <v>18.108732</v>
      </c>
      <c r="AN69">
        <v>1.0958429999999999</v>
      </c>
      <c r="AO69">
        <v>0</v>
      </c>
      <c r="AP69">
        <v>0</v>
      </c>
      <c r="AQ69">
        <v>51.564208999999998</v>
      </c>
      <c r="AR69">
        <v>52.991999999999997</v>
      </c>
      <c r="AS69">
        <v>32.639302000000001</v>
      </c>
      <c r="AT69">
        <v>14.999957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79.756881000000007</v>
      </c>
      <c r="BA69">
        <f t="shared" si="4"/>
        <v>1974.8486599999992</v>
      </c>
      <c r="BB69">
        <v>66</v>
      </c>
      <c r="BD69">
        <v>7.95</v>
      </c>
      <c r="BE69">
        <v>1.94</v>
      </c>
      <c r="BF69">
        <v>3.03</v>
      </c>
      <c r="BG69">
        <v>1.85</v>
      </c>
      <c r="BH69">
        <v>0</v>
      </c>
      <c r="BI69">
        <v>0.54</v>
      </c>
      <c r="BJ69">
        <v>1.03</v>
      </c>
      <c r="BK69">
        <v>1.73</v>
      </c>
      <c r="BL69">
        <v>0</v>
      </c>
      <c r="BM69">
        <v>0.1</v>
      </c>
      <c r="BN69">
        <v>3.57</v>
      </c>
      <c r="BO69">
        <v>3.78</v>
      </c>
      <c r="BP69">
        <v>0.25</v>
      </c>
      <c r="BQ69">
        <v>2.0099999999999998</v>
      </c>
      <c r="BR69">
        <v>2.1800000000000002</v>
      </c>
      <c r="BS69">
        <v>0</v>
      </c>
      <c r="BT69">
        <v>2.6740330000000001</v>
      </c>
      <c r="BU69">
        <v>1.332638</v>
      </c>
      <c r="BV69">
        <v>2.4111340000000001</v>
      </c>
      <c r="BW69">
        <v>1.929632</v>
      </c>
      <c r="BX69">
        <v>1.9462410000000001</v>
      </c>
      <c r="BY69">
        <v>2.6652749999999998</v>
      </c>
      <c r="BZ69">
        <v>1.3184229999999999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3.5181629999999999</v>
      </c>
      <c r="CK69">
        <v>1.857394</v>
      </c>
      <c r="CL69">
        <v>1.9248000000000001</v>
      </c>
      <c r="CM69">
        <v>3.4875970000000001</v>
      </c>
      <c r="CN69">
        <v>1.7590809999999999</v>
      </c>
      <c r="CO69">
        <v>4.2644399999999996</v>
      </c>
      <c r="CP69">
        <v>4.2289050000000001</v>
      </c>
      <c r="CQ69">
        <v>3.5181629999999999</v>
      </c>
      <c r="CR69">
        <v>1.140171</v>
      </c>
      <c r="CS69">
        <v>1.3616889999999999</v>
      </c>
      <c r="CT69">
        <v>4.2252549999999998</v>
      </c>
      <c r="CU69">
        <v>0</v>
      </c>
      <c r="CV69">
        <v>0</v>
      </c>
      <c r="CW69">
        <v>4.2338469999999999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79.756881000000007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377.54258499999997</v>
      </c>
      <c r="L70">
        <v>357.30909300000002</v>
      </c>
      <c r="M70">
        <v>54.399900000000002</v>
      </c>
      <c r="N70">
        <v>77.543199999999999</v>
      </c>
      <c r="O70">
        <v>68.751478000000006</v>
      </c>
      <c r="P70">
        <v>129.16579999999999</v>
      </c>
      <c r="Q70">
        <v>11.164921</v>
      </c>
      <c r="R70">
        <v>22.020254000000001</v>
      </c>
      <c r="S70">
        <v>13.315453</v>
      </c>
      <c r="T70">
        <v>1.7214</v>
      </c>
      <c r="U70">
        <v>348.97500000000002</v>
      </c>
      <c r="V70">
        <v>3</v>
      </c>
      <c r="W70">
        <v>11</v>
      </c>
      <c r="X70">
        <v>43</v>
      </c>
      <c r="Y70">
        <v>0</v>
      </c>
      <c r="Z70">
        <v>6.5537999999999998</v>
      </c>
      <c r="AA70">
        <v>14.04936</v>
      </c>
      <c r="AB70">
        <v>4.6988029999999998</v>
      </c>
      <c r="AC70">
        <v>0</v>
      </c>
      <c r="AD70">
        <v>0</v>
      </c>
      <c r="AE70">
        <v>18.910588000000001</v>
      </c>
      <c r="AF70">
        <v>9.1372370000000007</v>
      </c>
      <c r="AG70">
        <v>47.497892999999998</v>
      </c>
      <c r="AH70">
        <v>0</v>
      </c>
      <c r="AI70">
        <v>0</v>
      </c>
      <c r="AJ70">
        <v>0</v>
      </c>
      <c r="AK70">
        <v>65.267820999999998</v>
      </c>
      <c r="AL70">
        <v>36.021999999999998</v>
      </c>
      <c r="AM70">
        <v>18.108732</v>
      </c>
      <c r="AN70">
        <v>1.0958429999999999</v>
      </c>
      <c r="AO70">
        <v>0</v>
      </c>
      <c r="AP70">
        <v>0</v>
      </c>
      <c r="AQ70">
        <v>51.564208999999998</v>
      </c>
      <c r="AR70">
        <v>48.576000000000001</v>
      </c>
      <c r="AS70">
        <v>32.639302000000001</v>
      </c>
      <c r="AT70">
        <v>14.999957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79.756881000000007</v>
      </c>
      <c r="BA70">
        <f t="shared" si="4"/>
        <v>1967.7875099999994</v>
      </c>
      <c r="BB70">
        <v>67</v>
      </c>
      <c r="BD70">
        <v>7.95</v>
      </c>
      <c r="BE70">
        <v>1.94</v>
      </c>
      <c r="BF70">
        <v>3.03</v>
      </c>
      <c r="BG70">
        <v>1.85</v>
      </c>
      <c r="BH70">
        <v>0</v>
      </c>
      <c r="BI70">
        <v>0.54</v>
      </c>
      <c r="BJ70">
        <v>1.03</v>
      </c>
      <c r="BK70">
        <v>1.73</v>
      </c>
      <c r="BL70">
        <v>0</v>
      </c>
      <c r="BM70">
        <v>0.1</v>
      </c>
      <c r="BN70">
        <v>3.57</v>
      </c>
      <c r="BO70">
        <v>3.78</v>
      </c>
      <c r="BP70">
        <v>0.25</v>
      </c>
      <c r="BQ70">
        <v>2.0099999999999998</v>
      </c>
      <c r="BR70">
        <v>2.1800000000000002</v>
      </c>
      <c r="BS70">
        <v>0</v>
      </c>
      <c r="BT70">
        <v>2.6740330000000001</v>
      </c>
      <c r="BU70">
        <v>1.332638</v>
      </c>
      <c r="BV70">
        <v>2.4111340000000001</v>
      </c>
      <c r="BW70">
        <v>1.929632</v>
      </c>
      <c r="BX70">
        <v>1.9462410000000001</v>
      </c>
      <c r="BY70">
        <v>2.6652749999999998</v>
      </c>
      <c r="BZ70">
        <v>1.3184229999999999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3.5181629999999999</v>
      </c>
      <c r="CK70">
        <v>1.857394</v>
      </c>
      <c r="CL70">
        <v>1.9248000000000001</v>
      </c>
      <c r="CM70">
        <v>3.4875970000000001</v>
      </c>
      <c r="CN70">
        <v>1.7590809999999999</v>
      </c>
      <c r="CO70">
        <v>4.2644399999999996</v>
      </c>
      <c r="CP70">
        <v>4.2289050000000001</v>
      </c>
      <c r="CQ70">
        <v>3.5181629999999999</v>
      </c>
      <c r="CR70">
        <v>1.140171</v>
      </c>
      <c r="CS70">
        <v>1.3616889999999999</v>
      </c>
      <c r="CT70">
        <v>4.2252549999999998</v>
      </c>
      <c r="CU70">
        <v>0</v>
      </c>
      <c r="CV70">
        <v>0</v>
      </c>
      <c r="CW70">
        <v>4.2338469999999999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79.756881000000007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377.08789899999999</v>
      </c>
      <c r="L71">
        <v>357.16920299999998</v>
      </c>
      <c r="M71">
        <v>54.399900000000002</v>
      </c>
      <c r="N71">
        <v>76.473200000000006</v>
      </c>
      <c r="O71">
        <v>65.236463000000001</v>
      </c>
      <c r="P71">
        <v>129.16579999999999</v>
      </c>
      <c r="Q71">
        <v>11.520939</v>
      </c>
      <c r="R71">
        <v>22.020254000000001</v>
      </c>
      <c r="S71">
        <v>13.382543999999999</v>
      </c>
      <c r="T71">
        <v>1.7214</v>
      </c>
      <c r="U71">
        <v>348.97500000000002</v>
      </c>
      <c r="V71">
        <v>7.0825529999999999</v>
      </c>
      <c r="W71">
        <v>15.564092</v>
      </c>
      <c r="X71">
        <v>77.259100000000004</v>
      </c>
      <c r="Y71">
        <v>0</v>
      </c>
      <c r="Z71">
        <v>6.5537999999999998</v>
      </c>
      <c r="AA71">
        <v>28.09872</v>
      </c>
      <c r="AB71">
        <v>10.963873</v>
      </c>
      <c r="AC71">
        <v>0</v>
      </c>
      <c r="AD71">
        <v>0</v>
      </c>
      <c r="AE71">
        <v>18.910588000000001</v>
      </c>
      <c r="AF71">
        <v>9.1372370000000007</v>
      </c>
      <c r="AG71">
        <v>47.497892999999998</v>
      </c>
      <c r="AH71">
        <v>0</v>
      </c>
      <c r="AI71">
        <v>0</v>
      </c>
      <c r="AJ71">
        <v>0</v>
      </c>
      <c r="AK71">
        <v>65.267820999999998</v>
      </c>
      <c r="AL71">
        <v>61.585999999999999</v>
      </c>
      <c r="AM71">
        <v>18.108732</v>
      </c>
      <c r="AN71">
        <v>1.0958429999999999</v>
      </c>
      <c r="AO71">
        <v>0</v>
      </c>
      <c r="AP71">
        <v>0</v>
      </c>
      <c r="AQ71">
        <v>51.564208999999998</v>
      </c>
      <c r="AR71">
        <v>48.576000000000001</v>
      </c>
      <c r="AS71">
        <v>32.639302000000001</v>
      </c>
      <c r="AT71">
        <v>14.999957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79.716881000000001</v>
      </c>
      <c r="BA71">
        <f t="shared" si="4"/>
        <v>2051.7752029999997</v>
      </c>
      <c r="BB71">
        <v>68</v>
      </c>
      <c r="BD71">
        <v>7.95</v>
      </c>
      <c r="BE71">
        <v>1.94</v>
      </c>
      <c r="BF71">
        <v>3.03</v>
      </c>
      <c r="BG71">
        <v>1.85</v>
      </c>
      <c r="BH71">
        <v>0</v>
      </c>
      <c r="BI71">
        <v>0.5</v>
      </c>
      <c r="BJ71">
        <v>1.03</v>
      </c>
      <c r="BK71">
        <v>1.73</v>
      </c>
      <c r="BL71">
        <v>0</v>
      </c>
      <c r="BM71">
        <v>0.1</v>
      </c>
      <c r="BN71">
        <v>3.57</v>
      </c>
      <c r="BO71">
        <v>3.78</v>
      </c>
      <c r="BP71">
        <v>0.25</v>
      </c>
      <c r="BQ71">
        <v>2.0099999999999998</v>
      </c>
      <c r="BR71">
        <v>2.1800000000000002</v>
      </c>
      <c r="BS71">
        <v>0</v>
      </c>
      <c r="BT71">
        <v>2.6740330000000001</v>
      </c>
      <c r="BU71">
        <v>1.332638</v>
      </c>
      <c r="BV71">
        <v>2.4111340000000001</v>
      </c>
      <c r="BW71">
        <v>1.929632</v>
      </c>
      <c r="BX71">
        <v>1.9462410000000001</v>
      </c>
      <c r="BY71">
        <v>2.6652749999999998</v>
      </c>
      <c r="BZ71">
        <v>1.3184229999999999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3.5181629999999999</v>
      </c>
      <c r="CK71">
        <v>1.857394</v>
      </c>
      <c r="CL71">
        <v>1.9248000000000001</v>
      </c>
      <c r="CM71">
        <v>3.4875970000000001</v>
      </c>
      <c r="CN71">
        <v>1.7590809999999999</v>
      </c>
      <c r="CO71">
        <v>4.2644399999999996</v>
      </c>
      <c r="CP71">
        <v>4.2289050000000001</v>
      </c>
      <c r="CQ71">
        <v>3.5181629999999999</v>
      </c>
      <c r="CR71">
        <v>1.140171</v>
      </c>
      <c r="CS71">
        <v>1.3616889999999999</v>
      </c>
      <c r="CT71">
        <v>4.2252549999999998</v>
      </c>
      <c r="CU71">
        <v>0</v>
      </c>
      <c r="CV71">
        <v>0</v>
      </c>
      <c r="CW71">
        <v>4.2338469999999999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79.716881000000001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377.08271000000002</v>
      </c>
      <c r="L72">
        <v>357.16920299999998</v>
      </c>
      <c r="M72">
        <v>54.399900000000002</v>
      </c>
      <c r="N72">
        <v>76.543199999999999</v>
      </c>
      <c r="O72">
        <v>65.397513000000004</v>
      </c>
      <c r="P72">
        <v>129.16579999999999</v>
      </c>
      <c r="Q72">
        <v>11.520939</v>
      </c>
      <c r="R72">
        <v>22.020254000000001</v>
      </c>
      <c r="S72">
        <v>13.382543999999999</v>
      </c>
      <c r="T72">
        <v>1.7214</v>
      </c>
      <c r="U72">
        <v>348.97500000000002</v>
      </c>
      <c r="V72">
        <v>9.36</v>
      </c>
      <c r="W72">
        <v>22.466699999999999</v>
      </c>
      <c r="X72">
        <v>77.259100000000004</v>
      </c>
      <c r="Y72">
        <v>0</v>
      </c>
      <c r="Z72">
        <v>6.5537999999999998</v>
      </c>
      <c r="AA72">
        <v>28.09872</v>
      </c>
      <c r="AB72">
        <v>10.963873</v>
      </c>
      <c r="AC72">
        <v>0</v>
      </c>
      <c r="AD72">
        <v>0</v>
      </c>
      <c r="AE72">
        <v>18.910588000000001</v>
      </c>
      <c r="AF72">
        <v>9.1372370000000007</v>
      </c>
      <c r="AG72">
        <v>47.497892999999998</v>
      </c>
      <c r="AH72">
        <v>21.513719999999999</v>
      </c>
      <c r="AI72">
        <v>0</v>
      </c>
      <c r="AJ72">
        <v>0</v>
      </c>
      <c r="AK72">
        <v>65.267820999999998</v>
      </c>
      <c r="AL72">
        <v>83.664000000000001</v>
      </c>
      <c r="AM72">
        <v>18.108732</v>
      </c>
      <c r="AN72">
        <v>1.0958429999999999</v>
      </c>
      <c r="AO72">
        <v>0</v>
      </c>
      <c r="AP72">
        <v>0</v>
      </c>
      <c r="AQ72">
        <v>51.564208999999998</v>
      </c>
      <c r="AR72">
        <v>48.576000000000001</v>
      </c>
      <c r="AS72">
        <v>32.639302000000001</v>
      </c>
      <c r="AT72">
        <v>14.999957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80.380189999999999</v>
      </c>
      <c r="BA72">
        <f t="shared" si="4"/>
        <v>2105.4361479999993</v>
      </c>
      <c r="BB72">
        <v>69</v>
      </c>
      <c r="BD72">
        <v>7.95</v>
      </c>
      <c r="BE72">
        <v>1.94</v>
      </c>
      <c r="BF72">
        <v>3.03</v>
      </c>
      <c r="BG72">
        <v>1.85</v>
      </c>
      <c r="BH72">
        <v>0</v>
      </c>
      <c r="BI72">
        <v>0.5</v>
      </c>
      <c r="BJ72">
        <v>1.03</v>
      </c>
      <c r="BK72">
        <v>1.73</v>
      </c>
      <c r="BL72">
        <v>0</v>
      </c>
      <c r="BM72">
        <v>0.1</v>
      </c>
      <c r="BN72">
        <v>3.57</v>
      </c>
      <c r="BO72">
        <v>3.78</v>
      </c>
      <c r="BP72">
        <v>0.25</v>
      </c>
      <c r="BQ72">
        <v>2.0099999999999998</v>
      </c>
      <c r="BR72">
        <v>2.1800000000000002</v>
      </c>
      <c r="BS72">
        <v>0</v>
      </c>
      <c r="BT72">
        <v>2.6740330000000001</v>
      </c>
      <c r="BU72">
        <v>1.332638</v>
      </c>
      <c r="BV72">
        <v>2.4111340000000001</v>
      </c>
      <c r="BW72">
        <v>1.929632</v>
      </c>
      <c r="BX72">
        <v>1.9462410000000001</v>
      </c>
      <c r="BY72">
        <v>2.6652749999999998</v>
      </c>
      <c r="BZ72">
        <v>1.3184229999999999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3.5181629999999999</v>
      </c>
      <c r="CK72">
        <v>1.857394</v>
      </c>
      <c r="CL72">
        <v>1.9248000000000001</v>
      </c>
      <c r="CM72">
        <v>3.4875970000000001</v>
      </c>
      <c r="CN72">
        <v>1.7590809999999999</v>
      </c>
      <c r="CO72">
        <v>4.2644399999999996</v>
      </c>
      <c r="CP72">
        <v>4.2289050000000001</v>
      </c>
      <c r="CQ72">
        <v>3.5181629999999999</v>
      </c>
      <c r="CR72">
        <v>1.140171</v>
      </c>
      <c r="CS72">
        <v>1.3616889999999999</v>
      </c>
      <c r="CT72">
        <v>4.2252549999999998</v>
      </c>
      <c r="CU72">
        <v>0</v>
      </c>
      <c r="CV72">
        <v>0.66330900000000004</v>
      </c>
      <c r="CW72">
        <v>4.2338469999999999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80.380189999999999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377.08051899999998</v>
      </c>
      <c r="L73">
        <v>357.16920299999998</v>
      </c>
      <c r="M73">
        <v>54.399900000000002</v>
      </c>
      <c r="N73">
        <v>76.543199999999999</v>
      </c>
      <c r="O73">
        <v>63.693567999999999</v>
      </c>
      <c r="P73">
        <v>129.16579999999999</v>
      </c>
      <c r="Q73">
        <v>11.442005</v>
      </c>
      <c r="R73">
        <v>22.020254000000001</v>
      </c>
      <c r="S73">
        <v>13.382543999999999</v>
      </c>
      <c r="T73">
        <v>1.7214</v>
      </c>
      <c r="U73">
        <v>348.97500000000002</v>
      </c>
      <c r="V73">
        <v>3</v>
      </c>
      <c r="W73">
        <v>22.466699999999999</v>
      </c>
      <c r="X73">
        <v>77.259100000000004</v>
      </c>
      <c r="Y73">
        <v>0</v>
      </c>
      <c r="Z73">
        <v>6.5537999999999998</v>
      </c>
      <c r="AA73">
        <v>28.09872</v>
      </c>
      <c r="AB73">
        <v>10.963873</v>
      </c>
      <c r="AC73">
        <v>0</v>
      </c>
      <c r="AD73">
        <v>0</v>
      </c>
      <c r="AE73">
        <v>18.910588000000001</v>
      </c>
      <c r="AF73">
        <v>9.1372370000000007</v>
      </c>
      <c r="AG73">
        <v>47.497892999999998</v>
      </c>
      <c r="AH73">
        <v>43.027439999999999</v>
      </c>
      <c r="AI73">
        <v>0</v>
      </c>
      <c r="AJ73">
        <v>0</v>
      </c>
      <c r="AK73">
        <v>65.267820999999998</v>
      </c>
      <c r="AL73">
        <v>83.664000000000001</v>
      </c>
      <c r="AM73">
        <v>18.108732</v>
      </c>
      <c r="AN73">
        <v>1.0958429999999999</v>
      </c>
      <c r="AO73">
        <v>0</v>
      </c>
      <c r="AP73">
        <v>0</v>
      </c>
      <c r="AQ73">
        <v>51.564208999999998</v>
      </c>
      <c r="AR73">
        <v>48.576000000000001</v>
      </c>
      <c r="AS73">
        <v>32.639302000000001</v>
      </c>
      <c r="AT73">
        <v>14.999957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81.093500000000006</v>
      </c>
      <c r="BA73">
        <f t="shared" si="4"/>
        <v>2119.5181079999998</v>
      </c>
      <c r="BB73">
        <v>70</v>
      </c>
      <c r="BD73">
        <v>7.95</v>
      </c>
      <c r="BE73">
        <v>1.94</v>
      </c>
      <c r="BF73">
        <v>3.03</v>
      </c>
      <c r="BG73">
        <v>1.85</v>
      </c>
      <c r="BH73">
        <v>0</v>
      </c>
      <c r="BI73">
        <v>0.5</v>
      </c>
      <c r="BJ73">
        <v>1.08</v>
      </c>
      <c r="BK73">
        <v>1.73</v>
      </c>
      <c r="BL73">
        <v>0</v>
      </c>
      <c r="BM73">
        <v>0.1</v>
      </c>
      <c r="BN73">
        <v>3.57</v>
      </c>
      <c r="BO73">
        <v>3.78</v>
      </c>
      <c r="BP73">
        <v>0.25</v>
      </c>
      <c r="BQ73">
        <v>2.0099999999999998</v>
      </c>
      <c r="BR73">
        <v>2.1800000000000002</v>
      </c>
      <c r="BS73">
        <v>0</v>
      </c>
      <c r="BT73">
        <v>2.6740330000000001</v>
      </c>
      <c r="BU73">
        <v>1.332638</v>
      </c>
      <c r="BV73">
        <v>2.4111340000000001</v>
      </c>
      <c r="BW73">
        <v>1.929632</v>
      </c>
      <c r="BX73">
        <v>1.9462410000000001</v>
      </c>
      <c r="BY73">
        <v>2.6652749999999998</v>
      </c>
      <c r="BZ73">
        <v>1.3184229999999999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3.5181629999999999</v>
      </c>
      <c r="CK73">
        <v>1.857394</v>
      </c>
      <c r="CL73">
        <v>1.9248000000000001</v>
      </c>
      <c r="CM73">
        <v>3.4875970000000001</v>
      </c>
      <c r="CN73">
        <v>1.7590809999999999</v>
      </c>
      <c r="CO73">
        <v>4.2644399999999996</v>
      </c>
      <c r="CP73">
        <v>4.2289050000000001</v>
      </c>
      <c r="CQ73">
        <v>3.5181629999999999</v>
      </c>
      <c r="CR73">
        <v>1.140171</v>
      </c>
      <c r="CS73">
        <v>1.3616889999999999</v>
      </c>
      <c r="CT73">
        <v>4.2252549999999998</v>
      </c>
      <c r="CU73">
        <v>0</v>
      </c>
      <c r="CV73">
        <v>1.326619</v>
      </c>
      <c r="CW73">
        <v>4.2338469999999999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81.093500000000006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377.75134200000002</v>
      </c>
      <c r="L74">
        <v>357.16920299999998</v>
      </c>
      <c r="M74">
        <v>54.399900000000002</v>
      </c>
      <c r="N74">
        <v>76.543199999999999</v>
      </c>
      <c r="O74">
        <v>63.693567999999999</v>
      </c>
      <c r="P74">
        <v>129.16579999999999</v>
      </c>
      <c r="Q74">
        <v>12.104383</v>
      </c>
      <c r="R74">
        <v>22.020254000000001</v>
      </c>
      <c r="S74">
        <v>13.382543999999999</v>
      </c>
      <c r="T74">
        <v>1.7214</v>
      </c>
      <c r="U74">
        <v>348.97500000000002</v>
      </c>
      <c r="V74">
        <v>3</v>
      </c>
      <c r="W74">
        <v>9.7100000000000009</v>
      </c>
      <c r="X74">
        <v>77.259100000000004</v>
      </c>
      <c r="Y74">
        <v>0</v>
      </c>
      <c r="Z74">
        <v>6.5537999999999998</v>
      </c>
      <c r="AA74">
        <v>28.09872</v>
      </c>
      <c r="AB74">
        <v>10.963873</v>
      </c>
      <c r="AC74">
        <v>0</v>
      </c>
      <c r="AD74">
        <v>0</v>
      </c>
      <c r="AE74">
        <v>18.910588000000001</v>
      </c>
      <c r="AF74">
        <v>9.1372370000000007</v>
      </c>
      <c r="AG74">
        <v>47.497892999999998</v>
      </c>
      <c r="AH74">
        <v>64.541160000000005</v>
      </c>
      <c r="AI74">
        <v>0</v>
      </c>
      <c r="AJ74">
        <v>0</v>
      </c>
      <c r="AK74">
        <v>65.267820999999998</v>
      </c>
      <c r="AL74">
        <v>61.585999999999999</v>
      </c>
      <c r="AM74">
        <v>18.108732</v>
      </c>
      <c r="AN74">
        <v>1.0958429999999999</v>
      </c>
      <c r="AO74">
        <v>0</v>
      </c>
      <c r="AP74">
        <v>0</v>
      </c>
      <c r="AQ74">
        <v>51.564208999999998</v>
      </c>
      <c r="AR74">
        <v>48.576000000000001</v>
      </c>
      <c r="AS74">
        <v>32.639302000000001</v>
      </c>
      <c r="AT74">
        <v>14.999957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83.378018000000012</v>
      </c>
      <c r="BA74">
        <f t="shared" si="4"/>
        <v>2109.8148469999996</v>
      </c>
      <c r="BB74">
        <v>71</v>
      </c>
      <c r="BD74">
        <v>7.95</v>
      </c>
      <c r="BE74">
        <v>1.94</v>
      </c>
      <c r="BF74">
        <v>3.03</v>
      </c>
      <c r="BG74">
        <v>1.85</v>
      </c>
      <c r="BH74">
        <v>0</v>
      </c>
      <c r="BI74">
        <v>0.5</v>
      </c>
      <c r="BJ74">
        <v>1.08</v>
      </c>
      <c r="BK74">
        <v>1.73</v>
      </c>
      <c r="BL74">
        <v>0</v>
      </c>
      <c r="BM74">
        <v>0.1</v>
      </c>
      <c r="BN74">
        <v>3.57</v>
      </c>
      <c r="BO74">
        <v>3.78</v>
      </c>
      <c r="BP74">
        <v>0.25</v>
      </c>
      <c r="BQ74">
        <v>2.0099999999999998</v>
      </c>
      <c r="BR74">
        <v>2.1800000000000002</v>
      </c>
      <c r="BS74">
        <v>0</v>
      </c>
      <c r="BT74">
        <v>2.6740330000000001</v>
      </c>
      <c r="BU74">
        <v>1.332638</v>
      </c>
      <c r="BV74">
        <v>2.4111340000000001</v>
      </c>
      <c r="BW74">
        <v>1.929632</v>
      </c>
      <c r="BX74">
        <v>1.9462410000000001</v>
      </c>
      <c r="BY74">
        <v>2.6652749999999998</v>
      </c>
      <c r="BZ74">
        <v>1.3184229999999999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3.5181629999999999</v>
      </c>
      <c r="CK74">
        <v>1.857394</v>
      </c>
      <c r="CL74">
        <v>1.9248000000000001</v>
      </c>
      <c r="CM74">
        <v>3.4875970000000001</v>
      </c>
      <c r="CN74">
        <v>1.7590809999999999</v>
      </c>
      <c r="CO74">
        <v>4.2644399999999996</v>
      </c>
      <c r="CP74">
        <v>4.2289050000000001</v>
      </c>
      <c r="CQ74">
        <v>3.5181629999999999</v>
      </c>
      <c r="CR74">
        <v>1.140171</v>
      </c>
      <c r="CS74">
        <v>1.3616889999999999</v>
      </c>
      <c r="CT74">
        <v>4.2252549999999998</v>
      </c>
      <c r="CU74">
        <v>1.6212089999999999</v>
      </c>
      <c r="CV74">
        <v>1.9899279999999999</v>
      </c>
      <c r="CW74">
        <v>4.2338469999999999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83.378018000000012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377.90515099999999</v>
      </c>
      <c r="L75">
        <v>359.47400199999998</v>
      </c>
      <c r="M75">
        <v>54.399900000000002</v>
      </c>
      <c r="N75">
        <v>76.543199999999999</v>
      </c>
      <c r="O75">
        <v>55.445099999999996</v>
      </c>
      <c r="P75">
        <v>129.16579999999999</v>
      </c>
      <c r="Q75">
        <v>12.108665999999999</v>
      </c>
      <c r="R75">
        <v>23.199041999999999</v>
      </c>
      <c r="S75">
        <v>14.462035</v>
      </c>
      <c r="T75">
        <v>1.7214</v>
      </c>
      <c r="U75">
        <v>348.97500000000002</v>
      </c>
      <c r="V75">
        <v>3</v>
      </c>
      <c r="W75">
        <v>9.7100000000000009</v>
      </c>
      <c r="X75">
        <v>77.259100000000004</v>
      </c>
      <c r="Y75">
        <v>0</v>
      </c>
      <c r="Z75">
        <v>6.5537999999999998</v>
      </c>
      <c r="AA75">
        <v>28.09872</v>
      </c>
      <c r="AB75">
        <v>10.963873</v>
      </c>
      <c r="AC75">
        <v>0</v>
      </c>
      <c r="AD75">
        <v>10.456189</v>
      </c>
      <c r="AE75">
        <v>18.910588000000001</v>
      </c>
      <c r="AF75">
        <v>9.1372370000000007</v>
      </c>
      <c r="AG75">
        <v>47.497892999999998</v>
      </c>
      <c r="AH75">
        <v>78.525077999999993</v>
      </c>
      <c r="AI75">
        <v>0</v>
      </c>
      <c r="AJ75">
        <v>0</v>
      </c>
      <c r="AK75">
        <v>65.267820999999998</v>
      </c>
      <c r="AL75">
        <v>48.804000000000002</v>
      </c>
      <c r="AM75">
        <v>18.108732</v>
      </c>
      <c r="AN75">
        <v>1.116916</v>
      </c>
      <c r="AO75">
        <v>0</v>
      </c>
      <c r="AP75">
        <v>0</v>
      </c>
      <c r="AQ75">
        <v>50.047615</v>
      </c>
      <c r="AR75">
        <v>48.576000000000001</v>
      </c>
      <c r="AS75">
        <v>32.639302000000001</v>
      </c>
      <c r="AT75">
        <v>14.999957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92.784430999999969</v>
      </c>
      <c r="BA75">
        <f t="shared" si="4"/>
        <v>2125.8565479999993</v>
      </c>
      <c r="BB75">
        <v>72</v>
      </c>
      <c r="BD75">
        <v>7.95</v>
      </c>
      <c r="BE75">
        <v>1.94</v>
      </c>
      <c r="BF75">
        <v>3.03</v>
      </c>
      <c r="BG75">
        <v>1.85</v>
      </c>
      <c r="BH75">
        <v>8.98</v>
      </c>
      <c r="BI75">
        <v>0.5</v>
      </c>
      <c r="BJ75">
        <v>1.08</v>
      </c>
      <c r="BK75">
        <v>1.73</v>
      </c>
      <c r="BL75">
        <v>0</v>
      </c>
      <c r="BM75">
        <v>0.1</v>
      </c>
      <c r="BN75">
        <v>3.57</v>
      </c>
      <c r="BO75">
        <v>3.78</v>
      </c>
      <c r="BP75">
        <v>0.25</v>
      </c>
      <c r="BQ75">
        <v>2.0099999999999998</v>
      </c>
      <c r="BR75">
        <v>2.1800000000000002</v>
      </c>
      <c r="BS75">
        <v>0</v>
      </c>
      <c r="BT75">
        <v>2.6740330000000001</v>
      </c>
      <c r="BU75">
        <v>1.332638</v>
      </c>
      <c r="BV75">
        <v>2.4111340000000001</v>
      </c>
      <c r="BW75">
        <v>1.929632</v>
      </c>
      <c r="BX75">
        <v>1.9462410000000001</v>
      </c>
      <c r="BY75">
        <v>2.6652749999999998</v>
      </c>
      <c r="BZ75">
        <v>1.3184229999999999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3.5181629999999999</v>
      </c>
      <c r="CK75">
        <v>1.857394</v>
      </c>
      <c r="CL75">
        <v>1.9248000000000001</v>
      </c>
      <c r="CM75">
        <v>3.4875970000000001</v>
      </c>
      <c r="CN75">
        <v>1.7590809999999999</v>
      </c>
      <c r="CO75">
        <v>4.2644399999999996</v>
      </c>
      <c r="CP75">
        <v>4.2289050000000001</v>
      </c>
      <c r="CQ75">
        <v>3.5181629999999999</v>
      </c>
      <c r="CR75">
        <v>1.140171</v>
      </c>
      <c r="CS75">
        <v>1.3616889999999999</v>
      </c>
      <c r="CT75">
        <v>4.2252549999999998</v>
      </c>
      <c r="CU75">
        <v>1.6212089999999999</v>
      </c>
      <c r="CV75">
        <v>2.4163410000000001</v>
      </c>
      <c r="CW75">
        <v>4.2338469999999999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92.784430999999969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377.90205600000002</v>
      </c>
      <c r="L76">
        <v>359.47400199999998</v>
      </c>
      <c r="M76">
        <v>54.399900000000002</v>
      </c>
      <c r="N76">
        <v>76.543199999999999</v>
      </c>
      <c r="O76">
        <v>55.445099999999996</v>
      </c>
      <c r="P76">
        <v>129.16579999999999</v>
      </c>
      <c r="Q76">
        <v>12.108665999999999</v>
      </c>
      <c r="R76">
        <v>23.199041999999999</v>
      </c>
      <c r="S76">
        <v>14.462035</v>
      </c>
      <c r="T76">
        <v>1.7214</v>
      </c>
      <c r="U76">
        <v>348.97500000000002</v>
      </c>
      <c r="V76">
        <v>3</v>
      </c>
      <c r="W76">
        <v>9.7100000000000009</v>
      </c>
      <c r="X76">
        <v>77.259100000000004</v>
      </c>
      <c r="Y76">
        <v>0</v>
      </c>
      <c r="Z76">
        <v>13.09</v>
      </c>
      <c r="AA76">
        <v>42.14808</v>
      </c>
      <c r="AB76">
        <v>14.096408</v>
      </c>
      <c r="AC76">
        <v>11.155201999999999</v>
      </c>
      <c r="AD76">
        <v>20.912378</v>
      </c>
      <c r="AE76">
        <v>37.821176000000001</v>
      </c>
      <c r="AF76">
        <v>9.1372370000000007</v>
      </c>
      <c r="AG76">
        <v>47.497892999999998</v>
      </c>
      <c r="AH76">
        <v>96.81174</v>
      </c>
      <c r="AI76">
        <v>0</v>
      </c>
      <c r="AJ76">
        <v>0</v>
      </c>
      <c r="AK76">
        <v>65.267820999999998</v>
      </c>
      <c r="AL76">
        <v>48.804000000000002</v>
      </c>
      <c r="AM76">
        <v>18.108732</v>
      </c>
      <c r="AN76">
        <v>1.116916</v>
      </c>
      <c r="AO76">
        <v>0</v>
      </c>
      <c r="AP76">
        <v>0</v>
      </c>
      <c r="AQ76">
        <v>51.564208999999998</v>
      </c>
      <c r="AR76">
        <v>48.576000000000001</v>
      </c>
      <c r="AS76">
        <v>32.639302000000001</v>
      </c>
      <c r="AT76">
        <v>14.999957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95.845006999999981</v>
      </c>
      <c r="BA76">
        <f t="shared" si="4"/>
        <v>2212.9573589999995</v>
      </c>
      <c r="BB76">
        <v>73</v>
      </c>
      <c r="BD76">
        <v>7.95</v>
      </c>
      <c r="BE76">
        <v>1.94</v>
      </c>
      <c r="BF76">
        <v>3.03</v>
      </c>
      <c r="BG76">
        <v>1.85</v>
      </c>
      <c r="BH76">
        <v>8.98</v>
      </c>
      <c r="BI76">
        <v>0.5</v>
      </c>
      <c r="BJ76">
        <v>1.08</v>
      </c>
      <c r="BK76">
        <v>1.73</v>
      </c>
      <c r="BL76">
        <v>0</v>
      </c>
      <c r="BM76">
        <v>0.1</v>
      </c>
      <c r="BN76">
        <v>3.57</v>
      </c>
      <c r="BO76">
        <v>3.78</v>
      </c>
      <c r="BP76">
        <v>0.25</v>
      </c>
      <c r="BQ76">
        <v>2.0099999999999998</v>
      </c>
      <c r="BR76">
        <v>2.1800000000000002</v>
      </c>
      <c r="BS76">
        <v>0</v>
      </c>
      <c r="BT76">
        <v>2.6740330000000001</v>
      </c>
      <c r="BU76">
        <v>1.332638</v>
      </c>
      <c r="BV76">
        <v>2.4111340000000001</v>
      </c>
      <c r="BW76">
        <v>1.929632</v>
      </c>
      <c r="BX76">
        <v>1.9462410000000001</v>
      </c>
      <c r="BY76">
        <v>2.6652749999999998</v>
      </c>
      <c r="BZ76">
        <v>1.3184229999999999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3.5181629999999999</v>
      </c>
      <c r="CK76">
        <v>1.857394</v>
      </c>
      <c r="CL76">
        <v>1.9248000000000001</v>
      </c>
      <c r="CM76">
        <v>3.4875970000000001</v>
      </c>
      <c r="CN76">
        <v>1.7590809999999999</v>
      </c>
      <c r="CO76">
        <v>4.2644399999999996</v>
      </c>
      <c r="CP76">
        <v>4.2289050000000001</v>
      </c>
      <c r="CQ76">
        <v>3.5181629999999999</v>
      </c>
      <c r="CR76">
        <v>1.140171</v>
      </c>
      <c r="CS76">
        <v>1.3616889999999999</v>
      </c>
      <c r="CT76">
        <v>4.2252549999999998</v>
      </c>
      <c r="CU76">
        <v>4.1250780000000002</v>
      </c>
      <c r="CV76">
        <v>2.9730479999999999</v>
      </c>
      <c r="CW76">
        <v>4.2338469999999999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95.845006999999981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377.90515099999999</v>
      </c>
      <c r="L77">
        <v>359.37845199999998</v>
      </c>
      <c r="M77">
        <v>53.469900000000003</v>
      </c>
      <c r="N77">
        <v>76.255641999999995</v>
      </c>
      <c r="O77">
        <v>67.958349999999996</v>
      </c>
      <c r="P77">
        <v>147.21</v>
      </c>
      <c r="Q77">
        <v>12.108665999999999</v>
      </c>
      <c r="R77">
        <v>23.199041999999999</v>
      </c>
      <c r="S77">
        <v>14.462035</v>
      </c>
      <c r="T77">
        <v>1.7214</v>
      </c>
      <c r="U77">
        <v>348.97500000000002</v>
      </c>
      <c r="V77">
        <v>3</v>
      </c>
      <c r="W77">
        <v>9.7100000000000009</v>
      </c>
      <c r="X77">
        <v>77.259100000000004</v>
      </c>
      <c r="Y77">
        <v>0</v>
      </c>
      <c r="Z77">
        <v>12.87</v>
      </c>
      <c r="AA77">
        <v>42.14808</v>
      </c>
      <c r="AB77">
        <v>30.855471999999999</v>
      </c>
      <c r="AC77">
        <v>22.332419999999999</v>
      </c>
      <c r="AD77">
        <v>31.368566999999999</v>
      </c>
      <c r="AE77">
        <v>37.821176000000001</v>
      </c>
      <c r="AF77">
        <v>18.274474000000001</v>
      </c>
      <c r="AG77">
        <v>47.497892999999998</v>
      </c>
      <c r="AH77">
        <v>123.70389</v>
      </c>
      <c r="AI77">
        <v>0</v>
      </c>
      <c r="AJ77">
        <v>0</v>
      </c>
      <c r="AK77">
        <v>65.267820999999998</v>
      </c>
      <c r="AL77">
        <v>48.804000000000002</v>
      </c>
      <c r="AM77">
        <v>18.108732</v>
      </c>
      <c r="AN77">
        <v>1.116916</v>
      </c>
      <c r="AO77">
        <v>0</v>
      </c>
      <c r="AP77">
        <v>6.2769000000000004</v>
      </c>
      <c r="AQ77">
        <v>51.564208999999998</v>
      </c>
      <c r="AR77">
        <v>48.576000000000001</v>
      </c>
      <c r="AS77">
        <v>32.639302000000001</v>
      </c>
      <c r="AT77">
        <v>14.999957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97.899055999999973</v>
      </c>
      <c r="BA77">
        <f t="shared" si="4"/>
        <v>2324.7376029999996</v>
      </c>
      <c r="BB77">
        <v>74</v>
      </c>
      <c r="BD77">
        <v>7.95</v>
      </c>
      <c r="BE77">
        <v>1.94</v>
      </c>
      <c r="BF77">
        <v>3.03</v>
      </c>
      <c r="BG77">
        <v>1.85</v>
      </c>
      <c r="BH77">
        <v>8.98</v>
      </c>
      <c r="BI77">
        <v>0.5</v>
      </c>
      <c r="BJ77">
        <v>1.08</v>
      </c>
      <c r="BK77">
        <v>1.73</v>
      </c>
      <c r="BL77">
        <v>0</v>
      </c>
      <c r="BM77">
        <v>0.1</v>
      </c>
      <c r="BN77">
        <v>3.57</v>
      </c>
      <c r="BO77">
        <v>3.78</v>
      </c>
      <c r="BP77">
        <v>0.25</v>
      </c>
      <c r="BQ77">
        <v>2.0099999999999998</v>
      </c>
      <c r="BR77">
        <v>2.1800000000000002</v>
      </c>
      <c r="BS77">
        <v>0</v>
      </c>
      <c r="BT77">
        <v>2.6740330000000001</v>
      </c>
      <c r="BU77">
        <v>1.332638</v>
      </c>
      <c r="BV77">
        <v>2.4111340000000001</v>
      </c>
      <c r="BW77">
        <v>1.929632</v>
      </c>
      <c r="BX77">
        <v>1.9462410000000001</v>
      </c>
      <c r="BY77">
        <v>2.6652749999999998</v>
      </c>
      <c r="BZ77">
        <v>1.3184229999999999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3.5181629999999999</v>
      </c>
      <c r="CK77">
        <v>1.857394</v>
      </c>
      <c r="CL77">
        <v>1.9248000000000001</v>
      </c>
      <c r="CM77">
        <v>3.4875970000000001</v>
      </c>
      <c r="CN77">
        <v>1.7590809999999999</v>
      </c>
      <c r="CO77">
        <v>4.2644399999999996</v>
      </c>
      <c r="CP77">
        <v>4.2289050000000001</v>
      </c>
      <c r="CQ77">
        <v>3.5181629999999999</v>
      </c>
      <c r="CR77">
        <v>1.140171</v>
      </c>
      <c r="CS77">
        <v>1.3616889999999999</v>
      </c>
      <c r="CT77">
        <v>4.2252549999999998</v>
      </c>
      <c r="CU77">
        <v>5.3499910000000002</v>
      </c>
      <c r="CV77">
        <v>3.802184</v>
      </c>
      <c r="CW77">
        <v>4.2338469999999999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97.899055999999973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377.90205600000002</v>
      </c>
      <c r="L78">
        <v>402.50259999999997</v>
      </c>
      <c r="M78">
        <v>95.888554999999997</v>
      </c>
      <c r="N78">
        <v>106.431</v>
      </c>
      <c r="O78">
        <v>88.709177999999994</v>
      </c>
      <c r="P78">
        <v>147.21</v>
      </c>
      <c r="Q78">
        <v>12.108665999999999</v>
      </c>
      <c r="R78">
        <v>23.199041999999999</v>
      </c>
      <c r="S78">
        <v>14.462035</v>
      </c>
      <c r="T78">
        <v>1.7214</v>
      </c>
      <c r="U78">
        <v>348.97500000000002</v>
      </c>
      <c r="V78">
        <v>3</v>
      </c>
      <c r="W78">
        <v>9.7100000000000009</v>
      </c>
      <c r="X78">
        <v>77.259100000000004</v>
      </c>
      <c r="Y78">
        <v>0</v>
      </c>
      <c r="Z78">
        <v>19.6614</v>
      </c>
      <c r="AA78">
        <v>42.14808</v>
      </c>
      <c r="AB78">
        <v>46.424171999999999</v>
      </c>
      <c r="AC78">
        <v>33.499364999999997</v>
      </c>
      <c r="AD78">
        <v>41.824756000000001</v>
      </c>
      <c r="AE78">
        <v>56.926780000000001</v>
      </c>
      <c r="AF78">
        <v>35.657510000000002</v>
      </c>
      <c r="AG78">
        <v>47.497892999999998</v>
      </c>
      <c r="AH78">
        <v>139.83918</v>
      </c>
      <c r="AI78">
        <v>0</v>
      </c>
      <c r="AJ78">
        <v>0</v>
      </c>
      <c r="AK78">
        <v>65.267820999999998</v>
      </c>
      <c r="AL78">
        <v>48.804000000000002</v>
      </c>
      <c r="AM78">
        <v>18.108732</v>
      </c>
      <c r="AN78">
        <v>1.116916</v>
      </c>
      <c r="AO78">
        <v>0</v>
      </c>
      <c r="AP78">
        <v>6.2769000000000004</v>
      </c>
      <c r="AQ78">
        <v>51.564208999999998</v>
      </c>
      <c r="AR78">
        <v>48.576000000000001</v>
      </c>
      <c r="AS78">
        <v>32.639302000000001</v>
      </c>
      <c r="AT78">
        <v>14.999957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100.17986899999997</v>
      </c>
      <c r="BA78">
        <f t="shared" si="4"/>
        <v>2560.0914739999998</v>
      </c>
      <c r="BB78">
        <v>75</v>
      </c>
      <c r="BD78">
        <v>7.95</v>
      </c>
      <c r="BE78">
        <v>1.94</v>
      </c>
      <c r="BF78">
        <v>3.03</v>
      </c>
      <c r="BG78">
        <v>1.85</v>
      </c>
      <c r="BH78">
        <v>8.98</v>
      </c>
      <c r="BI78">
        <v>0.5</v>
      </c>
      <c r="BJ78">
        <v>1.08</v>
      </c>
      <c r="BK78">
        <v>1.73</v>
      </c>
      <c r="BL78">
        <v>0</v>
      </c>
      <c r="BM78">
        <v>0.1</v>
      </c>
      <c r="BN78">
        <v>3.57</v>
      </c>
      <c r="BO78">
        <v>3.78</v>
      </c>
      <c r="BP78">
        <v>0.25</v>
      </c>
      <c r="BQ78">
        <v>2.0099999999999998</v>
      </c>
      <c r="BR78">
        <v>2.1800000000000002</v>
      </c>
      <c r="BS78">
        <v>0</v>
      </c>
      <c r="BT78">
        <v>2.6740330000000001</v>
      </c>
      <c r="BU78">
        <v>1.332638</v>
      </c>
      <c r="BV78">
        <v>2.4111340000000001</v>
      </c>
      <c r="BW78">
        <v>1.929632</v>
      </c>
      <c r="BX78">
        <v>1.9462410000000001</v>
      </c>
      <c r="BY78">
        <v>2.6652749999999998</v>
      </c>
      <c r="BZ78">
        <v>1.3184229999999999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3.5181629999999999</v>
      </c>
      <c r="CK78">
        <v>1.857394</v>
      </c>
      <c r="CL78">
        <v>1.9248000000000001</v>
      </c>
      <c r="CM78">
        <v>3.4875970000000001</v>
      </c>
      <c r="CN78">
        <v>1.7590809999999999</v>
      </c>
      <c r="CO78">
        <v>4.2644399999999996</v>
      </c>
      <c r="CP78">
        <v>4.2289050000000001</v>
      </c>
      <c r="CQ78">
        <v>3.5181629999999999</v>
      </c>
      <c r="CR78">
        <v>1.140171</v>
      </c>
      <c r="CS78">
        <v>1.3616889999999999</v>
      </c>
      <c r="CT78">
        <v>4.2252549999999998</v>
      </c>
      <c r="CU78">
        <v>7.1333219999999997</v>
      </c>
      <c r="CV78">
        <v>4.2996660000000002</v>
      </c>
      <c r="CW78">
        <v>4.2338469999999999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100.17986899999997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377.93034599999999</v>
      </c>
      <c r="L79">
        <v>512.20259999999996</v>
      </c>
      <c r="M79">
        <v>95.888554999999997</v>
      </c>
      <c r="N79">
        <v>116.585658</v>
      </c>
      <c r="O79">
        <v>102.433723</v>
      </c>
      <c r="P79">
        <v>147.21</v>
      </c>
      <c r="Q79">
        <v>12.108665999999999</v>
      </c>
      <c r="R79">
        <v>29.3597</v>
      </c>
      <c r="S79">
        <v>14.462035</v>
      </c>
      <c r="T79">
        <v>1.7214</v>
      </c>
      <c r="U79">
        <v>348.97500000000002</v>
      </c>
      <c r="V79">
        <v>14.625400000000001</v>
      </c>
      <c r="W79">
        <v>28.318000000000001</v>
      </c>
      <c r="X79">
        <v>97.729200000000006</v>
      </c>
      <c r="Y79">
        <v>0</v>
      </c>
      <c r="Z79">
        <v>19.6614</v>
      </c>
      <c r="AA79">
        <v>42.14808</v>
      </c>
      <c r="AB79">
        <v>46.424171999999999</v>
      </c>
      <c r="AC79">
        <v>33.499364999999997</v>
      </c>
      <c r="AD79">
        <v>41.824756000000001</v>
      </c>
      <c r="AE79">
        <v>56.926780000000001</v>
      </c>
      <c r="AF79">
        <v>35.657510000000002</v>
      </c>
      <c r="AG79">
        <v>47.497892999999998</v>
      </c>
      <c r="AH79">
        <v>155.97447</v>
      </c>
      <c r="AI79">
        <v>0</v>
      </c>
      <c r="AJ79">
        <v>0</v>
      </c>
      <c r="AK79">
        <v>65.267820999999998</v>
      </c>
      <c r="AL79">
        <v>48.804000000000002</v>
      </c>
      <c r="AM79">
        <v>18.108732</v>
      </c>
      <c r="AN79">
        <v>1.116916</v>
      </c>
      <c r="AO79">
        <v>0</v>
      </c>
      <c r="AP79">
        <v>6.2769000000000004</v>
      </c>
      <c r="AQ79">
        <v>51.564208999999998</v>
      </c>
      <c r="AR79">
        <v>48.576000000000001</v>
      </c>
      <c r="AS79">
        <v>32.639302000000001</v>
      </c>
      <c r="AT79">
        <v>14.999957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100.67735099999996</v>
      </c>
      <c r="BA79">
        <f t="shared" si="4"/>
        <v>2767.1958970000001</v>
      </c>
      <c r="BB79">
        <v>76</v>
      </c>
      <c r="BD79">
        <v>7.95</v>
      </c>
      <c r="BE79">
        <v>1.94</v>
      </c>
      <c r="BF79">
        <v>3.03</v>
      </c>
      <c r="BG79">
        <v>1.85</v>
      </c>
      <c r="BH79">
        <v>8.98</v>
      </c>
      <c r="BI79">
        <v>0.5</v>
      </c>
      <c r="BJ79">
        <v>1.08</v>
      </c>
      <c r="BK79">
        <v>1.73</v>
      </c>
      <c r="BL79">
        <v>0</v>
      </c>
      <c r="BM79">
        <v>0.1</v>
      </c>
      <c r="BN79">
        <v>3.57</v>
      </c>
      <c r="BO79">
        <v>3.78</v>
      </c>
      <c r="BP79">
        <v>0.25</v>
      </c>
      <c r="BQ79">
        <v>2.0099999999999998</v>
      </c>
      <c r="BR79">
        <v>2.1800000000000002</v>
      </c>
      <c r="BS79">
        <v>0</v>
      </c>
      <c r="BT79">
        <v>2.6740330000000001</v>
      </c>
      <c r="BU79">
        <v>1.332638</v>
      </c>
      <c r="BV79">
        <v>2.4111340000000001</v>
      </c>
      <c r="BW79">
        <v>1.929632</v>
      </c>
      <c r="BX79">
        <v>1.9462410000000001</v>
      </c>
      <c r="BY79">
        <v>2.6652749999999998</v>
      </c>
      <c r="BZ79">
        <v>1.3184229999999999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3.5181629999999999</v>
      </c>
      <c r="CK79">
        <v>1.857394</v>
      </c>
      <c r="CL79">
        <v>1.9248000000000001</v>
      </c>
      <c r="CM79">
        <v>3.4875970000000001</v>
      </c>
      <c r="CN79">
        <v>1.7590809999999999</v>
      </c>
      <c r="CO79">
        <v>4.2644399999999996</v>
      </c>
      <c r="CP79">
        <v>4.2289050000000001</v>
      </c>
      <c r="CQ79">
        <v>3.5181629999999999</v>
      </c>
      <c r="CR79">
        <v>1.140171</v>
      </c>
      <c r="CS79">
        <v>1.3616889999999999</v>
      </c>
      <c r="CT79">
        <v>4.2252549999999998</v>
      </c>
      <c r="CU79">
        <v>7.1333219999999997</v>
      </c>
      <c r="CV79">
        <v>4.797148</v>
      </c>
      <c r="CW79">
        <v>4.2338469999999999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100.67735099999996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377.927278</v>
      </c>
      <c r="L80">
        <v>562.20259999999996</v>
      </c>
      <c r="M80">
        <v>95.888554999999997</v>
      </c>
      <c r="N80">
        <v>122.43</v>
      </c>
      <c r="O80">
        <v>123.170588</v>
      </c>
      <c r="P80">
        <v>147.21</v>
      </c>
      <c r="Q80">
        <v>12.108665999999999</v>
      </c>
      <c r="R80">
        <v>29.3597</v>
      </c>
      <c r="S80">
        <v>14.462035</v>
      </c>
      <c r="T80">
        <v>1.7214</v>
      </c>
      <c r="U80">
        <v>348.97500000000002</v>
      </c>
      <c r="V80">
        <v>14.625400000000001</v>
      </c>
      <c r="W80">
        <v>28.318000000000001</v>
      </c>
      <c r="X80">
        <v>97.729200000000006</v>
      </c>
      <c r="Y80">
        <v>0</v>
      </c>
      <c r="Z80">
        <v>19.6614</v>
      </c>
      <c r="AA80">
        <v>42.14808</v>
      </c>
      <c r="AB80">
        <v>46.424171999999999</v>
      </c>
      <c r="AC80">
        <v>33.499364999999997</v>
      </c>
      <c r="AD80">
        <v>41.824756000000001</v>
      </c>
      <c r="AE80">
        <v>56.926780000000001</v>
      </c>
      <c r="AF80">
        <v>35.657510000000002</v>
      </c>
      <c r="AG80">
        <v>47.497892999999998</v>
      </c>
      <c r="AH80">
        <v>159.41666499999999</v>
      </c>
      <c r="AI80">
        <v>3.6684739999999998</v>
      </c>
      <c r="AJ80">
        <v>0</v>
      </c>
      <c r="AK80">
        <v>65.267820999999998</v>
      </c>
      <c r="AL80">
        <v>48.804000000000002</v>
      </c>
      <c r="AM80">
        <v>18.108732</v>
      </c>
      <c r="AN80">
        <v>1.116916</v>
      </c>
      <c r="AO80">
        <v>0</v>
      </c>
      <c r="AP80">
        <v>6.2769000000000004</v>
      </c>
      <c r="AQ80">
        <v>51.564208999999998</v>
      </c>
      <c r="AR80">
        <v>52.991999999999997</v>
      </c>
      <c r="AS80">
        <v>32.639302000000001</v>
      </c>
      <c r="AT80">
        <v>14.999957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100.72288599999999</v>
      </c>
      <c r="BA80">
        <f t="shared" si="4"/>
        <v>2855.3462400000003</v>
      </c>
      <c r="BB80">
        <v>77</v>
      </c>
      <c r="BD80">
        <v>7.95</v>
      </c>
      <c r="BE80">
        <v>1.94</v>
      </c>
      <c r="BF80">
        <v>3.03</v>
      </c>
      <c r="BG80">
        <v>1.85</v>
      </c>
      <c r="BH80">
        <v>8.98</v>
      </c>
      <c r="BI80">
        <v>0.5</v>
      </c>
      <c r="BJ80">
        <v>1.08</v>
      </c>
      <c r="BK80">
        <v>1.73</v>
      </c>
      <c r="BL80">
        <v>0</v>
      </c>
      <c r="BM80">
        <v>0.11</v>
      </c>
      <c r="BN80">
        <v>3.57</v>
      </c>
      <c r="BO80">
        <v>3.78</v>
      </c>
      <c r="BP80">
        <v>0.25</v>
      </c>
      <c r="BQ80">
        <v>2.0099999999999998</v>
      </c>
      <c r="BR80">
        <v>2.1800000000000002</v>
      </c>
      <c r="BS80">
        <v>0</v>
      </c>
      <c r="BT80">
        <v>2.6740330000000001</v>
      </c>
      <c r="BU80">
        <v>1.332638</v>
      </c>
      <c r="BV80">
        <v>2.4111340000000001</v>
      </c>
      <c r="BW80">
        <v>1.929632</v>
      </c>
      <c r="BX80">
        <v>1.9462410000000001</v>
      </c>
      <c r="BY80">
        <v>2.6652749999999998</v>
      </c>
      <c r="BZ80">
        <v>1.3184229999999999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3.5181629999999999</v>
      </c>
      <c r="CK80">
        <v>1.857394</v>
      </c>
      <c r="CL80">
        <v>1.9248000000000001</v>
      </c>
      <c r="CM80">
        <v>3.4875970000000001</v>
      </c>
      <c r="CN80">
        <v>1.7590809999999999</v>
      </c>
      <c r="CO80">
        <v>4.2644399999999996</v>
      </c>
      <c r="CP80">
        <v>4.2289050000000001</v>
      </c>
      <c r="CQ80">
        <v>3.5181629999999999</v>
      </c>
      <c r="CR80">
        <v>1.140171</v>
      </c>
      <c r="CS80">
        <v>1.3616889999999999</v>
      </c>
      <c r="CT80">
        <v>4.2252549999999998</v>
      </c>
      <c r="CU80">
        <v>7.1333219999999997</v>
      </c>
      <c r="CV80">
        <v>4.8326830000000003</v>
      </c>
      <c r="CW80">
        <v>4.2338469999999999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100.72288599999999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377.93034599999999</v>
      </c>
      <c r="L81">
        <v>602.20259999999996</v>
      </c>
      <c r="M81">
        <v>95.888554999999997</v>
      </c>
      <c r="N81">
        <v>122.43</v>
      </c>
      <c r="O81">
        <v>128.45009999999999</v>
      </c>
      <c r="P81">
        <v>147.21</v>
      </c>
      <c r="Q81">
        <v>12.108665999999999</v>
      </c>
      <c r="R81">
        <v>29.3597</v>
      </c>
      <c r="S81">
        <v>14.462035</v>
      </c>
      <c r="T81">
        <v>1.7214</v>
      </c>
      <c r="U81">
        <v>348.97500000000002</v>
      </c>
      <c r="V81">
        <v>14.625400000000001</v>
      </c>
      <c r="W81">
        <v>28.318000000000001</v>
      </c>
      <c r="X81">
        <v>97.729200000000006</v>
      </c>
      <c r="Y81">
        <v>0</v>
      </c>
      <c r="Z81">
        <v>19.6614</v>
      </c>
      <c r="AA81">
        <v>42.14808</v>
      </c>
      <c r="AB81">
        <v>46.424171999999999</v>
      </c>
      <c r="AC81">
        <v>33.499364999999997</v>
      </c>
      <c r="AD81">
        <v>41.824756000000001</v>
      </c>
      <c r="AE81">
        <v>56.926780000000001</v>
      </c>
      <c r="AF81">
        <v>35.657510000000002</v>
      </c>
      <c r="AG81">
        <v>47.497892999999998</v>
      </c>
      <c r="AH81">
        <v>159.41666499999999</v>
      </c>
      <c r="AI81">
        <v>19.076066000000001</v>
      </c>
      <c r="AJ81">
        <v>0</v>
      </c>
      <c r="AK81">
        <v>65.267820999999998</v>
      </c>
      <c r="AL81">
        <v>48.804000000000002</v>
      </c>
      <c r="AM81">
        <v>18.108732</v>
      </c>
      <c r="AN81">
        <v>1.116916</v>
      </c>
      <c r="AO81">
        <v>0</v>
      </c>
      <c r="AP81">
        <v>6.2769000000000004</v>
      </c>
      <c r="AQ81">
        <v>51.564208999999998</v>
      </c>
      <c r="AR81">
        <v>52.991999999999997</v>
      </c>
      <c r="AS81">
        <v>32.639302000000001</v>
      </c>
      <c r="AT81">
        <v>14.999957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100.78288599999999</v>
      </c>
      <c r="BA81">
        <f t="shared" si="4"/>
        <v>2916.0964120000003</v>
      </c>
      <c r="BB81">
        <v>78</v>
      </c>
      <c r="BD81">
        <v>7.95</v>
      </c>
      <c r="BE81">
        <v>1.94</v>
      </c>
      <c r="BF81">
        <v>3.03</v>
      </c>
      <c r="BG81">
        <v>1.85</v>
      </c>
      <c r="BH81">
        <v>8.98</v>
      </c>
      <c r="BI81">
        <v>0.5</v>
      </c>
      <c r="BJ81">
        <v>1.1399999999999999</v>
      </c>
      <c r="BK81">
        <v>1.73</v>
      </c>
      <c r="BL81">
        <v>0</v>
      </c>
      <c r="BM81">
        <v>0.11</v>
      </c>
      <c r="BN81">
        <v>3.57</v>
      </c>
      <c r="BO81">
        <v>3.78</v>
      </c>
      <c r="BP81">
        <v>0.25</v>
      </c>
      <c r="BQ81">
        <v>2.0099999999999998</v>
      </c>
      <c r="BR81">
        <v>2.1800000000000002</v>
      </c>
      <c r="BS81">
        <v>0</v>
      </c>
      <c r="BT81">
        <v>2.6740330000000001</v>
      </c>
      <c r="BU81">
        <v>1.332638</v>
      </c>
      <c r="BV81">
        <v>2.4111340000000001</v>
      </c>
      <c r="BW81">
        <v>1.929632</v>
      </c>
      <c r="BX81">
        <v>1.9462410000000001</v>
      </c>
      <c r="BY81">
        <v>2.6652749999999998</v>
      </c>
      <c r="BZ81">
        <v>1.3184229999999999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3.5181629999999999</v>
      </c>
      <c r="CK81">
        <v>1.857394</v>
      </c>
      <c r="CL81">
        <v>1.9248000000000001</v>
      </c>
      <c r="CM81">
        <v>3.4875970000000001</v>
      </c>
      <c r="CN81">
        <v>1.7590809999999999</v>
      </c>
      <c r="CO81">
        <v>4.2644399999999996</v>
      </c>
      <c r="CP81">
        <v>4.2289050000000001</v>
      </c>
      <c r="CQ81">
        <v>3.5181629999999999</v>
      </c>
      <c r="CR81">
        <v>1.140171</v>
      </c>
      <c r="CS81">
        <v>1.3616889999999999</v>
      </c>
      <c r="CT81">
        <v>4.2252549999999998</v>
      </c>
      <c r="CU81">
        <v>7.1333219999999997</v>
      </c>
      <c r="CV81">
        <v>4.8326830000000003</v>
      </c>
      <c r="CW81">
        <v>4.2338469999999999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100.78288599999999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377.927278</v>
      </c>
      <c r="L82">
        <v>602.20259999999996</v>
      </c>
      <c r="M82">
        <v>95.888554999999997</v>
      </c>
      <c r="N82">
        <v>122.43</v>
      </c>
      <c r="O82">
        <v>128.45009999999999</v>
      </c>
      <c r="P82">
        <v>147.21</v>
      </c>
      <c r="Q82">
        <v>12.108665999999999</v>
      </c>
      <c r="R82">
        <v>29.3597</v>
      </c>
      <c r="S82">
        <v>14.462035</v>
      </c>
      <c r="T82">
        <v>1.7214</v>
      </c>
      <c r="U82">
        <v>348.97500000000002</v>
      </c>
      <c r="V82">
        <v>14.625400000000001</v>
      </c>
      <c r="W82">
        <v>28.318000000000001</v>
      </c>
      <c r="X82">
        <v>97.729200000000006</v>
      </c>
      <c r="Y82">
        <v>0</v>
      </c>
      <c r="Z82">
        <v>19.6614</v>
      </c>
      <c r="AA82">
        <v>42.14808</v>
      </c>
      <c r="AB82">
        <v>46.424171999999999</v>
      </c>
      <c r="AC82">
        <v>33.499364999999997</v>
      </c>
      <c r="AD82">
        <v>41.824756000000001</v>
      </c>
      <c r="AE82">
        <v>56.926780000000001</v>
      </c>
      <c r="AF82">
        <v>35.657510000000002</v>
      </c>
      <c r="AG82">
        <v>47.497892999999998</v>
      </c>
      <c r="AH82">
        <v>159.41666499999999</v>
      </c>
      <c r="AI82">
        <v>19.076066000000001</v>
      </c>
      <c r="AJ82">
        <v>0</v>
      </c>
      <c r="AK82">
        <v>65.267820999999998</v>
      </c>
      <c r="AL82">
        <v>48.804000000000002</v>
      </c>
      <c r="AM82">
        <v>18.108732</v>
      </c>
      <c r="AN82">
        <v>1.116916</v>
      </c>
      <c r="AO82">
        <v>0</v>
      </c>
      <c r="AP82">
        <v>6.4050000000000002</v>
      </c>
      <c r="AQ82">
        <v>51.564208999999998</v>
      </c>
      <c r="AR82">
        <v>48.576000000000001</v>
      </c>
      <c r="AS82">
        <v>32.639302000000001</v>
      </c>
      <c r="AT82">
        <v>14.999957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100.81288599999999</v>
      </c>
      <c r="BA82">
        <f t="shared" si="4"/>
        <v>2911.8354440000007</v>
      </c>
      <c r="BB82">
        <v>79</v>
      </c>
      <c r="BD82">
        <v>7.95</v>
      </c>
      <c r="BE82">
        <v>1.94</v>
      </c>
      <c r="BF82">
        <v>3.03</v>
      </c>
      <c r="BG82">
        <v>1.85</v>
      </c>
      <c r="BH82">
        <v>8.98</v>
      </c>
      <c r="BI82">
        <v>0.5</v>
      </c>
      <c r="BJ82">
        <v>1.17</v>
      </c>
      <c r="BK82">
        <v>1.73</v>
      </c>
      <c r="BL82">
        <v>0</v>
      </c>
      <c r="BM82">
        <v>0.11</v>
      </c>
      <c r="BN82">
        <v>3.57</v>
      </c>
      <c r="BO82">
        <v>3.78</v>
      </c>
      <c r="BP82">
        <v>0.25</v>
      </c>
      <c r="BQ82">
        <v>2.0099999999999998</v>
      </c>
      <c r="BR82">
        <v>2.1800000000000002</v>
      </c>
      <c r="BS82">
        <v>0</v>
      </c>
      <c r="BT82">
        <v>2.6740330000000001</v>
      </c>
      <c r="BU82">
        <v>1.332638</v>
      </c>
      <c r="BV82">
        <v>2.4111340000000001</v>
      </c>
      <c r="BW82">
        <v>1.929632</v>
      </c>
      <c r="BX82">
        <v>1.9462410000000001</v>
      </c>
      <c r="BY82">
        <v>2.6652749999999998</v>
      </c>
      <c r="BZ82">
        <v>1.3184229999999999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3.5181629999999999</v>
      </c>
      <c r="CK82">
        <v>1.857394</v>
      </c>
      <c r="CL82">
        <v>1.9248000000000001</v>
      </c>
      <c r="CM82">
        <v>3.4875970000000001</v>
      </c>
      <c r="CN82">
        <v>1.7590809999999999</v>
      </c>
      <c r="CO82">
        <v>4.2644399999999996</v>
      </c>
      <c r="CP82">
        <v>4.2289050000000001</v>
      </c>
      <c r="CQ82">
        <v>3.5181629999999999</v>
      </c>
      <c r="CR82">
        <v>1.140171</v>
      </c>
      <c r="CS82">
        <v>1.3616889999999999</v>
      </c>
      <c r="CT82">
        <v>4.2252549999999998</v>
      </c>
      <c r="CU82">
        <v>7.1333219999999997</v>
      </c>
      <c r="CV82">
        <v>4.8326830000000003</v>
      </c>
      <c r="CW82">
        <v>4.2338469999999999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100.81288599999999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377.09182700000002</v>
      </c>
      <c r="L83">
        <v>602.20259999999996</v>
      </c>
      <c r="M83">
        <v>95.888554999999997</v>
      </c>
      <c r="N83">
        <v>122.43</v>
      </c>
      <c r="O83">
        <v>128.45009999999999</v>
      </c>
      <c r="P83">
        <v>147.21</v>
      </c>
      <c r="Q83">
        <v>12.104383</v>
      </c>
      <c r="R83">
        <v>29.3597</v>
      </c>
      <c r="S83">
        <v>14.100097</v>
      </c>
      <c r="T83">
        <v>1.7214</v>
      </c>
      <c r="U83">
        <v>348.97500000000002</v>
      </c>
      <c r="V83">
        <v>14.625400000000001</v>
      </c>
      <c r="W83">
        <v>28.318000000000001</v>
      </c>
      <c r="X83">
        <v>97.729200000000006</v>
      </c>
      <c r="Y83">
        <v>0</v>
      </c>
      <c r="Z83">
        <v>19.6614</v>
      </c>
      <c r="AA83">
        <v>42.14808</v>
      </c>
      <c r="AB83">
        <v>46.424171999999999</v>
      </c>
      <c r="AC83">
        <v>33.499364999999997</v>
      </c>
      <c r="AD83">
        <v>41.824756000000001</v>
      </c>
      <c r="AE83">
        <v>56.926780000000001</v>
      </c>
      <c r="AF83">
        <v>35.657510000000002</v>
      </c>
      <c r="AG83">
        <v>47.497892999999998</v>
      </c>
      <c r="AH83">
        <v>159.41666499999999</v>
      </c>
      <c r="AI83">
        <v>38.152132000000002</v>
      </c>
      <c r="AJ83">
        <v>0</v>
      </c>
      <c r="AK83">
        <v>65.267820999999998</v>
      </c>
      <c r="AL83">
        <v>48.804000000000002</v>
      </c>
      <c r="AM83">
        <v>18.108732</v>
      </c>
      <c r="AN83">
        <v>1.116916</v>
      </c>
      <c r="AO83">
        <v>0</v>
      </c>
      <c r="AP83">
        <v>6.4050000000000002</v>
      </c>
      <c r="AQ83">
        <v>51.564208999999998</v>
      </c>
      <c r="AR83">
        <v>48.576000000000001</v>
      </c>
      <c r="AS83">
        <v>32.639302000000001</v>
      </c>
      <c r="AT83">
        <v>14.999957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100.75787299999999</v>
      </c>
      <c r="BA83">
        <f t="shared" si="4"/>
        <v>2929.654825000001</v>
      </c>
      <c r="BB83">
        <v>80</v>
      </c>
      <c r="BD83">
        <v>7.95</v>
      </c>
      <c r="BE83">
        <v>1.94</v>
      </c>
      <c r="BF83">
        <v>3.03</v>
      </c>
      <c r="BG83">
        <v>1.85</v>
      </c>
      <c r="BH83">
        <v>8.98</v>
      </c>
      <c r="BI83">
        <v>0.5</v>
      </c>
      <c r="BJ83">
        <v>1.19</v>
      </c>
      <c r="BK83">
        <v>1.73</v>
      </c>
      <c r="BL83">
        <v>0</v>
      </c>
      <c r="BM83">
        <v>0.11</v>
      </c>
      <c r="BN83">
        <v>3.57</v>
      </c>
      <c r="BO83">
        <v>3.78</v>
      </c>
      <c r="BP83">
        <v>0.25</v>
      </c>
      <c r="BQ83">
        <v>2.0099999999999998</v>
      </c>
      <c r="BR83">
        <v>2.1800000000000002</v>
      </c>
      <c r="BS83">
        <v>0</v>
      </c>
      <c r="BT83">
        <v>2.6740330000000001</v>
      </c>
      <c r="BU83">
        <v>1.332638</v>
      </c>
      <c r="BV83">
        <v>2.3361209999999999</v>
      </c>
      <c r="BW83">
        <v>1.929632</v>
      </c>
      <c r="BX83">
        <v>1.9462410000000001</v>
      </c>
      <c r="BY83">
        <v>2.6652749999999998</v>
      </c>
      <c r="BZ83">
        <v>1.3184229999999999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3.5181629999999999</v>
      </c>
      <c r="CK83">
        <v>1.857394</v>
      </c>
      <c r="CL83">
        <v>1.9248000000000001</v>
      </c>
      <c r="CM83">
        <v>3.4875970000000001</v>
      </c>
      <c r="CN83">
        <v>1.7590809999999999</v>
      </c>
      <c r="CO83">
        <v>4.2644399999999996</v>
      </c>
      <c r="CP83">
        <v>4.2289050000000001</v>
      </c>
      <c r="CQ83">
        <v>3.5181629999999999</v>
      </c>
      <c r="CR83">
        <v>1.140171</v>
      </c>
      <c r="CS83">
        <v>1.3616889999999999</v>
      </c>
      <c r="CT83">
        <v>4.2252549999999998</v>
      </c>
      <c r="CU83">
        <v>7.1333219999999997</v>
      </c>
      <c r="CV83">
        <v>4.8326830000000003</v>
      </c>
      <c r="CW83">
        <v>4.2338469999999999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100.75787299999999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377.08743700000002</v>
      </c>
      <c r="L84">
        <v>602.20259999999996</v>
      </c>
      <c r="M84">
        <v>95.888554999999997</v>
      </c>
      <c r="N84">
        <v>122.43</v>
      </c>
      <c r="O84">
        <v>128.45009999999999</v>
      </c>
      <c r="P84">
        <v>147.21</v>
      </c>
      <c r="Q84">
        <v>12.104383</v>
      </c>
      <c r="R84">
        <v>29.3597</v>
      </c>
      <c r="S84">
        <v>14.100097</v>
      </c>
      <c r="T84">
        <v>1.7214</v>
      </c>
      <c r="U84">
        <v>348.97500000000002</v>
      </c>
      <c r="V84">
        <v>14.625400000000001</v>
      </c>
      <c r="W84">
        <v>28.318000000000001</v>
      </c>
      <c r="X84">
        <v>97.729200000000006</v>
      </c>
      <c r="Y84">
        <v>0</v>
      </c>
      <c r="Z84">
        <v>19.6614</v>
      </c>
      <c r="AA84">
        <v>42.14808</v>
      </c>
      <c r="AB84">
        <v>46.424171999999999</v>
      </c>
      <c r="AC84">
        <v>33.499364999999997</v>
      </c>
      <c r="AD84">
        <v>41.824756000000001</v>
      </c>
      <c r="AE84">
        <v>56.926780000000001</v>
      </c>
      <c r="AF84">
        <v>35.657510000000002</v>
      </c>
      <c r="AG84">
        <v>47.497892999999998</v>
      </c>
      <c r="AH84">
        <v>132.84722099999999</v>
      </c>
      <c r="AI84">
        <v>38.152132000000002</v>
      </c>
      <c r="AJ84">
        <v>0</v>
      </c>
      <c r="AK84">
        <v>65.267820999999998</v>
      </c>
      <c r="AL84">
        <v>48.804000000000002</v>
      </c>
      <c r="AM84">
        <v>18.108732</v>
      </c>
      <c r="AN84">
        <v>1.116916</v>
      </c>
      <c r="AO84">
        <v>0</v>
      </c>
      <c r="AP84">
        <v>0.38429999999999997</v>
      </c>
      <c r="AQ84">
        <v>51.564208999999998</v>
      </c>
      <c r="AR84">
        <v>48.576000000000001</v>
      </c>
      <c r="AS84">
        <v>32.639302000000001</v>
      </c>
      <c r="AT84">
        <v>14.999957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100.04164899999999</v>
      </c>
      <c r="BA84">
        <f t="shared" si="4"/>
        <v>2896.3440670000005</v>
      </c>
      <c r="BB84">
        <v>81</v>
      </c>
      <c r="BD84">
        <v>7.95</v>
      </c>
      <c r="BE84">
        <v>1.94</v>
      </c>
      <c r="BF84">
        <v>3.03</v>
      </c>
      <c r="BG84">
        <v>1.85</v>
      </c>
      <c r="BH84">
        <v>8.98</v>
      </c>
      <c r="BI84">
        <v>0.5</v>
      </c>
      <c r="BJ84">
        <v>1.22</v>
      </c>
      <c r="BK84">
        <v>1.73</v>
      </c>
      <c r="BL84">
        <v>0</v>
      </c>
      <c r="BM84">
        <v>0.11</v>
      </c>
      <c r="BN84">
        <v>3.57</v>
      </c>
      <c r="BO84">
        <v>3.78</v>
      </c>
      <c r="BP84">
        <v>0.25</v>
      </c>
      <c r="BQ84">
        <v>2.0099999999999998</v>
      </c>
      <c r="BR84">
        <v>2.1800000000000002</v>
      </c>
      <c r="BS84">
        <v>0</v>
      </c>
      <c r="BT84">
        <v>2.6740330000000001</v>
      </c>
      <c r="BU84">
        <v>1.332638</v>
      </c>
      <c r="BV84">
        <v>2.3361209999999999</v>
      </c>
      <c r="BW84">
        <v>1.929632</v>
      </c>
      <c r="BX84">
        <v>1.9462410000000001</v>
      </c>
      <c r="BY84">
        <v>2.6652749999999998</v>
      </c>
      <c r="BZ84">
        <v>1.3184229999999999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3.5181629999999999</v>
      </c>
      <c r="CK84">
        <v>1.857394</v>
      </c>
      <c r="CL84">
        <v>1.9248000000000001</v>
      </c>
      <c r="CM84">
        <v>3.4875970000000001</v>
      </c>
      <c r="CN84">
        <v>1.7590809999999999</v>
      </c>
      <c r="CO84">
        <v>4.2644399999999996</v>
      </c>
      <c r="CP84">
        <v>4.2289050000000001</v>
      </c>
      <c r="CQ84">
        <v>3.5181629999999999</v>
      </c>
      <c r="CR84">
        <v>1.140171</v>
      </c>
      <c r="CS84">
        <v>1.3616889999999999</v>
      </c>
      <c r="CT84">
        <v>4.2252549999999998</v>
      </c>
      <c r="CU84">
        <v>7.1333219999999997</v>
      </c>
      <c r="CV84">
        <v>4.0864589999999996</v>
      </c>
      <c r="CW84">
        <v>4.2338469999999999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100.04164899999999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376.648617</v>
      </c>
      <c r="L85">
        <v>602.20259999999996</v>
      </c>
      <c r="M85">
        <v>95.888554999999997</v>
      </c>
      <c r="N85">
        <v>122.43</v>
      </c>
      <c r="O85">
        <v>128.45009999999999</v>
      </c>
      <c r="P85">
        <v>147.21</v>
      </c>
      <c r="Q85">
        <v>11.124689</v>
      </c>
      <c r="R85">
        <v>29.3597</v>
      </c>
      <c r="S85">
        <v>14.403383</v>
      </c>
      <c r="T85">
        <v>1.7214</v>
      </c>
      <c r="U85">
        <v>348.97500000000002</v>
      </c>
      <c r="V85">
        <v>14.625400000000001</v>
      </c>
      <c r="W85">
        <v>28.318000000000001</v>
      </c>
      <c r="X85">
        <v>97.729200000000006</v>
      </c>
      <c r="Y85">
        <v>0</v>
      </c>
      <c r="Z85">
        <v>19.6614</v>
      </c>
      <c r="AA85">
        <v>42.14808</v>
      </c>
      <c r="AB85">
        <v>46.424171999999999</v>
      </c>
      <c r="AC85">
        <v>33.499364999999997</v>
      </c>
      <c r="AD85">
        <v>41.824756000000001</v>
      </c>
      <c r="AE85">
        <v>56.926780000000001</v>
      </c>
      <c r="AF85">
        <v>35.657510000000002</v>
      </c>
      <c r="AG85">
        <v>47.497892999999998</v>
      </c>
      <c r="AH85">
        <v>129.08232000000001</v>
      </c>
      <c r="AI85">
        <v>38.152132000000002</v>
      </c>
      <c r="AJ85">
        <v>0</v>
      </c>
      <c r="AK85">
        <v>65.267820999999998</v>
      </c>
      <c r="AL85">
        <v>48.804000000000002</v>
      </c>
      <c r="AM85">
        <v>18.108732</v>
      </c>
      <c r="AN85">
        <v>1.116916</v>
      </c>
      <c r="AO85">
        <v>0</v>
      </c>
      <c r="AP85">
        <v>0</v>
      </c>
      <c r="AQ85">
        <v>51.564208999999998</v>
      </c>
      <c r="AR85">
        <v>48.576000000000001</v>
      </c>
      <c r="AS85">
        <v>32.639302000000001</v>
      </c>
      <c r="AT85">
        <v>14.999957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99.803594999999987</v>
      </c>
      <c r="BA85">
        <f t="shared" si="4"/>
        <v>2890.8415840000002</v>
      </c>
      <c r="BB85">
        <v>82</v>
      </c>
      <c r="BD85">
        <v>7.95</v>
      </c>
      <c r="BE85">
        <v>1.94</v>
      </c>
      <c r="BF85">
        <v>3.03</v>
      </c>
      <c r="BG85">
        <v>1.85</v>
      </c>
      <c r="BH85">
        <v>8.98</v>
      </c>
      <c r="BI85">
        <v>0.5</v>
      </c>
      <c r="BJ85">
        <v>1.25</v>
      </c>
      <c r="BK85">
        <v>1.73</v>
      </c>
      <c r="BL85">
        <v>0</v>
      </c>
      <c r="BM85">
        <v>0.1</v>
      </c>
      <c r="BN85">
        <v>3.57</v>
      </c>
      <c r="BO85">
        <v>3.78</v>
      </c>
      <c r="BP85">
        <v>0.25</v>
      </c>
      <c r="BQ85">
        <v>2.0099999999999998</v>
      </c>
      <c r="BR85">
        <v>2.1800000000000002</v>
      </c>
      <c r="BS85">
        <v>0</v>
      </c>
      <c r="BT85">
        <v>2.6740330000000001</v>
      </c>
      <c r="BU85">
        <v>1.332638</v>
      </c>
      <c r="BV85">
        <v>2.376649</v>
      </c>
      <c r="BW85">
        <v>1.929632</v>
      </c>
      <c r="BX85">
        <v>1.9462410000000001</v>
      </c>
      <c r="BY85">
        <v>2.6652749999999998</v>
      </c>
      <c r="BZ85">
        <v>1.3184229999999999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3.5181629999999999</v>
      </c>
      <c r="CK85">
        <v>1.857394</v>
      </c>
      <c r="CL85">
        <v>1.9248000000000001</v>
      </c>
      <c r="CM85">
        <v>3.4875970000000001</v>
      </c>
      <c r="CN85">
        <v>1.7590809999999999</v>
      </c>
      <c r="CO85">
        <v>4.2644399999999996</v>
      </c>
      <c r="CP85">
        <v>4.2289050000000001</v>
      </c>
      <c r="CQ85">
        <v>3.5181629999999999</v>
      </c>
      <c r="CR85">
        <v>1.140171</v>
      </c>
      <c r="CS85">
        <v>1.3616889999999999</v>
      </c>
      <c r="CT85">
        <v>4.2252549999999998</v>
      </c>
      <c r="CU85">
        <v>6.9531879999999999</v>
      </c>
      <c r="CV85">
        <v>3.9680110000000002</v>
      </c>
      <c r="CW85">
        <v>4.2338469999999999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99.803594999999987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376.64349499999997</v>
      </c>
      <c r="L86">
        <v>602.20259999999996</v>
      </c>
      <c r="M86">
        <v>95.888554999999997</v>
      </c>
      <c r="N86">
        <v>122.43</v>
      </c>
      <c r="O86">
        <v>128.45009999999999</v>
      </c>
      <c r="P86">
        <v>147.21</v>
      </c>
      <c r="Q86">
        <v>11.124689</v>
      </c>
      <c r="R86">
        <v>29.3597</v>
      </c>
      <c r="S86">
        <v>14.403383</v>
      </c>
      <c r="T86">
        <v>1.7214</v>
      </c>
      <c r="U86">
        <v>348.97500000000002</v>
      </c>
      <c r="V86">
        <v>14.625400000000001</v>
      </c>
      <c r="W86">
        <v>28.318000000000001</v>
      </c>
      <c r="X86">
        <v>97.729200000000006</v>
      </c>
      <c r="Y86">
        <v>0</v>
      </c>
      <c r="Z86">
        <v>6.5537999999999998</v>
      </c>
      <c r="AA86">
        <v>42.14808</v>
      </c>
      <c r="AB86">
        <v>30.855471999999999</v>
      </c>
      <c r="AC86">
        <v>23.518394000000001</v>
      </c>
      <c r="AD86">
        <v>20.912378</v>
      </c>
      <c r="AE86">
        <v>56.926780000000001</v>
      </c>
      <c r="AF86">
        <v>27.857430000000001</v>
      </c>
      <c r="AG86">
        <v>47.497892999999998</v>
      </c>
      <c r="AH86">
        <v>102.19016999999999</v>
      </c>
      <c r="AI86">
        <v>38.152132000000002</v>
      </c>
      <c r="AJ86">
        <v>0</v>
      </c>
      <c r="AK86">
        <v>65.267820999999998</v>
      </c>
      <c r="AL86">
        <v>48.804000000000002</v>
      </c>
      <c r="AM86">
        <v>18.108732</v>
      </c>
      <c r="AN86">
        <v>1.116916</v>
      </c>
      <c r="AO86">
        <v>0</v>
      </c>
      <c r="AP86">
        <v>0</v>
      </c>
      <c r="AQ86">
        <v>51.564208999999998</v>
      </c>
      <c r="AR86">
        <v>48.576000000000001</v>
      </c>
      <c r="AS86">
        <v>32.639302000000001</v>
      </c>
      <c r="AT86">
        <v>14.999957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97.107369999999989</v>
      </c>
      <c r="BA86">
        <f t="shared" si="4"/>
        <v>2793.8783580000008</v>
      </c>
      <c r="BB86">
        <v>83</v>
      </c>
      <c r="BD86">
        <v>7.95</v>
      </c>
      <c r="BE86">
        <v>1.94</v>
      </c>
      <c r="BF86">
        <v>3.03</v>
      </c>
      <c r="BG86">
        <v>1.85</v>
      </c>
      <c r="BH86">
        <v>8.98</v>
      </c>
      <c r="BI86">
        <v>0.51</v>
      </c>
      <c r="BJ86">
        <v>1.28</v>
      </c>
      <c r="BK86">
        <v>1.73</v>
      </c>
      <c r="BL86">
        <v>0</v>
      </c>
      <c r="BM86">
        <v>0.1</v>
      </c>
      <c r="BN86">
        <v>3.57</v>
      </c>
      <c r="BO86">
        <v>3.78</v>
      </c>
      <c r="BP86">
        <v>0.25</v>
      </c>
      <c r="BQ86">
        <v>2.0099999999999998</v>
      </c>
      <c r="BR86">
        <v>2.1800000000000002</v>
      </c>
      <c r="BS86">
        <v>0</v>
      </c>
      <c r="BT86">
        <v>2.6740330000000001</v>
      </c>
      <c r="BU86">
        <v>1.332638</v>
      </c>
      <c r="BV86">
        <v>2.3789850000000001</v>
      </c>
      <c r="BW86">
        <v>1.929632</v>
      </c>
      <c r="BX86">
        <v>1.9462410000000001</v>
      </c>
      <c r="BY86">
        <v>2.6652749999999998</v>
      </c>
      <c r="BZ86">
        <v>1.3184229999999999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3.5181629999999999</v>
      </c>
      <c r="CK86">
        <v>1.857394</v>
      </c>
      <c r="CL86">
        <v>1.9248000000000001</v>
      </c>
      <c r="CM86">
        <v>3.4875970000000001</v>
      </c>
      <c r="CN86">
        <v>1.7590809999999999</v>
      </c>
      <c r="CO86">
        <v>4.2644399999999996</v>
      </c>
      <c r="CP86">
        <v>4.2289050000000001</v>
      </c>
      <c r="CQ86">
        <v>3.5181629999999999</v>
      </c>
      <c r="CR86">
        <v>1.140171</v>
      </c>
      <c r="CS86">
        <v>1.3616889999999999</v>
      </c>
      <c r="CT86">
        <v>4.2252549999999998</v>
      </c>
      <c r="CU86">
        <v>5.0437630000000002</v>
      </c>
      <c r="CV86">
        <v>3.1388750000000001</v>
      </c>
      <c r="CW86">
        <v>4.2338469999999999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97.107369999999989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378.24204500000002</v>
      </c>
      <c r="L87">
        <v>611.34780000000001</v>
      </c>
      <c r="M87">
        <v>95.888554999999997</v>
      </c>
      <c r="N87">
        <v>122.43</v>
      </c>
      <c r="O87">
        <v>128.45009999999999</v>
      </c>
      <c r="P87">
        <v>147.21</v>
      </c>
      <c r="Q87">
        <v>12.315415</v>
      </c>
      <c r="R87">
        <v>44.326064000000002</v>
      </c>
      <c r="S87">
        <v>15.034101</v>
      </c>
      <c r="T87">
        <v>2.39</v>
      </c>
      <c r="U87">
        <v>348.97500000000002</v>
      </c>
      <c r="V87">
        <v>20.73</v>
      </c>
      <c r="W87">
        <v>41.579500000000003</v>
      </c>
      <c r="X87">
        <v>139.75153800000001</v>
      </c>
      <c r="Y87">
        <v>0</v>
      </c>
      <c r="Z87">
        <v>6.5537999999999998</v>
      </c>
      <c r="AA87">
        <v>42.14808</v>
      </c>
      <c r="AB87">
        <v>30.855471999999999</v>
      </c>
      <c r="AC87">
        <v>23.518394000000001</v>
      </c>
      <c r="AD87">
        <v>18.184676</v>
      </c>
      <c r="AE87">
        <v>56.926780000000001</v>
      </c>
      <c r="AF87">
        <v>27.857430000000001</v>
      </c>
      <c r="AG87">
        <v>47.497892999999998</v>
      </c>
      <c r="AH87">
        <v>102.19016999999999</v>
      </c>
      <c r="AI87">
        <v>7.3369479999999996</v>
      </c>
      <c r="AJ87">
        <v>0</v>
      </c>
      <c r="AK87">
        <v>65.267820999999998</v>
      </c>
      <c r="AL87">
        <v>36.021999999999998</v>
      </c>
      <c r="AM87">
        <v>18.108732</v>
      </c>
      <c r="AN87">
        <v>1.116916</v>
      </c>
      <c r="AO87">
        <v>0</v>
      </c>
      <c r="AP87">
        <v>0</v>
      </c>
      <c r="AQ87">
        <v>51.564208999999998</v>
      </c>
      <c r="AR87">
        <v>48.576000000000001</v>
      </c>
      <c r="AS87">
        <v>32.639302000000001</v>
      </c>
      <c r="AT87">
        <v>14.999957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97.137369999999976</v>
      </c>
      <c r="BA87">
        <f t="shared" si="4"/>
        <v>2837.1720680000008</v>
      </c>
      <c r="BB87">
        <v>84</v>
      </c>
      <c r="BD87">
        <v>7.95</v>
      </c>
      <c r="BE87">
        <v>1.94</v>
      </c>
      <c r="BF87">
        <v>3.03</v>
      </c>
      <c r="BG87">
        <v>1.85</v>
      </c>
      <c r="BH87">
        <v>8.98</v>
      </c>
      <c r="BI87">
        <v>0.51</v>
      </c>
      <c r="BJ87">
        <v>1.31</v>
      </c>
      <c r="BK87">
        <v>1.73</v>
      </c>
      <c r="BL87">
        <v>0</v>
      </c>
      <c r="BM87">
        <v>0.1</v>
      </c>
      <c r="BN87">
        <v>3.57</v>
      </c>
      <c r="BO87">
        <v>3.78</v>
      </c>
      <c r="BP87">
        <v>0.25</v>
      </c>
      <c r="BQ87">
        <v>2.0099999999999998</v>
      </c>
      <c r="BR87">
        <v>2.1800000000000002</v>
      </c>
      <c r="BS87">
        <v>0</v>
      </c>
      <c r="BT87">
        <v>2.6740330000000001</v>
      </c>
      <c r="BU87">
        <v>1.332638</v>
      </c>
      <c r="BV87">
        <v>2.3789850000000001</v>
      </c>
      <c r="BW87">
        <v>1.929632</v>
      </c>
      <c r="BX87">
        <v>1.9462410000000001</v>
      </c>
      <c r="BY87">
        <v>2.6652749999999998</v>
      </c>
      <c r="BZ87">
        <v>1.3184229999999999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3.5181629999999999</v>
      </c>
      <c r="CK87">
        <v>1.857394</v>
      </c>
      <c r="CL87">
        <v>1.9248000000000001</v>
      </c>
      <c r="CM87">
        <v>3.4875970000000001</v>
      </c>
      <c r="CN87">
        <v>1.7590809999999999</v>
      </c>
      <c r="CO87">
        <v>4.2644399999999996</v>
      </c>
      <c r="CP87">
        <v>4.2289050000000001</v>
      </c>
      <c r="CQ87">
        <v>3.5181629999999999</v>
      </c>
      <c r="CR87">
        <v>1.140171</v>
      </c>
      <c r="CS87">
        <v>1.3616889999999999</v>
      </c>
      <c r="CT87">
        <v>4.2252549999999998</v>
      </c>
      <c r="CU87">
        <v>5.0437630000000002</v>
      </c>
      <c r="CV87">
        <v>3.1388750000000001</v>
      </c>
      <c r="CW87">
        <v>4.2338469999999999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97.137369999999976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398.31310000000002</v>
      </c>
      <c r="L88">
        <v>611.34780000000001</v>
      </c>
      <c r="M88">
        <v>95.888554999999997</v>
      </c>
      <c r="N88">
        <v>122.43</v>
      </c>
      <c r="O88">
        <v>128.45009999999999</v>
      </c>
      <c r="P88">
        <v>147.21</v>
      </c>
      <c r="Q88">
        <v>12.315415</v>
      </c>
      <c r="R88">
        <v>44.326064000000002</v>
      </c>
      <c r="S88">
        <v>15.034101</v>
      </c>
      <c r="T88">
        <v>2.39</v>
      </c>
      <c r="U88">
        <v>348.97500000000002</v>
      </c>
      <c r="V88">
        <v>20.73</v>
      </c>
      <c r="W88">
        <v>41.579500000000003</v>
      </c>
      <c r="X88">
        <v>147.515625</v>
      </c>
      <c r="Y88">
        <v>0</v>
      </c>
      <c r="Z88">
        <v>6.5537999999999998</v>
      </c>
      <c r="AA88">
        <v>42.14808</v>
      </c>
      <c r="AB88">
        <v>30.855471999999999</v>
      </c>
      <c r="AC88">
        <v>23.518394000000001</v>
      </c>
      <c r="AD88">
        <v>8.6377210000000009</v>
      </c>
      <c r="AE88">
        <v>56.926780000000001</v>
      </c>
      <c r="AF88">
        <v>27.857430000000001</v>
      </c>
      <c r="AG88">
        <v>47.497892999999998</v>
      </c>
      <c r="AH88">
        <v>102.19016999999999</v>
      </c>
      <c r="AI88">
        <v>3.6684739999999998</v>
      </c>
      <c r="AJ88">
        <v>0</v>
      </c>
      <c r="AK88">
        <v>65.267820999999998</v>
      </c>
      <c r="AL88">
        <v>36.021999999999998</v>
      </c>
      <c r="AM88">
        <v>18.108732</v>
      </c>
      <c r="AN88">
        <v>1.116916</v>
      </c>
      <c r="AO88">
        <v>0</v>
      </c>
      <c r="AP88">
        <v>0</v>
      </c>
      <c r="AQ88">
        <v>51.564208999999998</v>
      </c>
      <c r="AR88">
        <v>48.576000000000001</v>
      </c>
      <c r="AS88">
        <v>32.639302000000001</v>
      </c>
      <c r="AT88">
        <v>14.999957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97.157369999999986</v>
      </c>
      <c r="BA88">
        <f t="shared" si="4"/>
        <v>2851.8117810000012</v>
      </c>
      <c r="BB88">
        <v>85</v>
      </c>
      <c r="BD88">
        <v>7.95</v>
      </c>
      <c r="BE88">
        <v>1.94</v>
      </c>
      <c r="BF88">
        <v>3.03</v>
      </c>
      <c r="BG88">
        <v>1.85</v>
      </c>
      <c r="BH88">
        <v>8.98</v>
      </c>
      <c r="BI88">
        <v>0.51</v>
      </c>
      <c r="BJ88">
        <v>1.33</v>
      </c>
      <c r="BK88">
        <v>1.73</v>
      </c>
      <c r="BL88">
        <v>0</v>
      </c>
      <c r="BM88">
        <v>0.1</v>
      </c>
      <c r="BN88">
        <v>3.57</v>
      </c>
      <c r="BO88">
        <v>3.78</v>
      </c>
      <c r="BP88">
        <v>0.25</v>
      </c>
      <c r="BQ88">
        <v>2.0099999999999998</v>
      </c>
      <c r="BR88">
        <v>2.1800000000000002</v>
      </c>
      <c r="BS88">
        <v>0</v>
      </c>
      <c r="BT88">
        <v>2.6740330000000001</v>
      </c>
      <c r="BU88">
        <v>1.332638</v>
      </c>
      <c r="BV88">
        <v>2.3789850000000001</v>
      </c>
      <c r="BW88">
        <v>1.929632</v>
      </c>
      <c r="BX88">
        <v>1.9462410000000001</v>
      </c>
      <c r="BY88">
        <v>2.6652749999999998</v>
      </c>
      <c r="BZ88">
        <v>1.3184229999999999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3.5181629999999999</v>
      </c>
      <c r="CK88">
        <v>1.857394</v>
      </c>
      <c r="CL88">
        <v>1.9248000000000001</v>
      </c>
      <c r="CM88">
        <v>3.4875970000000001</v>
      </c>
      <c r="CN88">
        <v>1.7590809999999999</v>
      </c>
      <c r="CO88">
        <v>4.2644399999999996</v>
      </c>
      <c r="CP88">
        <v>4.2289050000000001</v>
      </c>
      <c r="CQ88">
        <v>3.5181629999999999</v>
      </c>
      <c r="CR88">
        <v>1.140171</v>
      </c>
      <c r="CS88">
        <v>1.3616889999999999</v>
      </c>
      <c r="CT88">
        <v>4.2252549999999998</v>
      </c>
      <c r="CU88">
        <v>5.0437630000000002</v>
      </c>
      <c r="CV88">
        <v>3.1388750000000001</v>
      </c>
      <c r="CW88">
        <v>4.2338469999999999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97.157369999999986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428.31310000000002</v>
      </c>
      <c r="L89">
        <v>611.34780000000001</v>
      </c>
      <c r="M89">
        <v>95.888554999999997</v>
      </c>
      <c r="N89">
        <v>122.43</v>
      </c>
      <c r="O89">
        <v>128.45009999999999</v>
      </c>
      <c r="P89">
        <v>147.21</v>
      </c>
      <c r="Q89">
        <v>12.315415</v>
      </c>
      <c r="R89">
        <v>44.326064000000002</v>
      </c>
      <c r="S89">
        <v>15.034101</v>
      </c>
      <c r="T89">
        <v>2.39</v>
      </c>
      <c r="U89">
        <v>348.97500000000002</v>
      </c>
      <c r="V89">
        <v>20.73</v>
      </c>
      <c r="W89">
        <v>41.579500000000003</v>
      </c>
      <c r="X89">
        <v>147.515625</v>
      </c>
      <c r="Y89">
        <v>0</v>
      </c>
      <c r="Z89">
        <v>6.5537999999999998</v>
      </c>
      <c r="AA89">
        <v>42.14808</v>
      </c>
      <c r="AB89">
        <v>46.424171999999999</v>
      </c>
      <c r="AC89">
        <v>23.518394000000001</v>
      </c>
      <c r="AD89">
        <v>0</v>
      </c>
      <c r="AE89">
        <v>56.926780000000001</v>
      </c>
      <c r="AF89">
        <v>27.857430000000001</v>
      </c>
      <c r="AG89">
        <v>47.497892999999998</v>
      </c>
      <c r="AH89">
        <v>102.19016999999999</v>
      </c>
      <c r="AI89">
        <v>0</v>
      </c>
      <c r="AJ89">
        <v>0</v>
      </c>
      <c r="AK89">
        <v>65.267820999999998</v>
      </c>
      <c r="AL89">
        <v>36.021999999999998</v>
      </c>
      <c r="AM89">
        <v>18.108732</v>
      </c>
      <c r="AN89">
        <v>1.116916</v>
      </c>
      <c r="AO89">
        <v>0</v>
      </c>
      <c r="AP89">
        <v>0</v>
      </c>
      <c r="AQ89">
        <v>51.564208999999998</v>
      </c>
      <c r="AR89">
        <v>48.576000000000001</v>
      </c>
      <c r="AS89">
        <v>32.639302000000001</v>
      </c>
      <c r="AT89">
        <v>14.999957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97.187369999999987</v>
      </c>
      <c r="BA89">
        <f t="shared" si="4"/>
        <v>2885.1042860000011</v>
      </c>
      <c r="BB89">
        <v>86</v>
      </c>
      <c r="BD89">
        <v>7.95</v>
      </c>
      <c r="BE89">
        <v>1.94</v>
      </c>
      <c r="BF89">
        <v>3.03</v>
      </c>
      <c r="BG89">
        <v>1.85</v>
      </c>
      <c r="BH89">
        <v>8.98</v>
      </c>
      <c r="BI89">
        <v>0.51</v>
      </c>
      <c r="BJ89">
        <v>1.36</v>
      </c>
      <c r="BK89">
        <v>1.73</v>
      </c>
      <c r="BL89">
        <v>0</v>
      </c>
      <c r="BM89">
        <v>0.1</v>
      </c>
      <c r="BN89">
        <v>3.57</v>
      </c>
      <c r="BO89">
        <v>3.78</v>
      </c>
      <c r="BP89">
        <v>0.25</v>
      </c>
      <c r="BQ89">
        <v>2.0099999999999998</v>
      </c>
      <c r="BR89">
        <v>2.1800000000000002</v>
      </c>
      <c r="BS89">
        <v>0</v>
      </c>
      <c r="BT89">
        <v>2.6740330000000001</v>
      </c>
      <c r="BU89">
        <v>1.332638</v>
      </c>
      <c r="BV89">
        <v>2.3789850000000001</v>
      </c>
      <c r="BW89">
        <v>1.929632</v>
      </c>
      <c r="BX89">
        <v>1.9462410000000001</v>
      </c>
      <c r="BY89">
        <v>2.6652749999999998</v>
      </c>
      <c r="BZ89">
        <v>1.3184229999999999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3.5181629999999999</v>
      </c>
      <c r="CK89">
        <v>1.857394</v>
      </c>
      <c r="CL89">
        <v>1.9248000000000001</v>
      </c>
      <c r="CM89">
        <v>3.4875970000000001</v>
      </c>
      <c r="CN89">
        <v>1.7590809999999999</v>
      </c>
      <c r="CO89">
        <v>4.2644399999999996</v>
      </c>
      <c r="CP89">
        <v>4.2289050000000001</v>
      </c>
      <c r="CQ89">
        <v>3.5181629999999999</v>
      </c>
      <c r="CR89">
        <v>1.140171</v>
      </c>
      <c r="CS89">
        <v>1.3616889999999999</v>
      </c>
      <c r="CT89">
        <v>4.2252549999999998</v>
      </c>
      <c r="CU89">
        <v>5.0437630000000002</v>
      </c>
      <c r="CV89">
        <v>3.1388750000000001</v>
      </c>
      <c r="CW89">
        <v>4.2338469999999999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97.187369999999987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454.31310000000002</v>
      </c>
      <c r="L90">
        <v>611.34780000000001</v>
      </c>
      <c r="M90">
        <v>95.888554999999997</v>
      </c>
      <c r="N90">
        <v>122.43</v>
      </c>
      <c r="O90">
        <v>128.45009999999999</v>
      </c>
      <c r="P90">
        <v>147.21</v>
      </c>
      <c r="Q90">
        <v>12.315415</v>
      </c>
      <c r="R90">
        <v>44.326064000000002</v>
      </c>
      <c r="S90">
        <v>15.034101</v>
      </c>
      <c r="T90">
        <v>2.39</v>
      </c>
      <c r="U90">
        <v>348.97500000000002</v>
      </c>
      <c r="V90">
        <v>20.73</v>
      </c>
      <c r="W90">
        <v>41.579500000000003</v>
      </c>
      <c r="X90">
        <v>147.515625</v>
      </c>
      <c r="Y90">
        <v>0</v>
      </c>
      <c r="Z90">
        <v>13.1076</v>
      </c>
      <c r="AA90">
        <v>42.14808</v>
      </c>
      <c r="AB90">
        <v>46.424171999999999</v>
      </c>
      <c r="AC90">
        <v>23.518394000000001</v>
      </c>
      <c r="AD90">
        <v>0</v>
      </c>
      <c r="AE90">
        <v>56.926780000000001</v>
      </c>
      <c r="AF90">
        <v>27.857430000000001</v>
      </c>
      <c r="AG90">
        <v>47.497892999999998</v>
      </c>
      <c r="AH90">
        <v>102.19016999999999</v>
      </c>
      <c r="AI90">
        <v>0</v>
      </c>
      <c r="AJ90">
        <v>0</v>
      </c>
      <c r="AK90">
        <v>65.267820999999998</v>
      </c>
      <c r="AL90">
        <v>36.021999999999998</v>
      </c>
      <c r="AM90">
        <v>18.108732</v>
      </c>
      <c r="AN90">
        <v>1.116916</v>
      </c>
      <c r="AO90">
        <v>0</v>
      </c>
      <c r="AP90">
        <v>0</v>
      </c>
      <c r="AQ90">
        <v>51.564208999999998</v>
      </c>
      <c r="AR90">
        <v>48.576000000000001</v>
      </c>
      <c r="AS90">
        <v>32.639302000000001</v>
      </c>
      <c r="AT90">
        <v>14.999957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97.487571999999986</v>
      </c>
      <c r="BA90">
        <f t="shared" si="4"/>
        <v>2917.9582880000007</v>
      </c>
      <c r="BB90">
        <v>87</v>
      </c>
      <c r="BD90">
        <v>7.95</v>
      </c>
      <c r="BE90">
        <v>1.94</v>
      </c>
      <c r="BF90">
        <v>3.03</v>
      </c>
      <c r="BG90">
        <v>1.85</v>
      </c>
      <c r="BH90">
        <v>8.98</v>
      </c>
      <c r="BI90">
        <v>0.51</v>
      </c>
      <c r="BJ90">
        <v>1.39</v>
      </c>
      <c r="BK90">
        <v>1.73</v>
      </c>
      <c r="BL90">
        <v>0</v>
      </c>
      <c r="BM90">
        <v>0.1</v>
      </c>
      <c r="BN90">
        <v>3.57</v>
      </c>
      <c r="BO90">
        <v>3.78</v>
      </c>
      <c r="BP90">
        <v>0.25</v>
      </c>
      <c r="BQ90">
        <v>2.0099999999999998</v>
      </c>
      <c r="BR90">
        <v>2.1800000000000002</v>
      </c>
      <c r="BS90">
        <v>0</v>
      </c>
      <c r="BT90">
        <v>2.6740330000000001</v>
      </c>
      <c r="BU90">
        <v>1.332638</v>
      </c>
      <c r="BV90">
        <v>2.3789850000000001</v>
      </c>
      <c r="BW90">
        <v>1.929632</v>
      </c>
      <c r="BX90">
        <v>1.9462410000000001</v>
      </c>
      <c r="BY90">
        <v>2.6652749999999998</v>
      </c>
      <c r="BZ90">
        <v>1.3184229999999999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3.5181629999999999</v>
      </c>
      <c r="CK90">
        <v>1.857394</v>
      </c>
      <c r="CL90">
        <v>1.9248000000000001</v>
      </c>
      <c r="CM90">
        <v>3.4875970000000001</v>
      </c>
      <c r="CN90">
        <v>1.7590809999999999</v>
      </c>
      <c r="CO90">
        <v>4.2644399999999996</v>
      </c>
      <c r="CP90">
        <v>4.2289050000000001</v>
      </c>
      <c r="CQ90">
        <v>3.5181629999999999</v>
      </c>
      <c r="CR90">
        <v>1.140171</v>
      </c>
      <c r="CS90">
        <v>1.3616889999999999</v>
      </c>
      <c r="CT90">
        <v>4.2252549999999998</v>
      </c>
      <c r="CU90">
        <v>5.3139649999999996</v>
      </c>
      <c r="CV90">
        <v>3.1388750000000001</v>
      </c>
      <c r="CW90">
        <v>4.2338469999999999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97.487571999999986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377.53393599999998</v>
      </c>
      <c r="L91">
        <v>581.20259999999996</v>
      </c>
      <c r="M91">
        <v>95.888554999999997</v>
      </c>
      <c r="N91">
        <v>122.43</v>
      </c>
      <c r="O91">
        <v>128.45009999999999</v>
      </c>
      <c r="P91">
        <v>147.21</v>
      </c>
      <c r="Q91">
        <v>11.119545</v>
      </c>
      <c r="R91">
        <v>44.326064000000002</v>
      </c>
      <c r="S91">
        <v>14.03557</v>
      </c>
      <c r="T91">
        <v>2.39</v>
      </c>
      <c r="U91">
        <v>348.97500000000002</v>
      </c>
      <c r="V91">
        <v>20.73</v>
      </c>
      <c r="W91">
        <v>41.579500000000003</v>
      </c>
      <c r="X91">
        <v>147.515625</v>
      </c>
      <c r="Y91">
        <v>0</v>
      </c>
      <c r="Z91">
        <v>19.6614</v>
      </c>
      <c r="AA91">
        <v>42.14808</v>
      </c>
      <c r="AB91">
        <v>46.424171999999999</v>
      </c>
      <c r="AC91">
        <v>33.499364999999997</v>
      </c>
      <c r="AD91">
        <v>0</v>
      </c>
      <c r="AE91">
        <v>56.926780000000001</v>
      </c>
      <c r="AF91">
        <v>28.971727000000001</v>
      </c>
      <c r="AG91">
        <v>47.497892999999998</v>
      </c>
      <c r="AH91">
        <v>96.81174</v>
      </c>
      <c r="AI91">
        <v>0</v>
      </c>
      <c r="AJ91">
        <v>0</v>
      </c>
      <c r="AK91">
        <v>65.267820999999998</v>
      </c>
      <c r="AL91">
        <v>36.021999999999998</v>
      </c>
      <c r="AM91">
        <v>18.108732</v>
      </c>
      <c r="AN91">
        <v>1.116916</v>
      </c>
      <c r="AO91">
        <v>0</v>
      </c>
      <c r="AP91">
        <v>0</v>
      </c>
      <c r="AQ91">
        <v>51.564208999999998</v>
      </c>
      <c r="AR91">
        <v>48.576000000000001</v>
      </c>
      <c r="AS91">
        <v>32.639302000000001</v>
      </c>
      <c r="AT91">
        <v>14.999957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99.221102000000002</v>
      </c>
      <c r="BA91">
        <f t="shared" si="4"/>
        <v>2822.8436910000009</v>
      </c>
      <c r="BB91">
        <v>88</v>
      </c>
      <c r="BD91">
        <v>7.95</v>
      </c>
      <c r="BE91">
        <v>1.94</v>
      </c>
      <c r="BF91">
        <v>3.03</v>
      </c>
      <c r="BG91">
        <v>1.85</v>
      </c>
      <c r="BH91">
        <v>8.98</v>
      </c>
      <c r="BI91">
        <v>0.53</v>
      </c>
      <c r="BJ91">
        <v>1.45</v>
      </c>
      <c r="BK91">
        <v>1.73</v>
      </c>
      <c r="BL91">
        <v>0</v>
      </c>
      <c r="BM91">
        <v>0.1</v>
      </c>
      <c r="BN91">
        <v>3.57</v>
      </c>
      <c r="BO91">
        <v>3.78</v>
      </c>
      <c r="BP91">
        <v>0.25</v>
      </c>
      <c r="BQ91">
        <v>2.0099999999999998</v>
      </c>
      <c r="BR91">
        <v>2.1800000000000002</v>
      </c>
      <c r="BS91">
        <v>0</v>
      </c>
      <c r="BT91">
        <v>2.6740330000000001</v>
      </c>
      <c r="BU91">
        <v>1.332638</v>
      </c>
      <c r="BV91">
        <v>2.3789850000000001</v>
      </c>
      <c r="BW91">
        <v>1.929632</v>
      </c>
      <c r="BX91">
        <v>1.9462410000000001</v>
      </c>
      <c r="BY91">
        <v>2.6652749999999998</v>
      </c>
      <c r="BZ91">
        <v>1.3184229999999999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3.5181629999999999</v>
      </c>
      <c r="CK91">
        <v>1.857394</v>
      </c>
      <c r="CL91">
        <v>1.9248000000000001</v>
      </c>
      <c r="CM91">
        <v>3.4875970000000001</v>
      </c>
      <c r="CN91">
        <v>1.7590809999999999</v>
      </c>
      <c r="CO91">
        <v>4.2644399999999996</v>
      </c>
      <c r="CP91">
        <v>4.2289050000000001</v>
      </c>
      <c r="CQ91">
        <v>3.5181629999999999</v>
      </c>
      <c r="CR91">
        <v>1.140171</v>
      </c>
      <c r="CS91">
        <v>1.3616889999999999</v>
      </c>
      <c r="CT91">
        <v>4.2252549999999998</v>
      </c>
      <c r="CU91">
        <v>7.1333219999999997</v>
      </c>
      <c r="CV91">
        <v>2.9730479999999999</v>
      </c>
      <c r="CW91">
        <v>4.2338469999999999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99.221102000000002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377.52979199999999</v>
      </c>
      <c r="L92">
        <v>581.20259999999996</v>
      </c>
      <c r="M92">
        <v>95.888554999999997</v>
      </c>
      <c r="N92">
        <v>122.43</v>
      </c>
      <c r="O92">
        <v>128.45009999999999</v>
      </c>
      <c r="P92">
        <v>147.21</v>
      </c>
      <c r="Q92">
        <v>11.119545</v>
      </c>
      <c r="R92">
        <v>44.326064000000002</v>
      </c>
      <c r="S92">
        <v>14.03557</v>
      </c>
      <c r="T92">
        <v>2.39</v>
      </c>
      <c r="U92">
        <v>348.97500000000002</v>
      </c>
      <c r="V92">
        <v>20.73</v>
      </c>
      <c r="W92">
        <v>41.579500000000003</v>
      </c>
      <c r="X92">
        <v>147.515625</v>
      </c>
      <c r="Y92">
        <v>0</v>
      </c>
      <c r="Z92">
        <v>19.6614</v>
      </c>
      <c r="AA92">
        <v>42.14808</v>
      </c>
      <c r="AB92">
        <v>46.424171999999999</v>
      </c>
      <c r="AC92">
        <v>33.499364999999997</v>
      </c>
      <c r="AD92">
        <v>0</v>
      </c>
      <c r="AE92">
        <v>56.926780000000001</v>
      </c>
      <c r="AF92">
        <v>28.971727000000001</v>
      </c>
      <c r="AG92">
        <v>47.497892999999998</v>
      </c>
      <c r="AH92">
        <v>96.81174</v>
      </c>
      <c r="AI92">
        <v>0</v>
      </c>
      <c r="AJ92">
        <v>0</v>
      </c>
      <c r="AK92">
        <v>65.267820999999998</v>
      </c>
      <c r="AL92">
        <v>36.021999999999998</v>
      </c>
      <c r="AM92">
        <v>18.108732</v>
      </c>
      <c r="AN92">
        <v>1.116916</v>
      </c>
      <c r="AO92">
        <v>0</v>
      </c>
      <c r="AP92">
        <v>0</v>
      </c>
      <c r="AQ92">
        <v>51.564208999999998</v>
      </c>
      <c r="AR92">
        <v>48.576000000000001</v>
      </c>
      <c r="AS92">
        <v>32.639302000000001</v>
      </c>
      <c r="AT92">
        <v>14.999957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99.241101999999984</v>
      </c>
      <c r="BA92">
        <f t="shared" si="4"/>
        <v>2822.8595470000005</v>
      </c>
      <c r="BB92">
        <v>89</v>
      </c>
      <c r="BD92">
        <v>7.95</v>
      </c>
      <c r="BE92">
        <v>1.94</v>
      </c>
      <c r="BF92">
        <v>3.03</v>
      </c>
      <c r="BG92">
        <v>1.85</v>
      </c>
      <c r="BH92">
        <v>8.98</v>
      </c>
      <c r="BI92">
        <v>0.53</v>
      </c>
      <c r="BJ92">
        <v>1.47</v>
      </c>
      <c r="BK92">
        <v>1.73</v>
      </c>
      <c r="BL92">
        <v>0</v>
      </c>
      <c r="BM92">
        <v>0.1</v>
      </c>
      <c r="BN92">
        <v>3.57</v>
      </c>
      <c r="BO92">
        <v>3.78</v>
      </c>
      <c r="BP92">
        <v>0.25</v>
      </c>
      <c r="BQ92">
        <v>2.0099999999999998</v>
      </c>
      <c r="BR92">
        <v>2.1800000000000002</v>
      </c>
      <c r="BS92">
        <v>0</v>
      </c>
      <c r="BT92">
        <v>2.6740330000000001</v>
      </c>
      <c r="BU92">
        <v>1.332638</v>
      </c>
      <c r="BV92">
        <v>2.3789850000000001</v>
      </c>
      <c r="BW92">
        <v>1.929632</v>
      </c>
      <c r="BX92">
        <v>1.9462410000000001</v>
      </c>
      <c r="BY92">
        <v>2.6652749999999998</v>
      </c>
      <c r="BZ92">
        <v>1.3184229999999999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3.5181629999999999</v>
      </c>
      <c r="CK92">
        <v>1.857394</v>
      </c>
      <c r="CL92">
        <v>1.9248000000000001</v>
      </c>
      <c r="CM92">
        <v>3.4875970000000001</v>
      </c>
      <c r="CN92">
        <v>1.7590809999999999</v>
      </c>
      <c r="CO92">
        <v>4.2644399999999996</v>
      </c>
      <c r="CP92">
        <v>4.2289050000000001</v>
      </c>
      <c r="CQ92">
        <v>3.5181629999999999</v>
      </c>
      <c r="CR92">
        <v>1.140171</v>
      </c>
      <c r="CS92">
        <v>1.3616889999999999</v>
      </c>
      <c r="CT92">
        <v>4.2252549999999998</v>
      </c>
      <c r="CU92">
        <v>7.1333219999999997</v>
      </c>
      <c r="CV92">
        <v>2.9730479999999999</v>
      </c>
      <c r="CW92">
        <v>4.2338469999999999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99.241101999999984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377.53393599999998</v>
      </c>
      <c r="L93">
        <v>561.20259999999996</v>
      </c>
      <c r="M93">
        <v>95.888554999999997</v>
      </c>
      <c r="N93">
        <v>122.43</v>
      </c>
      <c r="O93">
        <v>128.45009999999999</v>
      </c>
      <c r="P93">
        <v>147.21</v>
      </c>
      <c r="Q93">
        <v>11.119545</v>
      </c>
      <c r="R93">
        <v>44.326064000000002</v>
      </c>
      <c r="S93">
        <v>13.305529</v>
      </c>
      <c r="T93">
        <v>1.2425660000000001</v>
      </c>
      <c r="U93">
        <v>348.97500000000002</v>
      </c>
      <c r="V93">
        <v>20.73</v>
      </c>
      <c r="W93">
        <v>41.579500000000003</v>
      </c>
      <c r="X93">
        <v>147.515625</v>
      </c>
      <c r="Y93">
        <v>0</v>
      </c>
      <c r="Z93">
        <v>19.6614</v>
      </c>
      <c r="AA93">
        <v>42.14808</v>
      </c>
      <c r="AB93">
        <v>46.424171999999999</v>
      </c>
      <c r="AC93">
        <v>33.499364999999997</v>
      </c>
      <c r="AD93">
        <v>0</v>
      </c>
      <c r="AE93">
        <v>56.926780000000001</v>
      </c>
      <c r="AF93">
        <v>28.971727000000001</v>
      </c>
      <c r="AG93">
        <v>47.497892999999998</v>
      </c>
      <c r="AH93">
        <v>96.81174</v>
      </c>
      <c r="AI93">
        <v>0</v>
      </c>
      <c r="AJ93">
        <v>0</v>
      </c>
      <c r="AK93">
        <v>65.267820999999998</v>
      </c>
      <c r="AL93">
        <v>36.021999999999998</v>
      </c>
      <c r="AM93">
        <v>18.108732</v>
      </c>
      <c r="AN93">
        <v>1.116916</v>
      </c>
      <c r="AO93">
        <v>0</v>
      </c>
      <c r="AP93">
        <v>0</v>
      </c>
      <c r="AQ93">
        <v>51.564208999999998</v>
      </c>
      <c r="AR93">
        <v>48.576000000000001</v>
      </c>
      <c r="AS93">
        <v>32.639302000000001</v>
      </c>
      <c r="AT93">
        <v>14.999957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99.241101999999984</v>
      </c>
      <c r="BA93">
        <f t="shared" si="4"/>
        <v>2800.9862160000007</v>
      </c>
      <c r="BB93">
        <v>90</v>
      </c>
      <c r="BD93">
        <v>7.95</v>
      </c>
      <c r="BE93">
        <v>1.94</v>
      </c>
      <c r="BF93">
        <v>3.03</v>
      </c>
      <c r="BG93">
        <v>1.85</v>
      </c>
      <c r="BH93">
        <v>8.98</v>
      </c>
      <c r="BI93">
        <v>0.53</v>
      </c>
      <c r="BJ93">
        <v>1.47</v>
      </c>
      <c r="BK93">
        <v>1.73</v>
      </c>
      <c r="BL93">
        <v>0</v>
      </c>
      <c r="BM93">
        <v>0.1</v>
      </c>
      <c r="BN93">
        <v>3.57</v>
      </c>
      <c r="BO93">
        <v>3.78</v>
      </c>
      <c r="BP93">
        <v>0.25</v>
      </c>
      <c r="BQ93">
        <v>2.0099999999999998</v>
      </c>
      <c r="BR93">
        <v>2.1800000000000002</v>
      </c>
      <c r="BS93">
        <v>0</v>
      </c>
      <c r="BT93">
        <v>2.6740330000000001</v>
      </c>
      <c r="BU93">
        <v>1.332638</v>
      </c>
      <c r="BV93">
        <v>2.3789850000000001</v>
      </c>
      <c r="BW93">
        <v>1.929632</v>
      </c>
      <c r="BX93">
        <v>1.9462410000000001</v>
      </c>
      <c r="BY93">
        <v>2.6652749999999998</v>
      </c>
      <c r="BZ93">
        <v>1.3184229999999999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3.5181629999999999</v>
      </c>
      <c r="CK93">
        <v>1.857394</v>
      </c>
      <c r="CL93">
        <v>1.9248000000000001</v>
      </c>
      <c r="CM93">
        <v>3.4875970000000001</v>
      </c>
      <c r="CN93">
        <v>1.7590809999999999</v>
      </c>
      <c r="CO93">
        <v>4.2644399999999996</v>
      </c>
      <c r="CP93">
        <v>4.2289050000000001</v>
      </c>
      <c r="CQ93">
        <v>3.5181629999999999</v>
      </c>
      <c r="CR93">
        <v>1.140171</v>
      </c>
      <c r="CS93">
        <v>1.3616889999999999</v>
      </c>
      <c r="CT93">
        <v>4.2252549999999998</v>
      </c>
      <c r="CU93">
        <v>7.1333219999999997</v>
      </c>
      <c r="CV93">
        <v>2.9730479999999999</v>
      </c>
      <c r="CW93">
        <v>4.2338469999999999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99.241101999999984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377.52979199999999</v>
      </c>
      <c r="L94">
        <v>561.20259999999996</v>
      </c>
      <c r="M94">
        <v>95.888554999999997</v>
      </c>
      <c r="N94">
        <v>122.43</v>
      </c>
      <c r="O94">
        <v>128.45009999999999</v>
      </c>
      <c r="P94">
        <v>147.21</v>
      </c>
      <c r="Q94">
        <v>11.119545</v>
      </c>
      <c r="R94">
        <v>44.326064000000002</v>
      </c>
      <c r="S94">
        <v>13.305529</v>
      </c>
      <c r="T94">
        <v>1.2425660000000001</v>
      </c>
      <c r="U94">
        <v>348.97500000000002</v>
      </c>
      <c r="V94">
        <v>20.73</v>
      </c>
      <c r="W94">
        <v>41.579500000000003</v>
      </c>
      <c r="X94">
        <v>147.515625</v>
      </c>
      <c r="Y94">
        <v>0</v>
      </c>
      <c r="Z94">
        <v>19.6614</v>
      </c>
      <c r="AA94">
        <v>42.14808</v>
      </c>
      <c r="AB94">
        <v>46.424171999999999</v>
      </c>
      <c r="AC94">
        <v>33.499364999999997</v>
      </c>
      <c r="AD94">
        <v>0</v>
      </c>
      <c r="AE94">
        <v>56.926780000000001</v>
      </c>
      <c r="AF94">
        <v>28.971727000000001</v>
      </c>
      <c r="AG94">
        <v>47.497892999999998</v>
      </c>
      <c r="AH94">
        <v>96.81174</v>
      </c>
      <c r="AI94">
        <v>0</v>
      </c>
      <c r="AJ94">
        <v>0</v>
      </c>
      <c r="AK94">
        <v>65.267820999999998</v>
      </c>
      <c r="AL94">
        <v>36.021999999999998</v>
      </c>
      <c r="AM94">
        <v>18.108732</v>
      </c>
      <c r="AN94">
        <v>1.116916</v>
      </c>
      <c r="AO94">
        <v>0</v>
      </c>
      <c r="AP94">
        <v>0</v>
      </c>
      <c r="AQ94">
        <v>51.564208999999998</v>
      </c>
      <c r="AR94">
        <v>48.576000000000001</v>
      </c>
      <c r="AS94">
        <v>32.639302000000001</v>
      </c>
      <c r="AT94">
        <v>14.999957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99.181101999999981</v>
      </c>
      <c r="BA94">
        <f t="shared" si="4"/>
        <v>2800.9220720000003</v>
      </c>
      <c r="BB94">
        <v>91</v>
      </c>
      <c r="BD94">
        <v>7.95</v>
      </c>
      <c r="BE94">
        <v>1.94</v>
      </c>
      <c r="BF94">
        <v>3.03</v>
      </c>
      <c r="BG94">
        <v>1.85</v>
      </c>
      <c r="BH94">
        <v>8.98</v>
      </c>
      <c r="BI94">
        <v>0.51</v>
      </c>
      <c r="BJ94">
        <v>1.43</v>
      </c>
      <c r="BK94">
        <v>1.73</v>
      </c>
      <c r="BL94">
        <v>0</v>
      </c>
      <c r="BM94">
        <v>0.1</v>
      </c>
      <c r="BN94">
        <v>3.57</v>
      </c>
      <c r="BO94">
        <v>3.78</v>
      </c>
      <c r="BP94">
        <v>0.25</v>
      </c>
      <c r="BQ94">
        <v>2.0099999999999998</v>
      </c>
      <c r="BR94">
        <v>2.1800000000000002</v>
      </c>
      <c r="BS94">
        <v>0</v>
      </c>
      <c r="BT94">
        <v>2.6740330000000001</v>
      </c>
      <c r="BU94">
        <v>1.332638</v>
      </c>
      <c r="BV94">
        <v>2.3789850000000001</v>
      </c>
      <c r="BW94">
        <v>1.929632</v>
      </c>
      <c r="BX94">
        <v>1.9462410000000001</v>
      </c>
      <c r="BY94">
        <v>2.6652749999999998</v>
      </c>
      <c r="BZ94">
        <v>1.3184229999999999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3.5181629999999999</v>
      </c>
      <c r="CK94">
        <v>1.857394</v>
      </c>
      <c r="CL94">
        <v>1.9248000000000001</v>
      </c>
      <c r="CM94">
        <v>3.4875970000000001</v>
      </c>
      <c r="CN94">
        <v>1.7590809999999999</v>
      </c>
      <c r="CO94">
        <v>4.2644399999999996</v>
      </c>
      <c r="CP94">
        <v>4.2289050000000001</v>
      </c>
      <c r="CQ94">
        <v>3.5181629999999999</v>
      </c>
      <c r="CR94">
        <v>1.140171</v>
      </c>
      <c r="CS94">
        <v>1.3616889999999999</v>
      </c>
      <c r="CT94">
        <v>4.2252549999999998</v>
      </c>
      <c r="CU94">
        <v>7.1333219999999997</v>
      </c>
      <c r="CV94">
        <v>2.9730479999999999</v>
      </c>
      <c r="CW94">
        <v>4.2338469999999999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99.181101999999981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377.53393599999998</v>
      </c>
      <c r="L95">
        <v>561.20259999999996</v>
      </c>
      <c r="M95">
        <v>95.888554999999997</v>
      </c>
      <c r="N95">
        <v>122.43</v>
      </c>
      <c r="O95">
        <v>128.45009999999999</v>
      </c>
      <c r="P95">
        <v>147.21</v>
      </c>
      <c r="Q95">
        <v>11.119545</v>
      </c>
      <c r="R95">
        <v>29.3597</v>
      </c>
      <c r="S95">
        <v>13.200832</v>
      </c>
      <c r="T95">
        <v>1.2425660000000001</v>
      </c>
      <c r="U95">
        <v>348.97500000000002</v>
      </c>
      <c r="V95">
        <v>14.625400000000001</v>
      </c>
      <c r="W95">
        <v>28.318000000000001</v>
      </c>
      <c r="X95">
        <v>107.72920000000001</v>
      </c>
      <c r="Y95">
        <v>0</v>
      </c>
      <c r="Z95">
        <v>13.1076</v>
      </c>
      <c r="AA95">
        <v>42.14808</v>
      </c>
      <c r="AB95">
        <v>46.424171999999999</v>
      </c>
      <c r="AC95">
        <v>22.332419999999999</v>
      </c>
      <c r="AD95">
        <v>0</v>
      </c>
      <c r="AE95">
        <v>56.926780000000001</v>
      </c>
      <c r="AF95">
        <v>27.857430000000001</v>
      </c>
      <c r="AG95">
        <v>47.497892999999998</v>
      </c>
      <c r="AH95">
        <v>86.054879999999997</v>
      </c>
      <c r="AI95">
        <v>0</v>
      </c>
      <c r="AJ95">
        <v>0</v>
      </c>
      <c r="AK95">
        <v>65.267820999999998</v>
      </c>
      <c r="AL95">
        <v>36.021999999999998</v>
      </c>
      <c r="AM95">
        <v>18.108732</v>
      </c>
      <c r="AN95">
        <v>1.116916</v>
      </c>
      <c r="AO95">
        <v>0</v>
      </c>
      <c r="AP95">
        <v>0</v>
      </c>
      <c r="AQ95">
        <v>51.564208999999998</v>
      </c>
      <c r="AR95">
        <v>48.576000000000001</v>
      </c>
      <c r="AS95">
        <v>32.331384</v>
      </c>
      <c r="AT95">
        <v>14.999957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97.116115999999977</v>
      </c>
      <c r="BA95">
        <f t="shared" si="4"/>
        <v>2694.7378240000003</v>
      </c>
      <c r="BB95">
        <v>92</v>
      </c>
      <c r="BD95">
        <v>7.95</v>
      </c>
      <c r="BE95">
        <v>1.94</v>
      </c>
      <c r="BF95">
        <v>3.03</v>
      </c>
      <c r="BG95">
        <v>1.85</v>
      </c>
      <c r="BH95">
        <v>8.98</v>
      </c>
      <c r="BI95">
        <v>0.51</v>
      </c>
      <c r="BJ95">
        <v>1.48</v>
      </c>
      <c r="BK95">
        <v>1.73</v>
      </c>
      <c r="BL95">
        <v>0</v>
      </c>
      <c r="BM95">
        <v>0.1</v>
      </c>
      <c r="BN95">
        <v>3.57</v>
      </c>
      <c r="BO95">
        <v>3.78</v>
      </c>
      <c r="BP95">
        <v>0.25</v>
      </c>
      <c r="BQ95">
        <v>2.0099999999999998</v>
      </c>
      <c r="BR95">
        <v>2.1800000000000002</v>
      </c>
      <c r="BS95">
        <v>0</v>
      </c>
      <c r="BT95">
        <v>2.6740330000000001</v>
      </c>
      <c r="BU95">
        <v>1.332638</v>
      </c>
      <c r="BV95">
        <v>2.3789850000000001</v>
      </c>
      <c r="BW95">
        <v>1.929632</v>
      </c>
      <c r="BX95">
        <v>1.9462410000000001</v>
      </c>
      <c r="BY95">
        <v>2.6652749999999998</v>
      </c>
      <c r="BZ95">
        <v>1.3184229999999999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3.5181629999999999</v>
      </c>
      <c r="CK95">
        <v>1.857394</v>
      </c>
      <c r="CL95">
        <v>1.9248000000000001</v>
      </c>
      <c r="CM95">
        <v>3.4875970000000001</v>
      </c>
      <c r="CN95">
        <v>1.7590809999999999</v>
      </c>
      <c r="CO95">
        <v>4.2644399999999996</v>
      </c>
      <c r="CP95">
        <v>4.2289050000000001</v>
      </c>
      <c r="CQ95">
        <v>3.5181629999999999</v>
      </c>
      <c r="CR95">
        <v>1.140171</v>
      </c>
      <c r="CS95">
        <v>1.3616889999999999</v>
      </c>
      <c r="CT95">
        <v>4.2252549999999998</v>
      </c>
      <c r="CU95">
        <v>5.3499910000000002</v>
      </c>
      <c r="CV95">
        <v>2.6413929999999999</v>
      </c>
      <c r="CW95">
        <v>4.2338469999999999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97.116115999999977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377.52979199999999</v>
      </c>
      <c r="L96">
        <v>561.20259999999996</v>
      </c>
      <c r="M96">
        <v>95.888554999999997</v>
      </c>
      <c r="N96">
        <v>122.43</v>
      </c>
      <c r="O96">
        <v>128.45009999999999</v>
      </c>
      <c r="P96">
        <v>147.21</v>
      </c>
      <c r="Q96">
        <v>11.119545</v>
      </c>
      <c r="R96">
        <v>29.3597</v>
      </c>
      <c r="S96">
        <v>13.305529</v>
      </c>
      <c r="T96">
        <v>1.2425660000000001</v>
      </c>
      <c r="U96">
        <v>348.97500000000002</v>
      </c>
      <c r="V96">
        <v>14.625400000000001</v>
      </c>
      <c r="W96">
        <v>28.318000000000001</v>
      </c>
      <c r="X96">
        <v>107.72920000000001</v>
      </c>
      <c r="Y96">
        <v>0</v>
      </c>
      <c r="Z96">
        <v>13.1076</v>
      </c>
      <c r="AA96">
        <v>42.14808</v>
      </c>
      <c r="AB96">
        <v>30.949448</v>
      </c>
      <c r="AC96">
        <v>22.332419999999999</v>
      </c>
      <c r="AD96">
        <v>0</v>
      </c>
      <c r="AE96">
        <v>56.926780000000001</v>
      </c>
      <c r="AF96">
        <v>27.857430000000001</v>
      </c>
      <c r="AG96">
        <v>47.497892999999998</v>
      </c>
      <c r="AH96">
        <v>64.541160000000005</v>
      </c>
      <c r="AI96">
        <v>0</v>
      </c>
      <c r="AJ96">
        <v>0</v>
      </c>
      <c r="AK96">
        <v>65.267820999999998</v>
      </c>
      <c r="AL96">
        <v>36.021999999999998</v>
      </c>
      <c r="AM96">
        <v>18.108732</v>
      </c>
      <c r="AN96">
        <v>1.116916</v>
      </c>
      <c r="AO96">
        <v>0</v>
      </c>
      <c r="AP96">
        <v>0</v>
      </c>
      <c r="AQ96">
        <v>51.564208999999998</v>
      </c>
      <c r="AR96">
        <v>48.576000000000001</v>
      </c>
      <c r="AS96">
        <v>32.331384</v>
      </c>
      <c r="AT96">
        <v>14.999957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95.998289</v>
      </c>
      <c r="BA96">
        <f t="shared" si="4"/>
        <v>2656.7321060000004</v>
      </c>
      <c r="BB96">
        <v>93</v>
      </c>
      <c r="BD96">
        <v>7.95</v>
      </c>
      <c r="BE96">
        <v>1.94</v>
      </c>
      <c r="BF96">
        <v>3.03</v>
      </c>
      <c r="BG96">
        <v>1.85</v>
      </c>
      <c r="BH96">
        <v>8.98</v>
      </c>
      <c r="BI96">
        <v>0.51</v>
      </c>
      <c r="BJ96">
        <v>1.5</v>
      </c>
      <c r="BK96">
        <v>1.73</v>
      </c>
      <c r="BL96">
        <v>0</v>
      </c>
      <c r="BM96">
        <v>0.1</v>
      </c>
      <c r="BN96">
        <v>3.57</v>
      </c>
      <c r="BO96">
        <v>3.78</v>
      </c>
      <c r="BP96">
        <v>0.25</v>
      </c>
      <c r="BQ96">
        <v>2.0099999999999998</v>
      </c>
      <c r="BR96">
        <v>2.1800000000000002</v>
      </c>
      <c r="BS96">
        <v>0</v>
      </c>
      <c r="BT96">
        <v>2.6740330000000001</v>
      </c>
      <c r="BU96">
        <v>1.332638</v>
      </c>
      <c r="BV96">
        <v>2.3789850000000001</v>
      </c>
      <c r="BW96">
        <v>1.929632</v>
      </c>
      <c r="BX96">
        <v>1.9462410000000001</v>
      </c>
      <c r="BY96">
        <v>2.6652749999999998</v>
      </c>
      <c r="BZ96">
        <v>1.3184229999999999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3.5181629999999999</v>
      </c>
      <c r="CK96">
        <v>1.857394</v>
      </c>
      <c r="CL96">
        <v>1.9248000000000001</v>
      </c>
      <c r="CM96">
        <v>3.4875970000000001</v>
      </c>
      <c r="CN96">
        <v>1.7590809999999999</v>
      </c>
      <c r="CO96">
        <v>4.2644399999999996</v>
      </c>
      <c r="CP96">
        <v>4.2289050000000001</v>
      </c>
      <c r="CQ96">
        <v>3.5181629999999999</v>
      </c>
      <c r="CR96">
        <v>1.140171</v>
      </c>
      <c r="CS96">
        <v>1.3616889999999999</v>
      </c>
      <c r="CT96">
        <v>4.2252549999999998</v>
      </c>
      <c r="CU96">
        <v>4.8636290000000004</v>
      </c>
      <c r="CV96">
        <v>1.9899279999999999</v>
      </c>
      <c r="CW96">
        <v>4.2338469999999999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95.998289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377.53889199999998</v>
      </c>
      <c r="L97">
        <v>561.20259999999996</v>
      </c>
      <c r="M97">
        <v>95.888554999999997</v>
      </c>
      <c r="N97">
        <v>122.43</v>
      </c>
      <c r="O97">
        <v>128.45009999999999</v>
      </c>
      <c r="P97">
        <v>147.21</v>
      </c>
      <c r="Q97">
        <v>11.119545</v>
      </c>
      <c r="R97">
        <v>29.3597</v>
      </c>
      <c r="S97">
        <v>13.200832</v>
      </c>
      <c r="T97">
        <v>1.2342709999999999</v>
      </c>
      <c r="U97">
        <v>348.97500000000002</v>
      </c>
      <c r="V97">
        <v>14.625400000000001</v>
      </c>
      <c r="W97">
        <v>28.318000000000001</v>
      </c>
      <c r="X97">
        <v>147.515625</v>
      </c>
      <c r="Y97">
        <v>0</v>
      </c>
      <c r="Z97">
        <v>13.1076</v>
      </c>
      <c r="AA97">
        <v>42.14808</v>
      </c>
      <c r="AB97">
        <v>30.949448</v>
      </c>
      <c r="AC97">
        <v>22.332419999999999</v>
      </c>
      <c r="AD97">
        <v>0</v>
      </c>
      <c r="AE97">
        <v>56.926780000000001</v>
      </c>
      <c r="AF97">
        <v>27.857430000000001</v>
      </c>
      <c r="AG97">
        <v>47.497892999999998</v>
      </c>
      <c r="AH97">
        <v>43.457714000000003</v>
      </c>
      <c r="AI97">
        <v>0</v>
      </c>
      <c r="AJ97">
        <v>0</v>
      </c>
      <c r="AK97">
        <v>65.267820999999998</v>
      </c>
      <c r="AL97">
        <v>36.021999999999998</v>
      </c>
      <c r="AM97">
        <v>18.108732</v>
      </c>
      <c r="AN97">
        <v>1.116916</v>
      </c>
      <c r="AO97">
        <v>0</v>
      </c>
      <c r="AP97">
        <v>0</v>
      </c>
      <c r="AQ97">
        <v>51.564208999999998</v>
      </c>
      <c r="AR97">
        <v>48.576000000000001</v>
      </c>
      <c r="AS97">
        <v>32.331384</v>
      </c>
      <c r="AT97">
        <v>14.999957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93.725614999999991</v>
      </c>
      <c r="BA97">
        <f t="shared" si="4"/>
        <v>2673.0585190000002</v>
      </c>
      <c r="BB97">
        <v>94</v>
      </c>
      <c r="BD97">
        <v>7.95</v>
      </c>
      <c r="BE97">
        <v>1.94</v>
      </c>
      <c r="BF97">
        <v>3.03</v>
      </c>
      <c r="BG97">
        <v>1.85</v>
      </c>
      <c r="BH97">
        <v>8.98</v>
      </c>
      <c r="BI97">
        <v>0.51</v>
      </c>
      <c r="BJ97">
        <v>1.5</v>
      </c>
      <c r="BK97">
        <v>1.73</v>
      </c>
      <c r="BL97">
        <v>0</v>
      </c>
      <c r="BM97">
        <v>0.1</v>
      </c>
      <c r="BN97">
        <v>3.57</v>
      </c>
      <c r="BO97">
        <v>3.78</v>
      </c>
      <c r="BP97">
        <v>0.25</v>
      </c>
      <c r="BQ97">
        <v>2.0099999999999998</v>
      </c>
      <c r="BR97">
        <v>2.1800000000000002</v>
      </c>
      <c r="BS97">
        <v>0</v>
      </c>
      <c r="BT97">
        <v>2.6740330000000001</v>
      </c>
      <c r="BU97">
        <v>1.332638</v>
      </c>
      <c r="BV97">
        <v>2.3789850000000001</v>
      </c>
      <c r="BW97">
        <v>1.929632</v>
      </c>
      <c r="BX97">
        <v>1.9462410000000001</v>
      </c>
      <c r="BY97">
        <v>2.6652749999999998</v>
      </c>
      <c r="BZ97">
        <v>1.3184229999999999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3.5181629999999999</v>
      </c>
      <c r="CK97">
        <v>1.857394</v>
      </c>
      <c r="CL97">
        <v>1.9248000000000001</v>
      </c>
      <c r="CM97">
        <v>3.4875970000000001</v>
      </c>
      <c r="CN97">
        <v>1.7590809999999999</v>
      </c>
      <c r="CO97">
        <v>4.2644399999999996</v>
      </c>
      <c r="CP97">
        <v>4.2289050000000001</v>
      </c>
      <c r="CQ97">
        <v>3.5181629999999999</v>
      </c>
      <c r="CR97">
        <v>1.140171</v>
      </c>
      <c r="CS97">
        <v>1.3616889999999999</v>
      </c>
      <c r="CT97">
        <v>4.2252549999999998</v>
      </c>
      <c r="CU97">
        <v>3.2424189999999999</v>
      </c>
      <c r="CV97">
        <v>1.3384640000000001</v>
      </c>
      <c r="CW97">
        <v>4.2338469999999999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93.725614999999991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377.24853300000001</v>
      </c>
      <c r="L98">
        <v>561.20259999999996</v>
      </c>
      <c r="M98">
        <v>95.888554999999997</v>
      </c>
      <c r="N98">
        <v>122.43</v>
      </c>
      <c r="O98">
        <v>128.45009999999999</v>
      </c>
      <c r="P98">
        <v>147.21</v>
      </c>
      <c r="Q98">
        <v>11.119545</v>
      </c>
      <c r="R98">
        <v>29.3597</v>
      </c>
      <c r="S98">
        <v>13.305529</v>
      </c>
      <c r="T98">
        <v>1.2425660000000001</v>
      </c>
      <c r="U98">
        <v>348.97500000000002</v>
      </c>
      <c r="V98">
        <v>14.625400000000001</v>
      </c>
      <c r="W98">
        <v>28.318000000000001</v>
      </c>
      <c r="X98">
        <v>147.515625</v>
      </c>
      <c r="Y98">
        <v>0</v>
      </c>
      <c r="Z98">
        <v>13.1076</v>
      </c>
      <c r="AA98">
        <v>42.14808</v>
      </c>
      <c r="AB98">
        <v>30.949448</v>
      </c>
      <c r="AC98">
        <v>22.332419999999999</v>
      </c>
      <c r="AD98">
        <v>0</v>
      </c>
      <c r="AE98">
        <v>56.926780000000001</v>
      </c>
      <c r="AF98">
        <v>27.857430000000001</v>
      </c>
      <c r="AG98">
        <v>47.497892999999998</v>
      </c>
      <c r="AH98">
        <v>43.350146000000002</v>
      </c>
      <c r="AI98">
        <v>0</v>
      </c>
      <c r="AJ98">
        <v>0</v>
      </c>
      <c r="AK98">
        <v>65.267820999999998</v>
      </c>
      <c r="AL98">
        <v>36.021999999999998</v>
      </c>
      <c r="AM98">
        <v>18.108732</v>
      </c>
      <c r="AN98">
        <v>1.116916</v>
      </c>
      <c r="AO98">
        <v>0</v>
      </c>
      <c r="AP98">
        <v>0</v>
      </c>
      <c r="AQ98">
        <v>51.564208999999998</v>
      </c>
      <c r="AR98">
        <v>48.576000000000001</v>
      </c>
      <c r="AS98">
        <v>32.331384</v>
      </c>
      <c r="AT98">
        <v>14.999957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93.725614999999991</v>
      </c>
      <c r="BA98">
        <f t="shared" si="4"/>
        <v>2672.773584</v>
      </c>
      <c r="BB98">
        <v>95</v>
      </c>
      <c r="BD98">
        <v>7.95</v>
      </c>
      <c r="BE98">
        <v>1.94</v>
      </c>
      <c r="BF98">
        <v>3.03</v>
      </c>
      <c r="BG98">
        <v>1.85</v>
      </c>
      <c r="BH98">
        <v>8.98</v>
      </c>
      <c r="BI98">
        <v>0.51</v>
      </c>
      <c r="BJ98">
        <v>1.5</v>
      </c>
      <c r="BK98">
        <v>1.73</v>
      </c>
      <c r="BL98">
        <v>0</v>
      </c>
      <c r="BM98">
        <v>0.1</v>
      </c>
      <c r="BN98">
        <v>3.57</v>
      </c>
      <c r="BO98">
        <v>3.78</v>
      </c>
      <c r="BP98">
        <v>0.25</v>
      </c>
      <c r="BQ98">
        <v>2.0099999999999998</v>
      </c>
      <c r="BR98">
        <v>2.1800000000000002</v>
      </c>
      <c r="BS98">
        <v>0</v>
      </c>
      <c r="BT98">
        <v>2.6740330000000001</v>
      </c>
      <c r="BU98">
        <v>1.332638</v>
      </c>
      <c r="BV98">
        <v>2.3789850000000001</v>
      </c>
      <c r="BW98">
        <v>1.929632</v>
      </c>
      <c r="BX98">
        <v>1.9462410000000001</v>
      </c>
      <c r="BY98">
        <v>2.6652749999999998</v>
      </c>
      <c r="BZ98">
        <v>1.3184229999999999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3.5181629999999999</v>
      </c>
      <c r="CK98">
        <v>1.857394</v>
      </c>
      <c r="CL98">
        <v>1.9248000000000001</v>
      </c>
      <c r="CM98">
        <v>3.4875970000000001</v>
      </c>
      <c r="CN98">
        <v>1.7590809999999999</v>
      </c>
      <c r="CO98">
        <v>4.2644399999999996</v>
      </c>
      <c r="CP98">
        <v>4.2289050000000001</v>
      </c>
      <c r="CQ98">
        <v>3.5181629999999999</v>
      </c>
      <c r="CR98">
        <v>1.140171</v>
      </c>
      <c r="CS98">
        <v>1.3616889999999999</v>
      </c>
      <c r="CT98">
        <v>4.2252549999999998</v>
      </c>
      <c r="CU98">
        <v>3.2424189999999999</v>
      </c>
      <c r="CV98">
        <v>1.3384640000000001</v>
      </c>
      <c r="CW98">
        <v>4.2338469999999999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93.725614999999991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9.116555082749997</v>
      </c>
      <c r="L99">
        <f t="shared" si="6"/>
        <v>9.9232422972500025</v>
      </c>
      <c r="M99">
        <f t="shared" si="6"/>
        <v>1.9611823275000002</v>
      </c>
      <c r="N99">
        <f t="shared" si="6"/>
        <v>2.5827371750000014</v>
      </c>
      <c r="O99">
        <f t="shared" si="6"/>
        <v>2.6447520430000004</v>
      </c>
      <c r="P99">
        <f t="shared" si="6"/>
        <v>3.2909250614999959</v>
      </c>
      <c r="Q99">
        <f t="shared" si="6"/>
        <v>0.2642243002500001</v>
      </c>
      <c r="R99">
        <f t="shared" si="6"/>
        <v>0.60068786699999976</v>
      </c>
      <c r="S99">
        <f t="shared" si="6"/>
        <v>0.3299129385000002</v>
      </c>
      <c r="T99">
        <f t="shared" si="6"/>
        <v>4.3267675249999991E-2</v>
      </c>
      <c r="U99">
        <f t="shared" si="6"/>
        <v>8.3753999999999849</v>
      </c>
      <c r="V99">
        <f t="shared" si="6"/>
        <v>0.23047613825000007</v>
      </c>
      <c r="W99">
        <f t="shared" si="6"/>
        <v>0.50291637299999992</v>
      </c>
      <c r="X99">
        <f t="shared" si="6"/>
        <v>2.1361392810000006</v>
      </c>
      <c r="Y99">
        <f t="shared" si="6"/>
        <v>0</v>
      </c>
      <c r="Z99">
        <f t="shared" si="6"/>
        <v>0.27711365000000004</v>
      </c>
      <c r="AA99">
        <f t="shared" si="6"/>
        <v>0.5529897299999994</v>
      </c>
      <c r="AB99">
        <f t="shared" si="6"/>
        <v>0.52747193849999985</v>
      </c>
      <c r="AC99">
        <f t="shared" si="6"/>
        <v>0.36139404399999969</v>
      </c>
      <c r="AD99">
        <f t="shared" si="6"/>
        <v>0.16354843424999996</v>
      </c>
      <c r="AE99">
        <f t="shared" si="6"/>
        <v>0.84251693074999878</v>
      </c>
      <c r="AF99">
        <f t="shared" si="6"/>
        <v>0.32147474075000043</v>
      </c>
      <c r="AG99">
        <f t="shared" si="6"/>
        <v>1.1399494320000014</v>
      </c>
      <c r="AH99">
        <f t="shared" si="6"/>
        <v>0.9250899600000001</v>
      </c>
      <c r="AI99">
        <f t="shared" si="6"/>
        <v>0.10766971825</v>
      </c>
      <c r="AJ99">
        <f t="shared" si="6"/>
        <v>0</v>
      </c>
      <c r="AK99">
        <f t="shared" si="6"/>
        <v>1.5664277040000023</v>
      </c>
      <c r="AL99">
        <f t="shared" si="6"/>
        <v>1.1062239999999992</v>
      </c>
      <c r="AM99">
        <f t="shared" si="6"/>
        <v>0.43460956799999934</v>
      </c>
      <c r="AN99">
        <f t="shared" si="6"/>
        <v>2.5646925000000025E-2</v>
      </c>
      <c r="AO99">
        <f t="shared" si="6"/>
        <v>0</v>
      </c>
      <c r="AP99">
        <f t="shared" si="6"/>
        <v>2.7285300000000009E-2</v>
      </c>
      <c r="AQ99">
        <f t="shared" si="6"/>
        <v>0.54749057249999955</v>
      </c>
      <c r="AR99">
        <f t="shared" si="6"/>
        <v>1.1189040000000003</v>
      </c>
      <c r="AS99">
        <f t="shared" si="6"/>
        <v>0.7798406777500001</v>
      </c>
      <c r="AT99">
        <f t="shared" si="6"/>
        <v>0.35794314699999991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2.1535687627499986</v>
      </c>
      <c r="BA99">
        <f t="shared" si="4"/>
        <v>55.339577795749989</v>
      </c>
      <c r="BD99">
        <f t="shared" ref="BD99:DJ99" si="7">SUM(BD3:BD98)/4000</f>
        <v>0.19079750000000023</v>
      </c>
      <c r="BE99">
        <f t="shared" si="7"/>
        <v>4.6559999999999963E-2</v>
      </c>
      <c r="BF99">
        <f t="shared" si="7"/>
        <v>7.2719999999999937E-2</v>
      </c>
      <c r="BG99">
        <f t="shared" si="7"/>
        <v>4.4399999999999919E-2</v>
      </c>
      <c r="BH99">
        <f t="shared" si="7"/>
        <v>0.18489250000000004</v>
      </c>
      <c r="BI99">
        <f t="shared" si="7"/>
        <v>1.6440000000000021E-2</v>
      </c>
      <c r="BJ99">
        <f t="shared" si="7"/>
        <v>2.5560000000000003E-2</v>
      </c>
      <c r="BK99">
        <f t="shared" si="7"/>
        <v>4.2694999999999914E-2</v>
      </c>
      <c r="BL99">
        <f t="shared" si="7"/>
        <v>4.1849999999999995E-3</v>
      </c>
      <c r="BM99">
        <f t="shared" si="7"/>
        <v>2.7774999999999939E-3</v>
      </c>
      <c r="BN99">
        <f t="shared" si="7"/>
        <v>8.5679999999999867E-2</v>
      </c>
      <c r="BO99">
        <f t="shared" si="7"/>
        <v>9.0719999999999815E-2</v>
      </c>
      <c r="BP99">
        <f t="shared" si="7"/>
        <v>6.0000000000000001E-3</v>
      </c>
      <c r="BQ99">
        <f t="shared" si="7"/>
        <v>4.823999999999995E-2</v>
      </c>
      <c r="BR99">
        <f t="shared" si="7"/>
        <v>5.2320000000000116E-2</v>
      </c>
      <c r="BS99">
        <f t="shared" si="7"/>
        <v>0</v>
      </c>
      <c r="BT99">
        <f t="shared" si="7"/>
        <v>6.417679200000008E-2</v>
      </c>
      <c r="BU99">
        <f t="shared" si="7"/>
        <v>3.1983312000000048E-2</v>
      </c>
      <c r="BV99">
        <f t="shared" si="7"/>
        <v>5.7336144500000019E-2</v>
      </c>
      <c r="BW99">
        <f t="shared" si="7"/>
        <v>4.6311167999999965E-2</v>
      </c>
      <c r="BX99">
        <f t="shared" si="7"/>
        <v>4.67097839999999E-2</v>
      </c>
      <c r="BY99">
        <f t="shared" si="7"/>
        <v>6.3966600000000068E-2</v>
      </c>
      <c r="BZ99">
        <f t="shared" si="7"/>
        <v>3.1642151999999965E-2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8.4435911999999988E-2</v>
      </c>
      <c r="CK99">
        <f t="shared" si="7"/>
        <v>4.4577455999999988E-2</v>
      </c>
      <c r="CL99">
        <f t="shared" si="7"/>
        <v>4.6195200000000061E-2</v>
      </c>
      <c r="CM99">
        <f t="shared" si="7"/>
        <v>8.3702327999999895E-2</v>
      </c>
      <c r="CN99">
        <f t="shared" si="7"/>
        <v>4.2217944000000007E-2</v>
      </c>
      <c r="CO99">
        <f t="shared" si="7"/>
        <v>9.5018828999999888E-2</v>
      </c>
      <c r="CP99">
        <f t="shared" si="7"/>
        <v>0.10149371999999995</v>
      </c>
      <c r="CQ99">
        <f t="shared" si="7"/>
        <v>6.5591709999999914E-2</v>
      </c>
      <c r="CR99">
        <f t="shared" si="7"/>
        <v>2.7364103999999966E-2</v>
      </c>
      <c r="CS99">
        <f t="shared" si="7"/>
        <v>3.2680535999999975E-2</v>
      </c>
      <c r="CT99">
        <f t="shared" si="7"/>
        <v>0.10140612000000007</v>
      </c>
      <c r="CU99">
        <f t="shared" si="7"/>
        <v>4.2781917499999988E-2</v>
      </c>
      <c r="CV99">
        <f t="shared" si="7"/>
        <v>2.8377205750000009E-2</v>
      </c>
      <c r="CW99">
        <f t="shared" si="7"/>
        <v>0.1016123280000002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2.1535687627499986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D3" activePane="bottomRight" state="frozen"/>
      <selection sqref="A1:D35"/>
      <selection pane="topRight" sqref="A1:D35"/>
      <selection pane="bottomLeft" sqref="A1:D35"/>
      <selection pane="bottomRight" activeCell="AO3" sqref="AO3:AO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467</v>
      </c>
      <c r="BU1" t="s">
        <v>468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459</v>
      </c>
      <c r="CB1" t="s">
        <v>460</v>
      </c>
      <c r="CC1" t="s">
        <v>461</v>
      </c>
      <c r="CD1" t="s">
        <v>462</v>
      </c>
      <c r="CE1" t="s">
        <v>463</v>
      </c>
      <c r="CF1" t="s">
        <v>454</v>
      </c>
      <c r="CG1" t="s">
        <v>455</v>
      </c>
      <c r="CH1" t="s">
        <v>456</v>
      </c>
      <c r="CI1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t="s">
        <v>465</v>
      </c>
      <c r="CU1" t="s">
        <v>466</v>
      </c>
      <c r="CV1" t="s">
        <v>472</v>
      </c>
      <c r="CW1" t="s">
        <v>476</v>
      </c>
      <c r="DJ1" t="s">
        <v>439</v>
      </c>
    </row>
    <row r="2" spans="1:114" ht="30">
      <c r="A2" s="23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20" t="s">
        <v>43</v>
      </c>
      <c r="AT2" s="220" t="s">
        <v>368</v>
      </c>
      <c r="AU2" s="169"/>
      <c r="AV2" s="220" t="s">
        <v>375</v>
      </c>
      <c r="AW2" s="220" t="s">
        <v>376</v>
      </c>
      <c r="AX2" s="220" t="s">
        <v>377</v>
      </c>
      <c r="AY2" s="169"/>
      <c r="AZ2" s="196"/>
      <c r="BA2" s="23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420.12588399999999</v>
      </c>
      <c r="L3">
        <v>522.22669699999994</v>
      </c>
      <c r="M3">
        <v>92.331090000000003</v>
      </c>
      <c r="N3">
        <v>117.88784699999999</v>
      </c>
      <c r="O3">
        <v>123.684601</v>
      </c>
      <c r="P3">
        <v>141.74850900000001</v>
      </c>
      <c r="Q3">
        <v>11.509952999999999</v>
      </c>
      <c r="R3">
        <v>41.945175999999996</v>
      </c>
      <c r="S3">
        <v>14.302846000000001</v>
      </c>
      <c r="T3">
        <v>2.3013309999999998</v>
      </c>
      <c r="U3">
        <v>336.02802800000001</v>
      </c>
      <c r="V3">
        <v>19.960916999999998</v>
      </c>
      <c r="W3">
        <v>40.036901</v>
      </c>
      <c r="X3">
        <v>142.04279500000001</v>
      </c>
      <c r="Y3">
        <v>0</v>
      </c>
      <c r="Z3">
        <v>18.853581999999999</v>
      </c>
      <c r="AA3">
        <v>40.584386000000002</v>
      </c>
      <c r="AB3">
        <v>29.710733999999999</v>
      </c>
      <c r="AC3">
        <v>21.482686999999999</v>
      </c>
      <c r="AD3">
        <v>0</v>
      </c>
      <c r="AE3">
        <v>36.418010000000002</v>
      </c>
      <c r="AF3">
        <v>26.823919</v>
      </c>
      <c r="AG3">
        <v>45.735720999999998</v>
      </c>
      <c r="AH3">
        <v>51.167436000000002</v>
      </c>
      <c r="AI3">
        <v>0</v>
      </c>
      <c r="AJ3">
        <v>0</v>
      </c>
      <c r="AK3">
        <v>62.846384999999998</v>
      </c>
      <c r="AL3">
        <v>34.685583999999999</v>
      </c>
      <c r="AM3">
        <v>17.436897999999999</v>
      </c>
      <c r="AN3">
        <v>1.034894</v>
      </c>
      <c r="AO3">
        <v>0</v>
      </c>
      <c r="AP3">
        <v>1.2334750000000001</v>
      </c>
      <c r="AQ3">
        <v>49.651176999999997</v>
      </c>
      <c r="AR3">
        <v>46.773829999999997</v>
      </c>
      <c r="AS3">
        <v>35.282808000000003</v>
      </c>
      <c r="AT3">
        <v>14.443459000000001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89.956121999999993</v>
      </c>
      <c r="BA3">
        <f>SUM(B3:AZ3)</f>
        <v>2650.2536819999996</v>
      </c>
      <c r="BD3">
        <v>7.65</v>
      </c>
      <c r="BE3">
        <v>1.87</v>
      </c>
      <c r="BF3">
        <v>2.92</v>
      </c>
      <c r="BG3">
        <v>1.78</v>
      </c>
      <c r="BH3">
        <v>8.98</v>
      </c>
      <c r="BI3">
        <v>0.88</v>
      </c>
      <c r="BJ3">
        <v>0.87</v>
      </c>
      <c r="BK3">
        <v>1.67</v>
      </c>
      <c r="BL3">
        <v>0.9</v>
      </c>
      <c r="BM3">
        <v>0.22</v>
      </c>
      <c r="BN3">
        <v>3.44</v>
      </c>
      <c r="BO3">
        <v>3.64</v>
      </c>
      <c r="BP3">
        <v>0.24</v>
      </c>
      <c r="BQ3">
        <v>1.94</v>
      </c>
      <c r="BR3">
        <v>2.1</v>
      </c>
      <c r="BS3">
        <v>0</v>
      </c>
      <c r="BT3">
        <v>2.5748259999999998</v>
      </c>
      <c r="BU3">
        <v>1.2831969999999999</v>
      </c>
      <c r="BV3">
        <v>2.2700879999999999</v>
      </c>
      <c r="BW3">
        <v>1.8580429999999999</v>
      </c>
      <c r="BX3">
        <v>1.8740349999999999</v>
      </c>
      <c r="BY3">
        <v>2.5663930000000001</v>
      </c>
      <c r="BZ3">
        <v>1.2695099999999999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3.3876390000000001</v>
      </c>
      <c r="CK3">
        <v>1.7884850000000001</v>
      </c>
      <c r="CL3">
        <v>1.8533900000000001</v>
      </c>
      <c r="CM3">
        <v>3.3582070000000002</v>
      </c>
      <c r="CN3">
        <v>1.693819</v>
      </c>
      <c r="CO3">
        <v>1.998364</v>
      </c>
      <c r="CP3">
        <v>4.0720130000000001</v>
      </c>
      <c r="CQ3">
        <v>1.8669659999999999</v>
      </c>
      <c r="CR3">
        <v>1.097871</v>
      </c>
      <c r="CS3">
        <v>1.3111699999999999</v>
      </c>
      <c r="CT3">
        <v>4.0684979999999999</v>
      </c>
      <c r="CU3">
        <v>5.1515060000000004</v>
      </c>
      <c r="CV3">
        <v>1.573941</v>
      </c>
      <c r="CW3">
        <v>3.938161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89.956121999999993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391.23888399999998</v>
      </c>
      <c r="L4">
        <v>522.22669699999994</v>
      </c>
      <c r="M4">
        <v>92.331090000000003</v>
      </c>
      <c r="N4">
        <v>117.88784699999999</v>
      </c>
      <c r="O4">
        <v>123.684601</v>
      </c>
      <c r="P4">
        <v>141.74850900000001</v>
      </c>
      <c r="Q4">
        <v>11.509952999999999</v>
      </c>
      <c r="R4">
        <v>41.945175999999996</v>
      </c>
      <c r="S4">
        <v>14.302846000000001</v>
      </c>
      <c r="T4">
        <v>2.3013309999999998</v>
      </c>
      <c r="U4">
        <v>336.02802800000001</v>
      </c>
      <c r="V4">
        <v>19.960916999999998</v>
      </c>
      <c r="W4">
        <v>40.036901</v>
      </c>
      <c r="X4">
        <v>142.04279500000001</v>
      </c>
      <c r="Y4">
        <v>0</v>
      </c>
      <c r="Z4">
        <v>18.853581999999999</v>
      </c>
      <c r="AA4">
        <v>40.584386000000002</v>
      </c>
      <c r="AB4">
        <v>29.710733999999999</v>
      </c>
      <c r="AC4">
        <v>21.482686999999999</v>
      </c>
      <c r="AD4">
        <v>0</v>
      </c>
      <c r="AE4">
        <v>36.418010000000002</v>
      </c>
      <c r="AF4">
        <v>26.823919</v>
      </c>
      <c r="AG4">
        <v>45.735720999999998</v>
      </c>
      <c r="AH4">
        <v>51.167436000000002</v>
      </c>
      <c r="AI4">
        <v>0</v>
      </c>
      <c r="AJ4">
        <v>0</v>
      </c>
      <c r="AK4">
        <v>62.846384999999998</v>
      </c>
      <c r="AL4">
        <v>34.685583999999999</v>
      </c>
      <c r="AM4">
        <v>17.436897999999999</v>
      </c>
      <c r="AN4">
        <v>1.034894</v>
      </c>
      <c r="AO4">
        <v>0</v>
      </c>
      <c r="AP4">
        <v>1.2334750000000001</v>
      </c>
      <c r="AQ4">
        <v>49.651176999999997</v>
      </c>
      <c r="AR4">
        <v>46.773829999999997</v>
      </c>
      <c r="AS4">
        <v>35.282808000000003</v>
      </c>
      <c r="AT4">
        <v>14.443459000000001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89.966121999999999</v>
      </c>
      <c r="BA4">
        <f t="shared" ref="BA4:BA67" si="1">SUM(B4:AZ4)</f>
        <v>2621.3766819999996</v>
      </c>
      <c r="BD4">
        <v>7.66</v>
      </c>
      <c r="BE4">
        <v>1.87</v>
      </c>
      <c r="BF4">
        <v>2.92</v>
      </c>
      <c r="BG4">
        <v>1.78</v>
      </c>
      <c r="BH4">
        <v>8.98</v>
      </c>
      <c r="BI4">
        <v>0.88</v>
      </c>
      <c r="BJ4">
        <v>0.87</v>
      </c>
      <c r="BK4">
        <v>1.67</v>
      </c>
      <c r="BL4">
        <v>0.9</v>
      </c>
      <c r="BM4">
        <v>0.22</v>
      </c>
      <c r="BN4">
        <v>3.44</v>
      </c>
      <c r="BO4">
        <v>3.64</v>
      </c>
      <c r="BP4">
        <v>0.24</v>
      </c>
      <c r="BQ4">
        <v>1.94</v>
      </c>
      <c r="BR4">
        <v>2.1</v>
      </c>
      <c r="BS4">
        <v>0</v>
      </c>
      <c r="BT4">
        <v>2.5748259999999998</v>
      </c>
      <c r="BU4">
        <v>1.2831969999999999</v>
      </c>
      <c r="BV4">
        <v>2.2700879999999999</v>
      </c>
      <c r="BW4">
        <v>1.8580429999999999</v>
      </c>
      <c r="BX4">
        <v>1.8740349999999999</v>
      </c>
      <c r="BY4">
        <v>2.5663930000000001</v>
      </c>
      <c r="BZ4">
        <v>1.2695099999999999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3.3876390000000001</v>
      </c>
      <c r="CK4">
        <v>1.7884850000000001</v>
      </c>
      <c r="CL4">
        <v>1.8533900000000001</v>
      </c>
      <c r="CM4">
        <v>3.3582070000000002</v>
      </c>
      <c r="CN4">
        <v>1.693819</v>
      </c>
      <c r="CO4">
        <v>1.998364</v>
      </c>
      <c r="CP4">
        <v>4.0720130000000001</v>
      </c>
      <c r="CQ4">
        <v>1.8669659999999999</v>
      </c>
      <c r="CR4">
        <v>1.097871</v>
      </c>
      <c r="CS4">
        <v>1.3111699999999999</v>
      </c>
      <c r="CT4">
        <v>4.0684979999999999</v>
      </c>
      <c r="CU4">
        <v>5.1515060000000004</v>
      </c>
      <c r="CV4">
        <v>1.573941</v>
      </c>
      <c r="CW4">
        <v>3.938161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89.966121999999999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391.23888399999998</v>
      </c>
      <c r="L5">
        <v>522.22669699999994</v>
      </c>
      <c r="M5">
        <v>92.331090000000003</v>
      </c>
      <c r="N5">
        <v>117.88784699999999</v>
      </c>
      <c r="O5">
        <v>123.684601</v>
      </c>
      <c r="P5">
        <v>141.74850900000001</v>
      </c>
      <c r="Q5">
        <v>11.498084</v>
      </c>
      <c r="R5">
        <v>41.945175999999996</v>
      </c>
      <c r="S5">
        <v>14.293938000000001</v>
      </c>
      <c r="T5">
        <v>2.3013309999999998</v>
      </c>
      <c r="U5">
        <v>336.02802800000001</v>
      </c>
      <c r="V5">
        <v>19.960916999999998</v>
      </c>
      <c r="W5">
        <v>40.036901</v>
      </c>
      <c r="X5">
        <v>142.04279500000001</v>
      </c>
      <c r="Y5">
        <v>0</v>
      </c>
      <c r="Z5">
        <v>18.853581999999999</v>
      </c>
      <c r="AA5">
        <v>40.584386000000002</v>
      </c>
      <c r="AB5">
        <v>29.710733999999999</v>
      </c>
      <c r="AC5">
        <v>21.482686999999999</v>
      </c>
      <c r="AD5">
        <v>0</v>
      </c>
      <c r="AE5">
        <v>36.418010000000002</v>
      </c>
      <c r="AF5">
        <v>26.823919</v>
      </c>
      <c r="AG5">
        <v>45.735720999999998</v>
      </c>
      <c r="AH5">
        <v>42.674055000000003</v>
      </c>
      <c r="AI5">
        <v>0</v>
      </c>
      <c r="AJ5">
        <v>0</v>
      </c>
      <c r="AK5">
        <v>62.846384999999998</v>
      </c>
      <c r="AL5">
        <v>34.685583999999999</v>
      </c>
      <c r="AM5">
        <v>17.436897999999999</v>
      </c>
      <c r="AN5">
        <v>1.034894</v>
      </c>
      <c r="AO5">
        <v>0</v>
      </c>
      <c r="AP5">
        <v>1.2334750000000001</v>
      </c>
      <c r="AQ5">
        <v>49.651176999999997</v>
      </c>
      <c r="AR5">
        <v>4.2521659999999999</v>
      </c>
      <c r="AS5">
        <v>30.390654000000001</v>
      </c>
      <c r="AT5">
        <v>14.443459000000001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87.986947999999998</v>
      </c>
      <c r="BA5">
        <f t="shared" si="1"/>
        <v>2563.4695319999996</v>
      </c>
      <c r="BD5">
        <v>7.66</v>
      </c>
      <c r="BE5">
        <v>1.87</v>
      </c>
      <c r="BF5">
        <v>2.92</v>
      </c>
      <c r="BG5">
        <v>1.78</v>
      </c>
      <c r="BH5">
        <v>8.98</v>
      </c>
      <c r="BI5">
        <v>0.88</v>
      </c>
      <c r="BJ5">
        <v>0.87</v>
      </c>
      <c r="BK5">
        <v>1.67</v>
      </c>
      <c r="BL5">
        <v>0.9</v>
      </c>
      <c r="BM5">
        <v>0.21</v>
      </c>
      <c r="BN5">
        <v>3.44</v>
      </c>
      <c r="BO5">
        <v>3.64</v>
      </c>
      <c r="BP5">
        <v>0.24</v>
      </c>
      <c r="BQ5">
        <v>1.94</v>
      </c>
      <c r="BR5">
        <v>2.1</v>
      </c>
      <c r="BS5">
        <v>0</v>
      </c>
      <c r="BT5">
        <v>2.5748259999999998</v>
      </c>
      <c r="BU5">
        <v>1.2831969999999999</v>
      </c>
      <c r="BV5">
        <v>2.2804060000000002</v>
      </c>
      <c r="BW5">
        <v>1.8580429999999999</v>
      </c>
      <c r="BX5">
        <v>1.8740349999999999</v>
      </c>
      <c r="BY5">
        <v>2.5663930000000001</v>
      </c>
      <c r="BZ5">
        <v>1.2695099999999999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3.3876390000000001</v>
      </c>
      <c r="CK5">
        <v>1.7884850000000001</v>
      </c>
      <c r="CL5">
        <v>1.8533900000000001</v>
      </c>
      <c r="CM5">
        <v>3.3582070000000002</v>
      </c>
      <c r="CN5">
        <v>1.693819</v>
      </c>
      <c r="CO5">
        <v>1.998364</v>
      </c>
      <c r="CP5">
        <v>4.0720130000000001</v>
      </c>
      <c r="CQ5">
        <v>1.8669659999999999</v>
      </c>
      <c r="CR5">
        <v>1.097871</v>
      </c>
      <c r="CS5">
        <v>1.3111699999999999</v>
      </c>
      <c r="CT5">
        <v>4.0684979999999999</v>
      </c>
      <c r="CU5">
        <v>3.4343379999999999</v>
      </c>
      <c r="CV5">
        <v>1.311617</v>
      </c>
      <c r="CW5">
        <v>3.938161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87.986947999999998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371.980884</v>
      </c>
      <c r="L6">
        <v>522.22669699999994</v>
      </c>
      <c r="M6">
        <v>92.331090000000003</v>
      </c>
      <c r="N6">
        <v>117.88784699999999</v>
      </c>
      <c r="O6">
        <v>123.684601</v>
      </c>
      <c r="P6">
        <v>141.74850900000001</v>
      </c>
      <c r="Q6">
        <v>11.498084</v>
      </c>
      <c r="R6">
        <v>41.945175999999996</v>
      </c>
      <c r="S6">
        <v>14.293938000000001</v>
      </c>
      <c r="T6">
        <v>2.3013309999999998</v>
      </c>
      <c r="U6">
        <v>336.02802800000001</v>
      </c>
      <c r="V6">
        <v>19.960916999999998</v>
      </c>
      <c r="W6">
        <v>40.036901</v>
      </c>
      <c r="X6">
        <v>142.04279500000001</v>
      </c>
      <c r="Y6">
        <v>0</v>
      </c>
      <c r="Z6">
        <v>18.853581999999999</v>
      </c>
      <c r="AA6">
        <v>40.584386000000002</v>
      </c>
      <c r="AB6">
        <v>29.710733999999999</v>
      </c>
      <c r="AC6">
        <v>21.482686999999999</v>
      </c>
      <c r="AD6">
        <v>0</v>
      </c>
      <c r="AE6">
        <v>36.418010000000002</v>
      </c>
      <c r="AF6">
        <v>26.823919</v>
      </c>
      <c r="AG6">
        <v>45.735720999999998</v>
      </c>
      <c r="AH6">
        <v>41.431122000000002</v>
      </c>
      <c r="AI6">
        <v>0</v>
      </c>
      <c r="AJ6">
        <v>0</v>
      </c>
      <c r="AK6">
        <v>62.846384999999998</v>
      </c>
      <c r="AL6">
        <v>34.685583999999999</v>
      </c>
      <c r="AM6">
        <v>17.436897999999999</v>
      </c>
      <c r="AN6">
        <v>1.034894</v>
      </c>
      <c r="AO6">
        <v>0</v>
      </c>
      <c r="AP6">
        <v>1.2334750000000001</v>
      </c>
      <c r="AQ6">
        <v>49.651176999999997</v>
      </c>
      <c r="AR6">
        <v>4.2521659999999999</v>
      </c>
      <c r="AS6">
        <v>30.390654000000001</v>
      </c>
      <c r="AT6">
        <v>14.443459000000001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87.952731999999997</v>
      </c>
      <c r="BA6">
        <f t="shared" si="1"/>
        <v>2542.9343829999998</v>
      </c>
      <c r="BD6">
        <v>7.66</v>
      </c>
      <c r="BE6">
        <v>1.87</v>
      </c>
      <c r="BF6">
        <v>2.92</v>
      </c>
      <c r="BG6">
        <v>1.78</v>
      </c>
      <c r="BH6">
        <v>8.98</v>
      </c>
      <c r="BI6">
        <v>0.88</v>
      </c>
      <c r="BJ6">
        <v>0.87</v>
      </c>
      <c r="BK6">
        <v>1.67</v>
      </c>
      <c r="BL6">
        <v>0.9</v>
      </c>
      <c r="BM6">
        <v>0.21</v>
      </c>
      <c r="BN6">
        <v>3.44</v>
      </c>
      <c r="BO6">
        <v>3.64</v>
      </c>
      <c r="BP6">
        <v>0.24</v>
      </c>
      <c r="BQ6">
        <v>1.94</v>
      </c>
      <c r="BR6">
        <v>2.1</v>
      </c>
      <c r="BS6">
        <v>0</v>
      </c>
      <c r="BT6">
        <v>2.5748259999999998</v>
      </c>
      <c r="BU6">
        <v>1.2831969999999999</v>
      </c>
      <c r="BV6">
        <v>2.2804060000000002</v>
      </c>
      <c r="BW6">
        <v>1.8580429999999999</v>
      </c>
      <c r="BX6">
        <v>1.8740349999999999</v>
      </c>
      <c r="BY6">
        <v>2.5663930000000001</v>
      </c>
      <c r="BZ6">
        <v>1.2695099999999999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3.3876390000000001</v>
      </c>
      <c r="CK6">
        <v>1.7884850000000001</v>
      </c>
      <c r="CL6">
        <v>1.8533900000000001</v>
      </c>
      <c r="CM6">
        <v>3.3582070000000002</v>
      </c>
      <c r="CN6">
        <v>1.693819</v>
      </c>
      <c r="CO6">
        <v>1.998364</v>
      </c>
      <c r="CP6">
        <v>4.0720130000000001</v>
      </c>
      <c r="CQ6">
        <v>1.8669659999999999</v>
      </c>
      <c r="CR6">
        <v>1.097871</v>
      </c>
      <c r="CS6">
        <v>1.3111699999999999</v>
      </c>
      <c r="CT6">
        <v>4.0684979999999999</v>
      </c>
      <c r="CU6">
        <v>3.4343379999999999</v>
      </c>
      <c r="CV6">
        <v>1.277401</v>
      </c>
      <c r="CW6">
        <v>3.938161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87.952731999999997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363.15479099999999</v>
      </c>
      <c r="L7">
        <v>522.22669699999994</v>
      </c>
      <c r="M7">
        <v>92.331090000000003</v>
      </c>
      <c r="N7">
        <v>117.88784699999999</v>
      </c>
      <c r="O7">
        <v>123.684601</v>
      </c>
      <c r="P7">
        <v>141.74850900000001</v>
      </c>
      <c r="Q7">
        <v>11.738816999999999</v>
      </c>
      <c r="R7">
        <v>37.130676000000001</v>
      </c>
      <c r="S7">
        <v>14.300656999999999</v>
      </c>
      <c r="T7">
        <v>2.3013309999999998</v>
      </c>
      <c r="U7">
        <v>336.02802800000001</v>
      </c>
      <c r="V7">
        <v>19.960916999999998</v>
      </c>
      <c r="W7">
        <v>40.036901</v>
      </c>
      <c r="X7">
        <v>142.04279500000001</v>
      </c>
      <c r="Y7">
        <v>0</v>
      </c>
      <c r="Z7">
        <v>18.853581999999999</v>
      </c>
      <c r="AA7">
        <v>40.584386000000002</v>
      </c>
      <c r="AB7">
        <v>29.710733999999999</v>
      </c>
      <c r="AC7">
        <v>21.482686999999999</v>
      </c>
      <c r="AD7">
        <v>0</v>
      </c>
      <c r="AE7">
        <v>36.418010000000002</v>
      </c>
      <c r="AF7">
        <v>26.823919</v>
      </c>
      <c r="AG7">
        <v>45.735720999999998</v>
      </c>
      <c r="AH7">
        <v>20.715561000000001</v>
      </c>
      <c r="AI7">
        <v>0</v>
      </c>
      <c r="AJ7">
        <v>0</v>
      </c>
      <c r="AK7">
        <v>62.846384999999998</v>
      </c>
      <c r="AL7">
        <v>34.685583999999999</v>
      </c>
      <c r="AM7">
        <v>17.436897999999999</v>
      </c>
      <c r="AN7">
        <v>1.034894</v>
      </c>
      <c r="AO7">
        <v>0</v>
      </c>
      <c r="AP7">
        <v>1.2334750000000001</v>
      </c>
      <c r="AQ7">
        <v>49.651176999999997</v>
      </c>
      <c r="AR7">
        <v>15.945624</v>
      </c>
      <c r="AS7">
        <v>30.390654000000001</v>
      </c>
      <c r="AT7">
        <v>14.443459000000001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85.577630000000013</v>
      </c>
      <c r="BA7">
        <f t="shared" si="1"/>
        <v>2518.1440369999996</v>
      </c>
      <c r="BD7">
        <v>7.66</v>
      </c>
      <c r="BE7">
        <v>1.87</v>
      </c>
      <c r="BF7">
        <v>2.92</v>
      </c>
      <c r="BG7">
        <v>1.78</v>
      </c>
      <c r="BH7">
        <v>8.98</v>
      </c>
      <c r="BI7">
        <v>0.88</v>
      </c>
      <c r="BJ7">
        <v>0.87</v>
      </c>
      <c r="BK7">
        <v>1.67</v>
      </c>
      <c r="BL7">
        <v>0.9</v>
      </c>
      <c r="BM7">
        <v>0.21</v>
      </c>
      <c r="BN7">
        <v>3.44</v>
      </c>
      <c r="BO7">
        <v>3.64</v>
      </c>
      <c r="BP7">
        <v>0.24</v>
      </c>
      <c r="BQ7">
        <v>1.94</v>
      </c>
      <c r="BR7">
        <v>2.1</v>
      </c>
      <c r="BS7">
        <v>0</v>
      </c>
      <c r="BT7">
        <v>2.5748259999999998</v>
      </c>
      <c r="BU7">
        <v>1.2831969999999999</v>
      </c>
      <c r="BV7">
        <v>2.2804060000000002</v>
      </c>
      <c r="BW7">
        <v>1.8580429999999999</v>
      </c>
      <c r="BX7">
        <v>1.8740349999999999</v>
      </c>
      <c r="BY7">
        <v>2.5663930000000001</v>
      </c>
      <c r="BZ7">
        <v>1.2695099999999999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3.3876390000000001</v>
      </c>
      <c r="CK7">
        <v>1.7884850000000001</v>
      </c>
      <c r="CL7">
        <v>1.8533900000000001</v>
      </c>
      <c r="CM7">
        <v>3.3582070000000002</v>
      </c>
      <c r="CN7">
        <v>1.693819</v>
      </c>
      <c r="CO7">
        <v>2.1352389999999999</v>
      </c>
      <c r="CP7">
        <v>4.0720130000000001</v>
      </c>
      <c r="CQ7">
        <v>1.8669659999999999</v>
      </c>
      <c r="CR7">
        <v>1.097871</v>
      </c>
      <c r="CS7">
        <v>1.3111699999999999</v>
      </c>
      <c r="CT7">
        <v>4.0684979999999999</v>
      </c>
      <c r="CU7">
        <v>1.5610619999999999</v>
      </c>
      <c r="CV7">
        <v>0.63870000000000005</v>
      </c>
      <c r="CW7">
        <v>3.938161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85.577630000000013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363.15303999999998</v>
      </c>
      <c r="L8">
        <v>425.93669699999998</v>
      </c>
      <c r="M8">
        <v>92.331090000000003</v>
      </c>
      <c r="N8">
        <v>117.88784699999999</v>
      </c>
      <c r="O8">
        <v>123.684601</v>
      </c>
      <c r="P8">
        <v>141.74850900000001</v>
      </c>
      <c r="Q8">
        <v>11.738816999999999</v>
      </c>
      <c r="R8">
        <v>37.130676000000001</v>
      </c>
      <c r="S8">
        <v>14.300656999999999</v>
      </c>
      <c r="T8">
        <v>2.3013309999999998</v>
      </c>
      <c r="U8">
        <v>336.02802800000001</v>
      </c>
      <c r="V8">
        <v>19.960916999999998</v>
      </c>
      <c r="W8">
        <v>40.036901</v>
      </c>
      <c r="X8">
        <v>142.04279500000001</v>
      </c>
      <c r="Y8">
        <v>0</v>
      </c>
      <c r="Z8">
        <v>18.853581999999999</v>
      </c>
      <c r="AA8">
        <v>40.584386000000002</v>
      </c>
      <c r="AB8">
        <v>29.710733999999999</v>
      </c>
      <c r="AC8">
        <v>21.482686999999999</v>
      </c>
      <c r="AD8">
        <v>0</v>
      </c>
      <c r="AE8">
        <v>36.418010000000002</v>
      </c>
      <c r="AF8">
        <v>26.823919</v>
      </c>
      <c r="AG8">
        <v>45.735720999999998</v>
      </c>
      <c r="AH8">
        <v>0</v>
      </c>
      <c r="AI8">
        <v>0</v>
      </c>
      <c r="AJ8">
        <v>0</v>
      </c>
      <c r="AK8">
        <v>62.846384999999998</v>
      </c>
      <c r="AL8">
        <v>34.685583999999999</v>
      </c>
      <c r="AM8">
        <v>17.436897999999999</v>
      </c>
      <c r="AN8">
        <v>1.034894</v>
      </c>
      <c r="AO8">
        <v>0</v>
      </c>
      <c r="AP8">
        <v>1.2334750000000001</v>
      </c>
      <c r="AQ8">
        <v>49.651176999999997</v>
      </c>
      <c r="AR8">
        <v>51.025996999999997</v>
      </c>
      <c r="AS8">
        <v>30.390654000000001</v>
      </c>
      <c r="AT8">
        <v>14.443459000000001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83.514742000000012</v>
      </c>
      <c r="BA8">
        <f t="shared" si="1"/>
        <v>2434.1542099999992</v>
      </c>
      <c r="BD8">
        <v>7.66</v>
      </c>
      <c r="BE8">
        <v>1.87</v>
      </c>
      <c r="BF8">
        <v>2.92</v>
      </c>
      <c r="BG8">
        <v>1.78</v>
      </c>
      <c r="BH8">
        <v>8.98</v>
      </c>
      <c r="BI8">
        <v>0.88</v>
      </c>
      <c r="BJ8">
        <v>0.87</v>
      </c>
      <c r="BK8">
        <v>1.67</v>
      </c>
      <c r="BL8">
        <v>0.9</v>
      </c>
      <c r="BM8">
        <v>0.21</v>
      </c>
      <c r="BN8">
        <v>3.44</v>
      </c>
      <c r="BO8">
        <v>3.64</v>
      </c>
      <c r="BP8">
        <v>0.24</v>
      </c>
      <c r="BQ8">
        <v>1.94</v>
      </c>
      <c r="BR8">
        <v>2.1</v>
      </c>
      <c r="BS8">
        <v>0</v>
      </c>
      <c r="BT8">
        <v>2.5748259999999998</v>
      </c>
      <c r="BU8">
        <v>1.2831969999999999</v>
      </c>
      <c r="BV8">
        <v>2.2804060000000002</v>
      </c>
      <c r="BW8">
        <v>1.8580429999999999</v>
      </c>
      <c r="BX8">
        <v>1.8740349999999999</v>
      </c>
      <c r="BY8">
        <v>2.5663930000000001</v>
      </c>
      <c r="BZ8">
        <v>1.2695099999999999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3.3876390000000001</v>
      </c>
      <c r="CK8">
        <v>1.7884850000000001</v>
      </c>
      <c r="CL8">
        <v>1.8533900000000001</v>
      </c>
      <c r="CM8">
        <v>3.3582070000000002</v>
      </c>
      <c r="CN8">
        <v>1.693819</v>
      </c>
      <c r="CO8">
        <v>2.272113</v>
      </c>
      <c r="CP8">
        <v>4.0720130000000001</v>
      </c>
      <c r="CQ8">
        <v>1.8669659999999999</v>
      </c>
      <c r="CR8">
        <v>1.097871</v>
      </c>
      <c r="CS8">
        <v>1.3111699999999999</v>
      </c>
      <c r="CT8">
        <v>4.0684979999999999</v>
      </c>
      <c r="CU8">
        <v>0</v>
      </c>
      <c r="CV8">
        <v>0</v>
      </c>
      <c r="CW8">
        <v>3.938161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83.514742000000012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363.77879000000001</v>
      </c>
      <c r="L9">
        <v>346.97889700000002</v>
      </c>
      <c r="M9">
        <v>92.331090000000003</v>
      </c>
      <c r="N9">
        <v>117.88784699999999</v>
      </c>
      <c r="O9">
        <v>123.684601</v>
      </c>
      <c r="P9">
        <v>141.74850900000001</v>
      </c>
      <c r="Q9">
        <v>11.842703</v>
      </c>
      <c r="R9">
        <v>26.531746999999999</v>
      </c>
      <c r="S9">
        <v>14.374228</v>
      </c>
      <c r="T9">
        <v>2.3013309999999998</v>
      </c>
      <c r="U9">
        <v>336.02802800000001</v>
      </c>
      <c r="V9">
        <v>15.762672999999999</v>
      </c>
      <c r="W9">
        <v>29.679659000000001</v>
      </c>
      <c r="X9">
        <v>142.04279500000001</v>
      </c>
      <c r="Y9">
        <v>0</v>
      </c>
      <c r="Z9">
        <v>18.853581999999999</v>
      </c>
      <c r="AA9">
        <v>40.584386000000002</v>
      </c>
      <c r="AB9">
        <v>29.710733999999999</v>
      </c>
      <c r="AC9">
        <v>21.482686999999999</v>
      </c>
      <c r="AD9">
        <v>0</v>
      </c>
      <c r="AE9">
        <v>36.418010000000002</v>
      </c>
      <c r="AF9">
        <v>26.823919</v>
      </c>
      <c r="AG9">
        <v>45.735720999999998</v>
      </c>
      <c r="AH9">
        <v>0</v>
      </c>
      <c r="AI9">
        <v>0</v>
      </c>
      <c r="AJ9">
        <v>0</v>
      </c>
      <c r="AK9">
        <v>62.846384999999998</v>
      </c>
      <c r="AL9">
        <v>48.112260999999997</v>
      </c>
      <c r="AM9">
        <v>17.436897999999999</v>
      </c>
      <c r="AN9">
        <v>1.034894</v>
      </c>
      <c r="AO9">
        <v>0</v>
      </c>
      <c r="AP9">
        <v>1.2334750000000001</v>
      </c>
      <c r="AQ9">
        <v>37.238382999999999</v>
      </c>
      <c r="AR9">
        <v>51.025996999999997</v>
      </c>
      <c r="AS9">
        <v>30.390654000000001</v>
      </c>
      <c r="AT9">
        <v>14.443459000000001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83.731617</v>
      </c>
      <c r="BA9">
        <f t="shared" si="1"/>
        <v>2332.0759599999997</v>
      </c>
      <c r="BD9">
        <v>7.66</v>
      </c>
      <c r="BE9">
        <v>1.87</v>
      </c>
      <c r="BF9">
        <v>2.92</v>
      </c>
      <c r="BG9">
        <v>1.78</v>
      </c>
      <c r="BH9">
        <v>8.98</v>
      </c>
      <c r="BI9">
        <v>0.92</v>
      </c>
      <c r="BJ9">
        <v>0.91</v>
      </c>
      <c r="BK9">
        <v>1.67</v>
      </c>
      <c r="BL9">
        <v>0.9</v>
      </c>
      <c r="BM9">
        <v>0.21</v>
      </c>
      <c r="BN9">
        <v>3.44</v>
      </c>
      <c r="BO9">
        <v>3.64</v>
      </c>
      <c r="BP9">
        <v>0.24</v>
      </c>
      <c r="BQ9">
        <v>1.94</v>
      </c>
      <c r="BR9">
        <v>2.1</v>
      </c>
      <c r="BS9">
        <v>0</v>
      </c>
      <c r="BT9">
        <v>2.5748259999999998</v>
      </c>
      <c r="BU9">
        <v>1.2831969999999999</v>
      </c>
      <c r="BV9">
        <v>2.2804060000000002</v>
      </c>
      <c r="BW9">
        <v>1.8580429999999999</v>
      </c>
      <c r="BX9">
        <v>1.8740349999999999</v>
      </c>
      <c r="BY9">
        <v>2.5663930000000001</v>
      </c>
      <c r="BZ9">
        <v>1.2695099999999999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3.3876390000000001</v>
      </c>
      <c r="CK9">
        <v>1.7884850000000001</v>
      </c>
      <c r="CL9">
        <v>1.8533900000000001</v>
      </c>
      <c r="CM9">
        <v>3.3582070000000002</v>
      </c>
      <c r="CN9">
        <v>1.693819</v>
      </c>
      <c r="CO9">
        <v>2.4089879999999999</v>
      </c>
      <c r="CP9">
        <v>4.0720130000000001</v>
      </c>
      <c r="CQ9">
        <v>1.8669659999999999</v>
      </c>
      <c r="CR9">
        <v>1.097871</v>
      </c>
      <c r="CS9">
        <v>1.3111699999999999</v>
      </c>
      <c r="CT9">
        <v>4.0684979999999999</v>
      </c>
      <c r="CU9">
        <v>0</v>
      </c>
      <c r="CV9">
        <v>0</v>
      </c>
      <c r="CW9">
        <v>3.938161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83.731617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363.77746100000002</v>
      </c>
      <c r="L10">
        <v>347.98073599999998</v>
      </c>
      <c r="M10">
        <v>92.331090000000003</v>
      </c>
      <c r="N10">
        <v>117.88784699999999</v>
      </c>
      <c r="O10">
        <v>123.684601</v>
      </c>
      <c r="P10">
        <v>141.74850900000001</v>
      </c>
      <c r="Q10">
        <v>11.842703</v>
      </c>
      <c r="R10">
        <v>26.531746999999999</v>
      </c>
      <c r="S10">
        <v>14.421177</v>
      </c>
      <c r="T10">
        <v>2.3013309999999998</v>
      </c>
      <c r="U10">
        <v>336.02802800000001</v>
      </c>
      <c r="V10">
        <v>15.762672999999999</v>
      </c>
      <c r="W10">
        <v>29.679659000000001</v>
      </c>
      <c r="X10">
        <v>142.04279500000001</v>
      </c>
      <c r="Y10">
        <v>0</v>
      </c>
      <c r="Z10">
        <v>18.853581999999999</v>
      </c>
      <c r="AA10">
        <v>40.584386000000002</v>
      </c>
      <c r="AB10">
        <v>29.710733999999999</v>
      </c>
      <c r="AC10">
        <v>21.482686999999999</v>
      </c>
      <c r="AD10">
        <v>0</v>
      </c>
      <c r="AE10">
        <v>36.418010000000002</v>
      </c>
      <c r="AF10">
        <v>26.823919</v>
      </c>
      <c r="AG10">
        <v>45.735720999999998</v>
      </c>
      <c r="AH10">
        <v>0</v>
      </c>
      <c r="AI10">
        <v>0</v>
      </c>
      <c r="AJ10">
        <v>0</v>
      </c>
      <c r="AK10">
        <v>62.846384999999998</v>
      </c>
      <c r="AL10">
        <v>80.560066000000006</v>
      </c>
      <c r="AM10">
        <v>17.436897999999999</v>
      </c>
      <c r="AN10">
        <v>1.034894</v>
      </c>
      <c r="AO10">
        <v>0</v>
      </c>
      <c r="AP10">
        <v>1.2334750000000001</v>
      </c>
      <c r="AQ10">
        <v>24.825589000000001</v>
      </c>
      <c r="AR10">
        <v>46.773829999999997</v>
      </c>
      <c r="AS10">
        <v>30.390654000000001</v>
      </c>
      <c r="AT10">
        <v>12.090159999999999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83.89849000000001</v>
      </c>
      <c r="BA10">
        <f t="shared" si="1"/>
        <v>2346.7198369999996</v>
      </c>
      <c r="BD10">
        <v>7.66</v>
      </c>
      <c r="BE10">
        <v>1.87</v>
      </c>
      <c r="BF10">
        <v>2.92</v>
      </c>
      <c r="BG10">
        <v>1.78</v>
      </c>
      <c r="BH10">
        <v>8.98</v>
      </c>
      <c r="BI10">
        <v>0.93</v>
      </c>
      <c r="BJ10">
        <v>0.93</v>
      </c>
      <c r="BK10">
        <v>1.67</v>
      </c>
      <c r="BL10">
        <v>0.9</v>
      </c>
      <c r="BM10">
        <v>0.21</v>
      </c>
      <c r="BN10">
        <v>3.44</v>
      </c>
      <c r="BO10">
        <v>3.64</v>
      </c>
      <c r="BP10">
        <v>0.24</v>
      </c>
      <c r="BQ10">
        <v>1.94</v>
      </c>
      <c r="BR10">
        <v>2.1</v>
      </c>
      <c r="BS10">
        <v>0</v>
      </c>
      <c r="BT10">
        <v>2.5748259999999998</v>
      </c>
      <c r="BU10">
        <v>1.2831969999999999</v>
      </c>
      <c r="BV10">
        <v>2.2804060000000002</v>
      </c>
      <c r="BW10">
        <v>1.8580429999999999</v>
      </c>
      <c r="BX10">
        <v>1.8740349999999999</v>
      </c>
      <c r="BY10">
        <v>2.5663930000000001</v>
      </c>
      <c r="BZ10">
        <v>1.2695099999999999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3.3876390000000001</v>
      </c>
      <c r="CK10">
        <v>1.7884850000000001</v>
      </c>
      <c r="CL10">
        <v>1.8533900000000001</v>
      </c>
      <c r="CM10">
        <v>3.3582070000000002</v>
      </c>
      <c r="CN10">
        <v>1.693819</v>
      </c>
      <c r="CO10">
        <v>2.5458609999999999</v>
      </c>
      <c r="CP10">
        <v>4.0720130000000001</v>
      </c>
      <c r="CQ10">
        <v>1.8669659999999999</v>
      </c>
      <c r="CR10">
        <v>1.097871</v>
      </c>
      <c r="CS10">
        <v>1.3111699999999999</v>
      </c>
      <c r="CT10">
        <v>4.0684979999999999</v>
      </c>
      <c r="CU10">
        <v>0</v>
      </c>
      <c r="CV10">
        <v>0</v>
      </c>
      <c r="CW10">
        <v>3.938161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83.89849000000001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363.77879000000001</v>
      </c>
      <c r="L11">
        <v>346.97889700000002</v>
      </c>
      <c r="M11">
        <v>92.331090000000003</v>
      </c>
      <c r="N11">
        <v>117.88784699999999</v>
      </c>
      <c r="O11">
        <v>123.684601</v>
      </c>
      <c r="P11">
        <v>141.74850900000001</v>
      </c>
      <c r="Q11">
        <v>11.842703</v>
      </c>
      <c r="R11">
        <v>26.531746999999999</v>
      </c>
      <c r="S11">
        <v>14.421177</v>
      </c>
      <c r="T11">
        <v>2.3013309999999998</v>
      </c>
      <c r="U11">
        <v>336.02802800000001</v>
      </c>
      <c r="V11">
        <v>15.762672999999999</v>
      </c>
      <c r="W11">
        <v>29.679659000000001</v>
      </c>
      <c r="X11">
        <v>142.04279500000001</v>
      </c>
      <c r="Y11">
        <v>0</v>
      </c>
      <c r="Z11">
        <v>12.604361000000001</v>
      </c>
      <c r="AA11">
        <v>40.584386000000002</v>
      </c>
      <c r="AB11">
        <v>29.710733999999999</v>
      </c>
      <c r="AC11">
        <v>21.482686999999999</v>
      </c>
      <c r="AD11">
        <v>0</v>
      </c>
      <c r="AE11">
        <v>36.418010000000002</v>
      </c>
      <c r="AF11">
        <v>17.596491</v>
      </c>
      <c r="AG11">
        <v>45.735720999999998</v>
      </c>
      <c r="AH11">
        <v>0</v>
      </c>
      <c r="AI11">
        <v>0</v>
      </c>
      <c r="AJ11">
        <v>0</v>
      </c>
      <c r="AK11">
        <v>62.846384999999998</v>
      </c>
      <c r="AL11">
        <v>80.560066000000006</v>
      </c>
      <c r="AM11">
        <v>17.436897999999999</v>
      </c>
      <c r="AN11">
        <v>0.68993000000000004</v>
      </c>
      <c r="AO11">
        <v>0</v>
      </c>
      <c r="AP11">
        <v>1.2334750000000001</v>
      </c>
      <c r="AQ11">
        <v>0</v>
      </c>
      <c r="AR11">
        <v>46.773829999999997</v>
      </c>
      <c r="AS11">
        <v>30.390654000000001</v>
      </c>
      <c r="AT11">
        <v>14.443459000000001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84.045685000000006</v>
      </c>
      <c r="BA11">
        <f t="shared" si="1"/>
        <v>2307.572619</v>
      </c>
      <c r="BD11">
        <v>7.66</v>
      </c>
      <c r="BE11">
        <v>1.87</v>
      </c>
      <c r="BF11">
        <v>2.92</v>
      </c>
      <c r="BG11">
        <v>1.78</v>
      </c>
      <c r="BH11">
        <v>8.98</v>
      </c>
      <c r="BI11">
        <v>0.93</v>
      </c>
      <c r="BJ11">
        <v>0.93</v>
      </c>
      <c r="BK11">
        <v>1.67</v>
      </c>
      <c r="BL11">
        <v>0.9</v>
      </c>
      <c r="BM11">
        <v>0.21</v>
      </c>
      <c r="BN11">
        <v>3.44</v>
      </c>
      <c r="BO11">
        <v>3.64</v>
      </c>
      <c r="BP11">
        <v>0.24</v>
      </c>
      <c r="BQ11">
        <v>1.94</v>
      </c>
      <c r="BR11">
        <v>2.1</v>
      </c>
      <c r="BS11">
        <v>0</v>
      </c>
      <c r="BT11">
        <v>2.5748259999999998</v>
      </c>
      <c r="BU11">
        <v>1.2831969999999999</v>
      </c>
      <c r="BV11">
        <v>2.2907250000000001</v>
      </c>
      <c r="BW11">
        <v>1.8580429999999999</v>
      </c>
      <c r="BX11">
        <v>1.8740349999999999</v>
      </c>
      <c r="BY11">
        <v>2.5663930000000001</v>
      </c>
      <c r="BZ11">
        <v>1.2695099999999999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3.3876390000000001</v>
      </c>
      <c r="CK11">
        <v>1.7884850000000001</v>
      </c>
      <c r="CL11">
        <v>1.8533900000000001</v>
      </c>
      <c r="CM11">
        <v>3.3582070000000002</v>
      </c>
      <c r="CN11">
        <v>1.693819</v>
      </c>
      <c r="CO11">
        <v>2.6827369999999999</v>
      </c>
      <c r="CP11">
        <v>4.0720130000000001</v>
      </c>
      <c r="CQ11">
        <v>1.8669659999999999</v>
      </c>
      <c r="CR11">
        <v>1.097871</v>
      </c>
      <c r="CS11">
        <v>1.3111699999999999</v>
      </c>
      <c r="CT11">
        <v>4.0684979999999999</v>
      </c>
      <c r="CU11">
        <v>0</v>
      </c>
      <c r="CV11">
        <v>0</v>
      </c>
      <c r="CW11">
        <v>3.938161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84.045685000000006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363.77746100000002</v>
      </c>
      <c r="L12">
        <v>346.97889700000002</v>
      </c>
      <c r="M12">
        <v>92.331090000000003</v>
      </c>
      <c r="N12">
        <v>117.88784699999999</v>
      </c>
      <c r="O12">
        <v>123.684601</v>
      </c>
      <c r="P12">
        <v>141.74850900000001</v>
      </c>
      <c r="Q12">
        <v>11.842703</v>
      </c>
      <c r="R12">
        <v>26.531746999999999</v>
      </c>
      <c r="S12">
        <v>14.421177</v>
      </c>
      <c r="T12">
        <v>2.3013309999999998</v>
      </c>
      <c r="U12">
        <v>336.02802800000001</v>
      </c>
      <c r="V12">
        <v>15.762672999999999</v>
      </c>
      <c r="W12">
        <v>29.679659000000001</v>
      </c>
      <c r="X12">
        <v>142.04279500000001</v>
      </c>
      <c r="Y12">
        <v>0</v>
      </c>
      <c r="Z12">
        <v>12.604361000000001</v>
      </c>
      <c r="AA12">
        <v>40.584386000000002</v>
      </c>
      <c r="AB12">
        <v>29.710733999999999</v>
      </c>
      <c r="AC12">
        <v>21.482686999999999</v>
      </c>
      <c r="AD12">
        <v>0</v>
      </c>
      <c r="AE12">
        <v>36.418010000000002</v>
      </c>
      <c r="AF12">
        <v>8.7982460000000007</v>
      </c>
      <c r="AG12">
        <v>45.735720999999998</v>
      </c>
      <c r="AH12">
        <v>0</v>
      </c>
      <c r="AI12">
        <v>0</v>
      </c>
      <c r="AJ12">
        <v>0</v>
      </c>
      <c r="AK12">
        <v>62.846384999999998</v>
      </c>
      <c r="AL12">
        <v>80.560066000000006</v>
      </c>
      <c r="AM12">
        <v>17.436897999999999</v>
      </c>
      <c r="AN12">
        <v>0.68993000000000004</v>
      </c>
      <c r="AO12">
        <v>0</v>
      </c>
      <c r="AP12">
        <v>1.2334750000000001</v>
      </c>
      <c r="AQ12">
        <v>0</v>
      </c>
      <c r="AR12">
        <v>46.773829999999997</v>
      </c>
      <c r="AS12">
        <v>30.390654000000001</v>
      </c>
      <c r="AT12">
        <v>12.534615000000001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84.182558</v>
      </c>
      <c r="BA12">
        <f t="shared" si="1"/>
        <v>2297.0010739999998</v>
      </c>
      <c r="BD12">
        <v>7.66</v>
      </c>
      <c r="BE12">
        <v>1.87</v>
      </c>
      <c r="BF12">
        <v>2.92</v>
      </c>
      <c r="BG12">
        <v>1.78</v>
      </c>
      <c r="BH12">
        <v>8.98</v>
      </c>
      <c r="BI12">
        <v>0.93</v>
      </c>
      <c r="BJ12">
        <v>0.93</v>
      </c>
      <c r="BK12">
        <v>1.67</v>
      </c>
      <c r="BL12">
        <v>0.9</v>
      </c>
      <c r="BM12">
        <v>0.21</v>
      </c>
      <c r="BN12">
        <v>3.44</v>
      </c>
      <c r="BO12">
        <v>3.64</v>
      </c>
      <c r="BP12">
        <v>0.24</v>
      </c>
      <c r="BQ12">
        <v>1.94</v>
      </c>
      <c r="BR12">
        <v>2.1</v>
      </c>
      <c r="BS12">
        <v>0</v>
      </c>
      <c r="BT12">
        <v>2.5748259999999998</v>
      </c>
      <c r="BU12">
        <v>1.2831969999999999</v>
      </c>
      <c r="BV12">
        <v>2.2907250000000001</v>
      </c>
      <c r="BW12">
        <v>1.8580429999999999</v>
      </c>
      <c r="BX12">
        <v>1.8740349999999999</v>
      </c>
      <c r="BY12">
        <v>2.5663930000000001</v>
      </c>
      <c r="BZ12">
        <v>1.2695099999999999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3.3876390000000001</v>
      </c>
      <c r="CK12">
        <v>1.7884850000000001</v>
      </c>
      <c r="CL12">
        <v>1.8533900000000001</v>
      </c>
      <c r="CM12">
        <v>3.3582070000000002</v>
      </c>
      <c r="CN12">
        <v>1.693819</v>
      </c>
      <c r="CO12">
        <v>2.8196099999999999</v>
      </c>
      <c r="CP12">
        <v>4.0720130000000001</v>
      </c>
      <c r="CQ12">
        <v>1.8669659999999999</v>
      </c>
      <c r="CR12">
        <v>1.097871</v>
      </c>
      <c r="CS12">
        <v>1.3111699999999999</v>
      </c>
      <c r="CT12">
        <v>4.0684979999999999</v>
      </c>
      <c r="CU12">
        <v>0</v>
      </c>
      <c r="CV12">
        <v>0</v>
      </c>
      <c r="CW12">
        <v>3.938161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84.182558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363.26688999999999</v>
      </c>
      <c r="L13">
        <v>339.79813100000001</v>
      </c>
      <c r="M13">
        <v>92.331090000000003</v>
      </c>
      <c r="N13">
        <v>117.88784699999999</v>
      </c>
      <c r="O13">
        <v>123.684601</v>
      </c>
      <c r="P13">
        <v>141.74850900000001</v>
      </c>
      <c r="Q13">
        <v>10.280196999999999</v>
      </c>
      <c r="R13">
        <v>26.531746999999999</v>
      </c>
      <c r="S13">
        <v>13.387575999999999</v>
      </c>
      <c r="T13">
        <v>1.6575359999999999</v>
      </c>
      <c r="U13">
        <v>336.02802800000001</v>
      </c>
      <c r="V13">
        <v>15.762672999999999</v>
      </c>
      <c r="W13">
        <v>29.679659000000001</v>
      </c>
      <c r="X13">
        <v>142.04279500000001</v>
      </c>
      <c r="Y13">
        <v>0</v>
      </c>
      <c r="Z13">
        <v>6.2492210000000004</v>
      </c>
      <c r="AA13">
        <v>40.584386000000002</v>
      </c>
      <c r="AB13">
        <v>29.710733999999999</v>
      </c>
      <c r="AC13">
        <v>21.482686999999999</v>
      </c>
      <c r="AD13">
        <v>0</v>
      </c>
      <c r="AE13">
        <v>36.418010000000002</v>
      </c>
      <c r="AF13">
        <v>8.7982460000000007</v>
      </c>
      <c r="AG13">
        <v>45.735720999999998</v>
      </c>
      <c r="AH13">
        <v>0</v>
      </c>
      <c r="AI13">
        <v>0</v>
      </c>
      <c r="AJ13">
        <v>0</v>
      </c>
      <c r="AK13">
        <v>62.846384999999998</v>
      </c>
      <c r="AL13">
        <v>80.560066000000006</v>
      </c>
      <c r="AM13">
        <v>17.436897999999999</v>
      </c>
      <c r="AN13">
        <v>0.68993000000000004</v>
      </c>
      <c r="AO13">
        <v>0</v>
      </c>
      <c r="AP13">
        <v>1.2334750000000001</v>
      </c>
      <c r="AQ13">
        <v>0</v>
      </c>
      <c r="AR13">
        <v>46.773829999999997</v>
      </c>
      <c r="AS13">
        <v>30.390654000000001</v>
      </c>
      <c r="AT13">
        <v>12.781204000000001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84.182558</v>
      </c>
      <c r="BA13">
        <f t="shared" si="1"/>
        <v>2279.961284</v>
      </c>
      <c r="BD13">
        <v>7.66</v>
      </c>
      <c r="BE13">
        <v>1.87</v>
      </c>
      <c r="BF13">
        <v>2.92</v>
      </c>
      <c r="BG13">
        <v>1.78</v>
      </c>
      <c r="BH13">
        <v>8.98</v>
      </c>
      <c r="BI13">
        <v>0.93</v>
      </c>
      <c r="BJ13">
        <v>0.93</v>
      </c>
      <c r="BK13">
        <v>1.67</v>
      </c>
      <c r="BL13">
        <v>0.9</v>
      </c>
      <c r="BM13">
        <v>0.21</v>
      </c>
      <c r="BN13">
        <v>3.44</v>
      </c>
      <c r="BO13">
        <v>3.64</v>
      </c>
      <c r="BP13">
        <v>0.24</v>
      </c>
      <c r="BQ13">
        <v>1.94</v>
      </c>
      <c r="BR13">
        <v>2.1</v>
      </c>
      <c r="BS13">
        <v>0</v>
      </c>
      <c r="BT13">
        <v>2.5748259999999998</v>
      </c>
      <c r="BU13">
        <v>1.2831969999999999</v>
      </c>
      <c r="BV13">
        <v>2.2907250000000001</v>
      </c>
      <c r="BW13">
        <v>1.8580429999999999</v>
      </c>
      <c r="BX13">
        <v>1.8740349999999999</v>
      </c>
      <c r="BY13">
        <v>2.5663930000000001</v>
      </c>
      <c r="BZ13">
        <v>1.2695099999999999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3.3876390000000001</v>
      </c>
      <c r="CK13">
        <v>1.7884850000000001</v>
      </c>
      <c r="CL13">
        <v>1.8533900000000001</v>
      </c>
      <c r="CM13">
        <v>3.3582070000000002</v>
      </c>
      <c r="CN13">
        <v>1.693819</v>
      </c>
      <c r="CO13">
        <v>2.8196099999999999</v>
      </c>
      <c r="CP13">
        <v>4.0720130000000001</v>
      </c>
      <c r="CQ13">
        <v>1.8669659999999999</v>
      </c>
      <c r="CR13">
        <v>1.097871</v>
      </c>
      <c r="CS13">
        <v>1.3111699999999999</v>
      </c>
      <c r="CT13">
        <v>4.0684979999999999</v>
      </c>
      <c r="CU13">
        <v>0</v>
      </c>
      <c r="CV13">
        <v>0</v>
      </c>
      <c r="CW13">
        <v>3.938161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84.182558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363.26521600000001</v>
      </c>
      <c r="L14">
        <v>339.75026500000001</v>
      </c>
      <c r="M14">
        <v>92.331090000000003</v>
      </c>
      <c r="N14">
        <v>117.88784699999999</v>
      </c>
      <c r="O14">
        <v>123.684601</v>
      </c>
      <c r="P14">
        <v>141.74850900000001</v>
      </c>
      <c r="Q14">
        <v>10.280196999999999</v>
      </c>
      <c r="R14">
        <v>26.531746999999999</v>
      </c>
      <c r="S14">
        <v>13.387575999999999</v>
      </c>
      <c r="T14">
        <v>1.6575359999999999</v>
      </c>
      <c r="U14">
        <v>336.02802800000001</v>
      </c>
      <c r="V14">
        <v>15.762672999999999</v>
      </c>
      <c r="W14">
        <v>29.679659000000001</v>
      </c>
      <c r="X14">
        <v>142.04279500000001</v>
      </c>
      <c r="Y14">
        <v>0</v>
      </c>
      <c r="Z14">
        <v>6.2492210000000004</v>
      </c>
      <c r="AA14">
        <v>40.584386000000002</v>
      </c>
      <c r="AB14">
        <v>29.710733999999999</v>
      </c>
      <c r="AC14">
        <v>21.482686999999999</v>
      </c>
      <c r="AD14">
        <v>0</v>
      </c>
      <c r="AE14">
        <v>36.418010000000002</v>
      </c>
      <c r="AF14">
        <v>8.7982460000000007</v>
      </c>
      <c r="AG14">
        <v>45.735720999999998</v>
      </c>
      <c r="AH14">
        <v>0</v>
      </c>
      <c r="AI14">
        <v>0</v>
      </c>
      <c r="AJ14">
        <v>0</v>
      </c>
      <c r="AK14">
        <v>62.846384999999998</v>
      </c>
      <c r="AL14">
        <v>80.560066000000006</v>
      </c>
      <c r="AM14">
        <v>17.436897999999999</v>
      </c>
      <c r="AN14">
        <v>0.68993000000000004</v>
      </c>
      <c r="AO14">
        <v>0</v>
      </c>
      <c r="AP14">
        <v>1.2334750000000001</v>
      </c>
      <c r="AQ14">
        <v>0</v>
      </c>
      <c r="AR14">
        <v>46.773829999999997</v>
      </c>
      <c r="AS14">
        <v>30.390654000000001</v>
      </c>
      <c r="AT14">
        <v>12.449655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84.182558</v>
      </c>
      <c r="BA14">
        <f t="shared" si="1"/>
        <v>2279.580195</v>
      </c>
      <c r="BD14">
        <v>7.66</v>
      </c>
      <c r="BE14">
        <v>1.87</v>
      </c>
      <c r="BF14">
        <v>2.92</v>
      </c>
      <c r="BG14">
        <v>1.78</v>
      </c>
      <c r="BH14">
        <v>8.98</v>
      </c>
      <c r="BI14">
        <v>0.93</v>
      </c>
      <c r="BJ14">
        <v>0.93</v>
      </c>
      <c r="BK14">
        <v>1.67</v>
      </c>
      <c r="BL14">
        <v>0.9</v>
      </c>
      <c r="BM14">
        <v>0.21</v>
      </c>
      <c r="BN14">
        <v>3.44</v>
      </c>
      <c r="BO14">
        <v>3.64</v>
      </c>
      <c r="BP14">
        <v>0.24</v>
      </c>
      <c r="BQ14">
        <v>1.94</v>
      </c>
      <c r="BR14">
        <v>2.1</v>
      </c>
      <c r="BS14">
        <v>0</v>
      </c>
      <c r="BT14">
        <v>2.5748259999999998</v>
      </c>
      <c r="BU14">
        <v>1.2831969999999999</v>
      </c>
      <c r="BV14">
        <v>2.2907250000000001</v>
      </c>
      <c r="BW14">
        <v>1.8580429999999999</v>
      </c>
      <c r="BX14">
        <v>1.8740349999999999</v>
      </c>
      <c r="BY14">
        <v>2.5663930000000001</v>
      </c>
      <c r="BZ14">
        <v>1.2695099999999999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3.3876390000000001</v>
      </c>
      <c r="CK14">
        <v>1.7884850000000001</v>
      </c>
      <c r="CL14">
        <v>1.8533900000000001</v>
      </c>
      <c r="CM14">
        <v>3.3582070000000002</v>
      </c>
      <c r="CN14">
        <v>1.693819</v>
      </c>
      <c r="CO14">
        <v>2.8196099999999999</v>
      </c>
      <c r="CP14">
        <v>4.0720130000000001</v>
      </c>
      <c r="CQ14">
        <v>1.8669659999999999</v>
      </c>
      <c r="CR14">
        <v>1.097871</v>
      </c>
      <c r="CS14">
        <v>1.3111699999999999</v>
      </c>
      <c r="CT14">
        <v>4.0684979999999999</v>
      </c>
      <c r="CU14">
        <v>0</v>
      </c>
      <c r="CV14">
        <v>0</v>
      </c>
      <c r="CW14">
        <v>3.938161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84.182558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363.26688999999999</v>
      </c>
      <c r="L15">
        <v>339.75026500000001</v>
      </c>
      <c r="M15">
        <v>92.331090000000003</v>
      </c>
      <c r="N15">
        <v>117.88784699999999</v>
      </c>
      <c r="O15">
        <v>123.684601</v>
      </c>
      <c r="P15">
        <v>141.74850900000001</v>
      </c>
      <c r="Q15">
        <v>10.280196999999999</v>
      </c>
      <c r="R15">
        <v>26.531746999999999</v>
      </c>
      <c r="S15">
        <v>13.387575999999999</v>
      </c>
      <c r="T15">
        <v>1.6575359999999999</v>
      </c>
      <c r="U15">
        <v>336.02802800000001</v>
      </c>
      <c r="V15">
        <v>15.762672999999999</v>
      </c>
      <c r="W15">
        <v>29.679659000000001</v>
      </c>
      <c r="X15">
        <v>142.04279500000001</v>
      </c>
      <c r="Y15">
        <v>0</v>
      </c>
      <c r="Z15">
        <v>6.2492210000000004</v>
      </c>
      <c r="AA15">
        <v>40.584386000000002</v>
      </c>
      <c r="AB15">
        <v>29.710733999999999</v>
      </c>
      <c r="AC15">
        <v>10.741344</v>
      </c>
      <c r="AD15">
        <v>0</v>
      </c>
      <c r="AE15">
        <v>36.418010000000002</v>
      </c>
      <c r="AF15">
        <v>8.7982460000000007</v>
      </c>
      <c r="AG15">
        <v>45.735720999999998</v>
      </c>
      <c r="AH15">
        <v>0</v>
      </c>
      <c r="AI15">
        <v>0</v>
      </c>
      <c r="AJ15">
        <v>0</v>
      </c>
      <c r="AK15">
        <v>62.846384999999998</v>
      </c>
      <c r="AL15">
        <v>80.560066000000006</v>
      </c>
      <c r="AM15">
        <v>17.436897999999999</v>
      </c>
      <c r="AN15">
        <v>0.68993000000000004</v>
      </c>
      <c r="AO15">
        <v>0</v>
      </c>
      <c r="AP15">
        <v>1.2334750000000001</v>
      </c>
      <c r="AQ15">
        <v>0</v>
      </c>
      <c r="AR15">
        <v>46.773829999999997</v>
      </c>
      <c r="AS15">
        <v>35.282808000000003</v>
      </c>
      <c r="AT15">
        <v>14.443459000000001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84.082729</v>
      </c>
      <c r="BA15">
        <f t="shared" si="1"/>
        <v>2275.6266550000005</v>
      </c>
      <c r="BD15">
        <v>7.66</v>
      </c>
      <c r="BE15">
        <v>1.87</v>
      </c>
      <c r="BF15">
        <v>2.92</v>
      </c>
      <c r="BG15">
        <v>1.78</v>
      </c>
      <c r="BH15">
        <v>8.98</v>
      </c>
      <c r="BI15">
        <v>0.93</v>
      </c>
      <c r="BJ15">
        <v>0.93</v>
      </c>
      <c r="BK15">
        <v>1.67</v>
      </c>
      <c r="BL15">
        <v>0.9</v>
      </c>
      <c r="BM15">
        <v>0.1</v>
      </c>
      <c r="BN15">
        <v>3.44</v>
      </c>
      <c r="BO15">
        <v>3.64</v>
      </c>
      <c r="BP15">
        <v>0.24</v>
      </c>
      <c r="BQ15">
        <v>1.94</v>
      </c>
      <c r="BR15">
        <v>2.1</v>
      </c>
      <c r="BS15">
        <v>0</v>
      </c>
      <c r="BT15">
        <v>2.5748259999999998</v>
      </c>
      <c r="BU15">
        <v>1.2831969999999999</v>
      </c>
      <c r="BV15">
        <v>2.3008959999999998</v>
      </c>
      <c r="BW15">
        <v>1.8580429999999999</v>
      </c>
      <c r="BX15">
        <v>1.8740349999999999</v>
      </c>
      <c r="BY15">
        <v>2.5663930000000001</v>
      </c>
      <c r="BZ15">
        <v>1.2695099999999999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3.3876390000000001</v>
      </c>
      <c r="CK15">
        <v>1.7884850000000001</v>
      </c>
      <c r="CL15">
        <v>1.8533900000000001</v>
      </c>
      <c r="CM15">
        <v>3.3582070000000002</v>
      </c>
      <c r="CN15">
        <v>1.693819</v>
      </c>
      <c r="CO15">
        <v>2.8196099999999999</v>
      </c>
      <c r="CP15">
        <v>4.0720130000000001</v>
      </c>
      <c r="CQ15">
        <v>1.8669659999999999</v>
      </c>
      <c r="CR15">
        <v>1.097871</v>
      </c>
      <c r="CS15">
        <v>1.3111699999999999</v>
      </c>
      <c r="CT15">
        <v>4.0684979999999999</v>
      </c>
      <c r="CU15">
        <v>0</v>
      </c>
      <c r="CV15">
        <v>0</v>
      </c>
      <c r="CW15">
        <v>3.938161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84.082729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363.26521600000001</v>
      </c>
      <c r="L16">
        <v>339.75026500000001</v>
      </c>
      <c r="M16">
        <v>92.331090000000003</v>
      </c>
      <c r="N16">
        <v>117.88784699999999</v>
      </c>
      <c r="O16">
        <v>123.684601</v>
      </c>
      <c r="P16">
        <v>141.74850900000001</v>
      </c>
      <c r="Q16">
        <v>10.280196999999999</v>
      </c>
      <c r="R16">
        <v>26.531746999999999</v>
      </c>
      <c r="S16">
        <v>13.387575999999999</v>
      </c>
      <c r="T16">
        <v>1.6575359999999999</v>
      </c>
      <c r="U16">
        <v>336.02802800000001</v>
      </c>
      <c r="V16">
        <v>15.762672999999999</v>
      </c>
      <c r="W16">
        <v>29.679659000000001</v>
      </c>
      <c r="X16">
        <v>142.04279500000001</v>
      </c>
      <c r="Y16">
        <v>0</v>
      </c>
      <c r="Z16">
        <v>6.2492210000000004</v>
      </c>
      <c r="AA16">
        <v>40.584386000000002</v>
      </c>
      <c r="AB16">
        <v>14.779958000000001</v>
      </c>
      <c r="AC16">
        <v>10.741344</v>
      </c>
      <c r="AD16">
        <v>0</v>
      </c>
      <c r="AE16">
        <v>36.418010000000002</v>
      </c>
      <c r="AF16">
        <v>8.7982460000000007</v>
      </c>
      <c r="AG16">
        <v>45.735720999999998</v>
      </c>
      <c r="AH16">
        <v>0</v>
      </c>
      <c r="AI16">
        <v>0</v>
      </c>
      <c r="AJ16">
        <v>0</v>
      </c>
      <c r="AK16">
        <v>62.846384999999998</v>
      </c>
      <c r="AL16">
        <v>59.301158999999998</v>
      </c>
      <c r="AM16">
        <v>17.436897999999999</v>
      </c>
      <c r="AN16">
        <v>0.68993000000000004</v>
      </c>
      <c r="AO16">
        <v>0</v>
      </c>
      <c r="AP16">
        <v>1.2334750000000001</v>
      </c>
      <c r="AQ16">
        <v>0</v>
      </c>
      <c r="AR16">
        <v>46.773829999999997</v>
      </c>
      <c r="AS16">
        <v>35.282808000000003</v>
      </c>
      <c r="AT16">
        <v>14.443459000000001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84.219752</v>
      </c>
      <c r="BA16">
        <f t="shared" si="1"/>
        <v>2239.5723210000006</v>
      </c>
      <c r="BD16">
        <v>7.66</v>
      </c>
      <c r="BE16">
        <v>1.87</v>
      </c>
      <c r="BF16">
        <v>2.92</v>
      </c>
      <c r="BG16">
        <v>1.78</v>
      </c>
      <c r="BH16">
        <v>8.98</v>
      </c>
      <c r="BI16">
        <v>0.93</v>
      </c>
      <c r="BJ16">
        <v>0.93</v>
      </c>
      <c r="BK16">
        <v>1.67</v>
      </c>
      <c r="BL16">
        <v>0.9</v>
      </c>
      <c r="BM16">
        <v>0.1</v>
      </c>
      <c r="BN16">
        <v>3.44</v>
      </c>
      <c r="BO16">
        <v>3.64</v>
      </c>
      <c r="BP16">
        <v>0.24</v>
      </c>
      <c r="BQ16">
        <v>1.94</v>
      </c>
      <c r="BR16">
        <v>2.1</v>
      </c>
      <c r="BS16">
        <v>0</v>
      </c>
      <c r="BT16">
        <v>2.5748259999999998</v>
      </c>
      <c r="BU16">
        <v>1.2831969999999999</v>
      </c>
      <c r="BV16">
        <v>2.3010440000000001</v>
      </c>
      <c r="BW16">
        <v>1.8580429999999999</v>
      </c>
      <c r="BX16">
        <v>1.8740349999999999</v>
      </c>
      <c r="BY16">
        <v>2.5663930000000001</v>
      </c>
      <c r="BZ16">
        <v>1.2695099999999999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3.3876390000000001</v>
      </c>
      <c r="CK16">
        <v>1.7884850000000001</v>
      </c>
      <c r="CL16">
        <v>1.8533900000000001</v>
      </c>
      <c r="CM16">
        <v>3.3582070000000002</v>
      </c>
      <c r="CN16">
        <v>1.693819</v>
      </c>
      <c r="CO16">
        <v>2.9564849999999998</v>
      </c>
      <c r="CP16">
        <v>4.0720130000000001</v>
      </c>
      <c r="CQ16">
        <v>1.8669659999999999</v>
      </c>
      <c r="CR16">
        <v>1.097871</v>
      </c>
      <c r="CS16">
        <v>1.3111699999999999</v>
      </c>
      <c r="CT16">
        <v>4.0684979999999999</v>
      </c>
      <c r="CU16">
        <v>0</v>
      </c>
      <c r="CV16">
        <v>0</v>
      </c>
      <c r="CW16">
        <v>3.938161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84.219752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363.26688999999999</v>
      </c>
      <c r="L17">
        <v>339.75026500000001</v>
      </c>
      <c r="M17">
        <v>92.331090000000003</v>
      </c>
      <c r="N17">
        <v>117.88784699999999</v>
      </c>
      <c r="O17">
        <v>123.684601</v>
      </c>
      <c r="P17">
        <v>141.74850900000001</v>
      </c>
      <c r="Q17">
        <v>10.280196999999999</v>
      </c>
      <c r="R17">
        <v>18.339831</v>
      </c>
      <c r="S17">
        <v>13.387575999999999</v>
      </c>
      <c r="T17">
        <v>1.6575359999999999</v>
      </c>
      <c r="U17">
        <v>336.02802800000001</v>
      </c>
      <c r="V17">
        <v>9.8845539999999996</v>
      </c>
      <c r="W17">
        <v>16.909776000000001</v>
      </c>
      <c r="X17">
        <v>142.04279500000001</v>
      </c>
      <c r="Y17">
        <v>0</v>
      </c>
      <c r="Z17">
        <v>6.2492210000000004</v>
      </c>
      <c r="AA17">
        <v>27.004529999999999</v>
      </c>
      <c r="AB17">
        <v>14.779958000000001</v>
      </c>
      <c r="AC17">
        <v>10.741344</v>
      </c>
      <c r="AD17">
        <v>0</v>
      </c>
      <c r="AE17">
        <v>36.418010000000002</v>
      </c>
      <c r="AF17">
        <v>8.7982460000000007</v>
      </c>
      <c r="AG17">
        <v>45.735720999999998</v>
      </c>
      <c r="AH17">
        <v>0</v>
      </c>
      <c r="AI17">
        <v>0</v>
      </c>
      <c r="AJ17">
        <v>0</v>
      </c>
      <c r="AK17">
        <v>62.846384999999998</v>
      </c>
      <c r="AL17">
        <v>80.560066000000006</v>
      </c>
      <c r="AM17">
        <v>17.436897999999999</v>
      </c>
      <c r="AN17">
        <v>1.034894</v>
      </c>
      <c r="AO17">
        <v>0</v>
      </c>
      <c r="AP17">
        <v>1.356822</v>
      </c>
      <c r="AQ17">
        <v>0</v>
      </c>
      <c r="AR17">
        <v>46.773829999999997</v>
      </c>
      <c r="AS17">
        <v>30.390654000000001</v>
      </c>
      <c r="AT17">
        <v>14.443459000000001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84.149752000000007</v>
      </c>
      <c r="BA17">
        <f t="shared" si="1"/>
        <v>2215.9192849999999</v>
      </c>
      <c r="BD17">
        <v>7.66</v>
      </c>
      <c r="BE17">
        <v>1.87</v>
      </c>
      <c r="BF17">
        <v>2.92</v>
      </c>
      <c r="BG17">
        <v>1.78</v>
      </c>
      <c r="BH17">
        <v>8.98</v>
      </c>
      <c r="BI17">
        <v>0.92</v>
      </c>
      <c r="BJ17">
        <v>0.87</v>
      </c>
      <c r="BK17">
        <v>1.67</v>
      </c>
      <c r="BL17">
        <v>0.9</v>
      </c>
      <c r="BM17">
        <v>0.1</v>
      </c>
      <c r="BN17">
        <v>3.44</v>
      </c>
      <c r="BO17">
        <v>3.64</v>
      </c>
      <c r="BP17">
        <v>0.24</v>
      </c>
      <c r="BQ17">
        <v>1.94</v>
      </c>
      <c r="BR17">
        <v>2.1</v>
      </c>
      <c r="BS17">
        <v>0</v>
      </c>
      <c r="BT17">
        <v>2.5748259999999998</v>
      </c>
      <c r="BU17">
        <v>1.2831969999999999</v>
      </c>
      <c r="BV17">
        <v>2.3010440000000001</v>
      </c>
      <c r="BW17">
        <v>1.8580429999999999</v>
      </c>
      <c r="BX17">
        <v>1.8740349999999999</v>
      </c>
      <c r="BY17">
        <v>2.5663930000000001</v>
      </c>
      <c r="BZ17">
        <v>1.2695099999999999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3.3876390000000001</v>
      </c>
      <c r="CK17">
        <v>1.7884850000000001</v>
      </c>
      <c r="CL17">
        <v>1.8533900000000001</v>
      </c>
      <c r="CM17">
        <v>3.3582070000000002</v>
      </c>
      <c r="CN17">
        <v>1.693819</v>
      </c>
      <c r="CO17">
        <v>2.9564849999999998</v>
      </c>
      <c r="CP17">
        <v>4.0720130000000001</v>
      </c>
      <c r="CQ17">
        <v>1.8669659999999999</v>
      </c>
      <c r="CR17">
        <v>1.097871</v>
      </c>
      <c r="CS17">
        <v>1.3111699999999999</v>
      </c>
      <c r="CT17">
        <v>4.0684979999999999</v>
      </c>
      <c r="CU17">
        <v>0</v>
      </c>
      <c r="CV17">
        <v>0</v>
      </c>
      <c r="CW17">
        <v>3.938161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84.149752000000007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363.26521600000001</v>
      </c>
      <c r="L18">
        <v>339.75026500000001</v>
      </c>
      <c r="M18">
        <v>92.331090000000003</v>
      </c>
      <c r="N18">
        <v>117.88784699999999</v>
      </c>
      <c r="O18">
        <v>123.684601</v>
      </c>
      <c r="P18">
        <v>141.74850900000001</v>
      </c>
      <c r="Q18">
        <v>10.280196999999999</v>
      </c>
      <c r="R18">
        <v>18.339831</v>
      </c>
      <c r="S18">
        <v>13.387575999999999</v>
      </c>
      <c r="T18">
        <v>1.6575359999999999</v>
      </c>
      <c r="U18">
        <v>336.02802800000001</v>
      </c>
      <c r="V18">
        <v>9.8845539999999996</v>
      </c>
      <c r="W18">
        <v>16.909776000000001</v>
      </c>
      <c r="X18">
        <v>142.04279500000001</v>
      </c>
      <c r="Y18">
        <v>0</v>
      </c>
      <c r="Z18">
        <v>6.2492210000000004</v>
      </c>
      <c r="AA18">
        <v>13.464231</v>
      </c>
      <c r="AB18">
        <v>14.779958000000001</v>
      </c>
      <c r="AC18">
        <v>10.741344</v>
      </c>
      <c r="AD18">
        <v>0</v>
      </c>
      <c r="AE18">
        <v>36.418010000000002</v>
      </c>
      <c r="AF18">
        <v>8.7982460000000007</v>
      </c>
      <c r="AG18">
        <v>45.735720999999998</v>
      </c>
      <c r="AH18">
        <v>0</v>
      </c>
      <c r="AI18">
        <v>0</v>
      </c>
      <c r="AJ18">
        <v>0</v>
      </c>
      <c r="AK18">
        <v>62.846384999999998</v>
      </c>
      <c r="AL18">
        <v>80.560066000000006</v>
      </c>
      <c r="AM18">
        <v>17.436897999999999</v>
      </c>
      <c r="AN18">
        <v>1.034894</v>
      </c>
      <c r="AO18">
        <v>0</v>
      </c>
      <c r="AP18">
        <v>1.356822</v>
      </c>
      <c r="AQ18">
        <v>0</v>
      </c>
      <c r="AR18">
        <v>46.773829999999997</v>
      </c>
      <c r="AS18">
        <v>30.390654000000001</v>
      </c>
      <c r="AT18">
        <v>14.443459000000001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84.149752000000007</v>
      </c>
      <c r="BA18">
        <f t="shared" si="1"/>
        <v>2202.3773119999996</v>
      </c>
      <c r="BD18">
        <v>7.66</v>
      </c>
      <c r="BE18">
        <v>1.87</v>
      </c>
      <c r="BF18">
        <v>2.92</v>
      </c>
      <c r="BG18">
        <v>1.78</v>
      </c>
      <c r="BH18">
        <v>8.98</v>
      </c>
      <c r="BI18">
        <v>0.92</v>
      </c>
      <c r="BJ18">
        <v>0.87</v>
      </c>
      <c r="BK18">
        <v>1.67</v>
      </c>
      <c r="BL18">
        <v>0.9</v>
      </c>
      <c r="BM18">
        <v>0.1</v>
      </c>
      <c r="BN18">
        <v>3.44</v>
      </c>
      <c r="BO18">
        <v>3.64</v>
      </c>
      <c r="BP18">
        <v>0.24</v>
      </c>
      <c r="BQ18">
        <v>1.94</v>
      </c>
      <c r="BR18">
        <v>2.1</v>
      </c>
      <c r="BS18">
        <v>0</v>
      </c>
      <c r="BT18">
        <v>2.5748259999999998</v>
      </c>
      <c r="BU18">
        <v>1.2831969999999999</v>
      </c>
      <c r="BV18">
        <v>2.3010440000000001</v>
      </c>
      <c r="BW18">
        <v>1.8580429999999999</v>
      </c>
      <c r="BX18">
        <v>1.8740349999999999</v>
      </c>
      <c r="BY18">
        <v>2.5663930000000001</v>
      </c>
      <c r="BZ18">
        <v>1.2695099999999999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3.3876390000000001</v>
      </c>
      <c r="CK18">
        <v>1.7884850000000001</v>
      </c>
      <c r="CL18">
        <v>1.8533900000000001</v>
      </c>
      <c r="CM18">
        <v>3.3582070000000002</v>
      </c>
      <c r="CN18">
        <v>1.693819</v>
      </c>
      <c r="CO18">
        <v>2.9564849999999998</v>
      </c>
      <c r="CP18">
        <v>4.0720130000000001</v>
      </c>
      <c r="CQ18">
        <v>1.8669659999999999</v>
      </c>
      <c r="CR18">
        <v>1.097871</v>
      </c>
      <c r="CS18">
        <v>1.3111699999999999</v>
      </c>
      <c r="CT18">
        <v>4.0684979999999999</v>
      </c>
      <c r="CU18">
        <v>0</v>
      </c>
      <c r="CV18">
        <v>0</v>
      </c>
      <c r="CW18">
        <v>3.938161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84.149752000000007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363.26688999999999</v>
      </c>
      <c r="L19">
        <v>338.17298399999999</v>
      </c>
      <c r="M19">
        <v>92.331090000000003</v>
      </c>
      <c r="N19">
        <v>117.88784699999999</v>
      </c>
      <c r="O19">
        <v>123.684601</v>
      </c>
      <c r="P19">
        <v>141.74850900000001</v>
      </c>
      <c r="Q19">
        <v>10.280196999999999</v>
      </c>
      <c r="R19">
        <v>18.339831</v>
      </c>
      <c r="S19">
        <v>13.387575999999999</v>
      </c>
      <c r="T19">
        <v>1.6575359999999999</v>
      </c>
      <c r="U19">
        <v>336.02802800000001</v>
      </c>
      <c r="V19">
        <v>9.8845539999999996</v>
      </c>
      <c r="W19">
        <v>16.909776000000001</v>
      </c>
      <c r="X19">
        <v>118.17594699999999</v>
      </c>
      <c r="Y19">
        <v>0</v>
      </c>
      <c r="Z19">
        <v>6.2492210000000004</v>
      </c>
      <c r="AA19">
        <v>0</v>
      </c>
      <c r="AB19">
        <v>14.779958000000001</v>
      </c>
      <c r="AC19">
        <v>10.741344</v>
      </c>
      <c r="AD19">
        <v>0</v>
      </c>
      <c r="AE19">
        <v>36.418010000000002</v>
      </c>
      <c r="AF19">
        <v>8.7982460000000007</v>
      </c>
      <c r="AG19">
        <v>45.735720999999998</v>
      </c>
      <c r="AH19">
        <v>0</v>
      </c>
      <c r="AI19">
        <v>0</v>
      </c>
      <c r="AJ19">
        <v>0</v>
      </c>
      <c r="AK19">
        <v>62.846384999999998</v>
      </c>
      <c r="AL19">
        <v>80.560066000000006</v>
      </c>
      <c r="AM19">
        <v>17.436897999999999</v>
      </c>
      <c r="AN19">
        <v>1.034894</v>
      </c>
      <c r="AO19">
        <v>0</v>
      </c>
      <c r="AP19">
        <v>1.2334750000000001</v>
      </c>
      <c r="AQ19">
        <v>0</v>
      </c>
      <c r="AR19">
        <v>51.025996999999997</v>
      </c>
      <c r="AS19">
        <v>30.390654000000001</v>
      </c>
      <c r="AT19">
        <v>14.443459000000001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84.109752</v>
      </c>
      <c r="BA19">
        <f t="shared" si="1"/>
        <v>2167.5594459999998</v>
      </c>
      <c r="BD19">
        <v>7.66</v>
      </c>
      <c r="BE19">
        <v>1.87</v>
      </c>
      <c r="BF19">
        <v>2.92</v>
      </c>
      <c r="BG19">
        <v>1.78</v>
      </c>
      <c r="BH19">
        <v>8.98</v>
      </c>
      <c r="BI19">
        <v>0.88</v>
      </c>
      <c r="BJ19">
        <v>0.87</v>
      </c>
      <c r="BK19">
        <v>1.67</v>
      </c>
      <c r="BL19">
        <v>0.9</v>
      </c>
      <c r="BM19">
        <v>0.1</v>
      </c>
      <c r="BN19">
        <v>3.44</v>
      </c>
      <c r="BO19">
        <v>3.64</v>
      </c>
      <c r="BP19">
        <v>0.24</v>
      </c>
      <c r="BQ19">
        <v>1.94</v>
      </c>
      <c r="BR19">
        <v>2.1</v>
      </c>
      <c r="BS19">
        <v>0</v>
      </c>
      <c r="BT19">
        <v>2.5748259999999998</v>
      </c>
      <c r="BU19">
        <v>1.2831969999999999</v>
      </c>
      <c r="BV19">
        <v>2.3010440000000001</v>
      </c>
      <c r="BW19">
        <v>1.8580429999999999</v>
      </c>
      <c r="BX19">
        <v>1.8740349999999999</v>
      </c>
      <c r="BY19">
        <v>2.5663930000000001</v>
      </c>
      <c r="BZ19">
        <v>1.2695099999999999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3.3876390000000001</v>
      </c>
      <c r="CK19">
        <v>1.7884850000000001</v>
      </c>
      <c r="CL19">
        <v>1.8533900000000001</v>
      </c>
      <c r="CM19">
        <v>3.3582070000000002</v>
      </c>
      <c r="CN19">
        <v>1.693819</v>
      </c>
      <c r="CO19">
        <v>2.9564849999999998</v>
      </c>
      <c r="CP19">
        <v>4.0720130000000001</v>
      </c>
      <c r="CQ19">
        <v>1.8669659999999999</v>
      </c>
      <c r="CR19">
        <v>1.097871</v>
      </c>
      <c r="CS19">
        <v>1.3111699999999999</v>
      </c>
      <c r="CT19">
        <v>4.0684979999999999</v>
      </c>
      <c r="CU19">
        <v>0</v>
      </c>
      <c r="CV19">
        <v>0</v>
      </c>
      <c r="CW19">
        <v>3.938161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84.109752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363.26521600000001</v>
      </c>
      <c r="L20">
        <v>338.17298399999999</v>
      </c>
      <c r="M20">
        <v>92.331090000000003</v>
      </c>
      <c r="N20">
        <v>117.88784699999999</v>
      </c>
      <c r="O20">
        <v>123.684601</v>
      </c>
      <c r="P20">
        <v>141.74850900000001</v>
      </c>
      <c r="Q20">
        <v>10.280196999999999</v>
      </c>
      <c r="R20">
        <v>18.339831</v>
      </c>
      <c r="S20">
        <v>13.387575999999999</v>
      </c>
      <c r="T20">
        <v>1.6575359999999999</v>
      </c>
      <c r="U20">
        <v>336.02802800000001</v>
      </c>
      <c r="V20">
        <v>9.8845539999999996</v>
      </c>
      <c r="W20">
        <v>16.909776000000001</v>
      </c>
      <c r="X20">
        <v>94.103447000000003</v>
      </c>
      <c r="Y20">
        <v>0</v>
      </c>
      <c r="Z20">
        <v>6.2492210000000004</v>
      </c>
      <c r="AA20">
        <v>0</v>
      </c>
      <c r="AB20">
        <v>14.779958000000001</v>
      </c>
      <c r="AC20">
        <v>10.741344</v>
      </c>
      <c r="AD20">
        <v>0</v>
      </c>
      <c r="AE20">
        <v>36.418010000000002</v>
      </c>
      <c r="AF20">
        <v>8.7982460000000007</v>
      </c>
      <c r="AG20">
        <v>45.735720999999998</v>
      </c>
      <c r="AH20">
        <v>0</v>
      </c>
      <c r="AI20">
        <v>0</v>
      </c>
      <c r="AJ20">
        <v>0</v>
      </c>
      <c r="AK20">
        <v>62.846384999999998</v>
      </c>
      <c r="AL20">
        <v>80.560066000000006</v>
      </c>
      <c r="AM20">
        <v>17.436897999999999</v>
      </c>
      <c r="AN20">
        <v>1.034894</v>
      </c>
      <c r="AO20">
        <v>0</v>
      </c>
      <c r="AP20">
        <v>1.2334750000000001</v>
      </c>
      <c r="AQ20">
        <v>0</v>
      </c>
      <c r="AR20">
        <v>51.025996999999997</v>
      </c>
      <c r="AS20">
        <v>30.390654000000001</v>
      </c>
      <c r="AT20">
        <v>14.443459000000001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84.424563000000006</v>
      </c>
      <c r="BA20">
        <f t="shared" si="1"/>
        <v>2143.8000830000001</v>
      </c>
      <c r="BD20">
        <v>7.66</v>
      </c>
      <c r="BE20">
        <v>1.87</v>
      </c>
      <c r="BF20">
        <v>2.92</v>
      </c>
      <c r="BG20">
        <v>1.78</v>
      </c>
      <c r="BH20">
        <v>8.98</v>
      </c>
      <c r="BI20">
        <v>0.88</v>
      </c>
      <c r="BJ20">
        <v>0.87</v>
      </c>
      <c r="BK20">
        <v>1.67</v>
      </c>
      <c r="BL20">
        <v>0.9</v>
      </c>
      <c r="BM20">
        <v>0.1</v>
      </c>
      <c r="BN20">
        <v>3.44</v>
      </c>
      <c r="BO20">
        <v>3.64</v>
      </c>
      <c r="BP20">
        <v>0.24</v>
      </c>
      <c r="BQ20">
        <v>1.94</v>
      </c>
      <c r="BR20">
        <v>2.1</v>
      </c>
      <c r="BS20">
        <v>0</v>
      </c>
      <c r="BT20">
        <v>2.5748259999999998</v>
      </c>
      <c r="BU20">
        <v>1.2831969999999999</v>
      </c>
      <c r="BV20">
        <v>2.3010440000000001</v>
      </c>
      <c r="BW20">
        <v>1.8580429999999999</v>
      </c>
      <c r="BX20">
        <v>1.8740349999999999</v>
      </c>
      <c r="BY20">
        <v>2.5663930000000001</v>
      </c>
      <c r="BZ20">
        <v>1.2695099999999999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3.3876390000000001</v>
      </c>
      <c r="CK20">
        <v>1.7884850000000001</v>
      </c>
      <c r="CL20">
        <v>1.8533900000000001</v>
      </c>
      <c r="CM20">
        <v>3.3582070000000002</v>
      </c>
      <c r="CN20">
        <v>1.693819</v>
      </c>
      <c r="CO20">
        <v>3.271296</v>
      </c>
      <c r="CP20">
        <v>4.0720130000000001</v>
      </c>
      <c r="CQ20">
        <v>1.8669659999999999</v>
      </c>
      <c r="CR20">
        <v>1.097871</v>
      </c>
      <c r="CS20">
        <v>1.3111699999999999</v>
      </c>
      <c r="CT20">
        <v>4.0684979999999999</v>
      </c>
      <c r="CU20">
        <v>0</v>
      </c>
      <c r="CV20">
        <v>0</v>
      </c>
      <c r="CW20">
        <v>3.938161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84.424563000000006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363.77879000000001</v>
      </c>
      <c r="L21">
        <v>338.17298399999999</v>
      </c>
      <c r="M21">
        <v>92.331090000000003</v>
      </c>
      <c r="N21">
        <v>117.88784699999999</v>
      </c>
      <c r="O21">
        <v>123.684601</v>
      </c>
      <c r="P21">
        <v>141.74850900000001</v>
      </c>
      <c r="Q21">
        <v>11.531737</v>
      </c>
      <c r="R21">
        <v>17.219311999999999</v>
      </c>
      <c r="S21">
        <v>13.453645</v>
      </c>
      <c r="T21">
        <v>1.6575359999999999</v>
      </c>
      <c r="U21">
        <v>336.02802800000001</v>
      </c>
      <c r="V21">
        <v>9.8845539999999996</v>
      </c>
      <c r="W21">
        <v>16.909776000000001</v>
      </c>
      <c r="X21">
        <v>94.103447000000003</v>
      </c>
      <c r="Y21">
        <v>0</v>
      </c>
      <c r="Z21">
        <v>6.2492210000000004</v>
      </c>
      <c r="AA21">
        <v>0</v>
      </c>
      <c r="AB21">
        <v>14.779958000000001</v>
      </c>
      <c r="AC21">
        <v>10.741344</v>
      </c>
      <c r="AD21">
        <v>0</v>
      </c>
      <c r="AE21">
        <v>36.418010000000002</v>
      </c>
      <c r="AF21">
        <v>8.7982460000000007</v>
      </c>
      <c r="AG21">
        <v>45.735720999999998</v>
      </c>
      <c r="AH21">
        <v>0</v>
      </c>
      <c r="AI21">
        <v>0</v>
      </c>
      <c r="AJ21">
        <v>0</v>
      </c>
      <c r="AK21">
        <v>62.846384999999998</v>
      </c>
      <c r="AL21">
        <v>59.301158999999998</v>
      </c>
      <c r="AM21">
        <v>17.436897999999999</v>
      </c>
      <c r="AN21">
        <v>1.034894</v>
      </c>
      <c r="AO21">
        <v>0</v>
      </c>
      <c r="AP21">
        <v>1.2334750000000001</v>
      </c>
      <c r="AQ21">
        <v>0</v>
      </c>
      <c r="AR21">
        <v>46.773829999999997</v>
      </c>
      <c r="AS21">
        <v>30.390654000000001</v>
      </c>
      <c r="AT21">
        <v>14.443459000000001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83.839374000000007</v>
      </c>
      <c r="BA21">
        <f t="shared" si="1"/>
        <v>2118.4144840000004</v>
      </c>
      <c r="BD21">
        <v>7.66</v>
      </c>
      <c r="BE21">
        <v>1.87</v>
      </c>
      <c r="BF21">
        <v>2.92</v>
      </c>
      <c r="BG21">
        <v>1.78</v>
      </c>
      <c r="BH21">
        <v>8.98</v>
      </c>
      <c r="BI21">
        <v>0.88</v>
      </c>
      <c r="BJ21">
        <v>0.87</v>
      </c>
      <c r="BK21">
        <v>1.67</v>
      </c>
      <c r="BL21">
        <v>0</v>
      </c>
      <c r="BM21">
        <v>0.1</v>
      </c>
      <c r="BN21">
        <v>3.44</v>
      </c>
      <c r="BO21">
        <v>3.64</v>
      </c>
      <c r="BP21">
        <v>0.24</v>
      </c>
      <c r="BQ21">
        <v>1.94</v>
      </c>
      <c r="BR21">
        <v>2.1</v>
      </c>
      <c r="BS21">
        <v>0</v>
      </c>
      <c r="BT21">
        <v>2.5748259999999998</v>
      </c>
      <c r="BU21">
        <v>1.2831969999999999</v>
      </c>
      <c r="BV21">
        <v>2.3010440000000001</v>
      </c>
      <c r="BW21">
        <v>1.8580429999999999</v>
      </c>
      <c r="BX21">
        <v>1.8740349999999999</v>
      </c>
      <c r="BY21">
        <v>2.5663930000000001</v>
      </c>
      <c r="BZ21">
        <v>1.2695099999999999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3.3876390000000001</v>
      </c>
      <c r="CK21">
        <v>1.7884850000000001</v>
      </c>
      <c r="CL21">
        <v>1.8533900000000001</v>
      </c>
      <c r="CM21">
        <v>3.3582070000000002</v>
      </c>
      <c r="CN21">
        <v>1.693819</v>
      </c>
      <c r="CO21">
        <v>3.5861070000000002</v>
      </c>
      <c r="CP21">
        <v>4.0720130000000001</v>
      </c>
      <c r="CQ21">
        <v>1.8669659999999999</v>
      </c>
      <c r="CR21">
        <v>1.097871</v>
      </c>
      <c r="CS21">
        <v>1.3111699999999999</v>
      </c>
      <c r="CT21">
        <v>4.0684979999999999</v>
      </c>
      <c r="CU21">
        <v>0</v>
      </c>
      <c r="CV21">
        <v>0</v>
      </c>
      <c r="CW21">
        <v>3.938161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83.839374000000007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363.77746100000002</v>
      </c>
      <c r="L22">
        <v>338.17298399999999</v>
      </c>
      <c r="M22">
        <v>92.331090000000003</v>
      </c>
      <c r="N22">
        <v>117.88784699999999</v>
      </c>
      <c r="O22">
        <v>123.684601</v>
      </c>
      <c r="P22">
        <v>141.74850900000001</v>
      </c>
      <c r="Q22">
        <v>11.531737</v>
      </c>
      <c r="R22">
        <v>17.219311999999999</v>
      </c>
      <c r="S22">
        <v>13.453645</v>
      </c>
      <c r="T22">
        <v>1.6575359999999999</v>
      </c>
      <c r="U22">
        <v>336.02802800000001</v>
      </c>
      <c r="V22">
        <v>9.8845539999999996</v>
      </c>
      <c r="W22">
        <v>16.909776000000001</v>
      </c>
      <c r="X22">
        <v>94.103447000000003</v>
      </c>
      <c r="Y22">
        <v>0</v>
      </c>
      <c r="Z22">
        <v>6.2492210000000004</v>
      </c>
      <c r="AA22">
        <v>0</v>
      </c>
      <c r="AB22">
        <v>14.779958000000001</v>
      </c>
      <c r="AC22">
        <v>10.741344</v>
      </c>
      <c r="AD22">
        <v>0</v>
      </c>
      <c r="AE22">
        <v>36.418010000000002</v>
      </c>
      <c r="AF22">
        <v>8.7982460000000007</v>
      </c>
      <c r="AG22">
        <v>45.735720999999998</v>
      </c>
      <c r="AH22">
        <v>0</v>
      </c>
      <c r="AI22">
        <v>0</v>
      </c>
      <c r="AJ22">
        <v>0</v>
      </c>
      <c r="AK22">
        <v>62.846384999999998</v>
      </c>
      <c r="AL22">
        <v>48.112260999999997</v>
      </c>
      <c r="AM22">
        <v>17.436897999999999</v>
      </c>
      <c r="AN22">
        <v>1.034894</v>
      </c>
      <c r="AO22">
        <v>0</v>
      </c>
      <c r="AP22">
        <v>1.2334750000000001</v>
      </c>
      <c r="AQ22">
        <v>0</v>
      </c>
      <c r="AR22">
        <v>46.773829999999997</v>
      </c>
      <c r="AS22">
        <v>30.390654000000001</v>
      </c>
      <c r="AT22">
        <v>14.443459000000001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84.154184999999998</v>
      </c>
      <c r="BA22">
        <f t="shared" si="1"/>
        <v>2107.539068</v>
      </c>
      <c r="BD22">
        <v>7.66</v>
      </c>
      <c r="BE22">
        <v>1.87</v>
      </c>
      <c r="BF22">
        <v>2.92</v>
      </c>
      <c r="BG22">
        <v>1.78</v>
      </c>
      <c r="BH22">
        <v>8.98</v>
      </c>
      <c r="BI22">
        <v>0.88</v>
      </c>
      <c r="BJ22">
        <v>0.87</v>
      </c>
      <c r="BK22">
        <v>1.67</v>
      </c>
      <c r="BL22">
        <v>0</v>
      </c>
      <c r="BM22">
        <v>0.1</v>
      </c>
      <c r="BN22">
        <v>3.44</v>
      </c>
      <c r="BO22">
        <v>3.64</v>
      </c>
      <c r="BP22">
        <v>0.24</v>
      </c>
      <c r="BQ22">
        <v>1.94</v>
      </c>
      <c r="BR22">
        <v>2.1</v>
      </c>
      <c r="BS22">
        <v>0</v>
      </c>
      <c r="BT22">
        <v>2.5748259999999998</v>
      </c>
      <c r="BU22">
        <v>1.2831969999999999</v>
      </c>
      <c r="BV22">
        <v>2.3010440000000001</v>
      </c>
      <c r="BW22">
        <v>1.8580429999999999</v>
      </c>
      <c r="BX22">
        <v>1.8740349999999999</v>
      </c>
      <c r="BY22">
        <v>2.5663930000000001</v>
      </c>
      <c r="BZ22">
        <v>1.2695099999999999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3.3876390000000001</v>
      </c>
      <c r="CK22">
        <v>1.7884850000000001</v>
      </c>
      <c r="CL22">
        <v>1.8533900000000001</v>
      </c>
      <c r="CM22">
        <v>3.3582070000000002</v>
      </c>
      <c r="CN22">
        <v>1.693819</v>
      </c>
      <c r="CO22">
        <v>3.9009179999999999</v>
      </c>
      <c r="CP22">
        <v>4.0720130000000001</v>
      </c>
      <c r="CQ22">
        <v>1.8669659999999999</v>
      </c>
      <c r="CR22">
        <v>1.097871</v>
      </c>
      <c r="CS22">
        <v>1.3111699999999999</v>
      </c>
      <c r="CT22">
        <v>4.0684979999999999</v>
      </c>
      <c r="CU22">
        <v>0</v>
      </c>
      <c r="CV22">
        <v>0</v>
      </c>
      <c r="CW22">
        <v>3.938161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84.154184999999998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363.26688999999999</v>
      </c>
      <c r="L23">
        <v>338.17298399999999</v>
      </c>
      <c r="M23">
        <v>92.331090000000003</v>
      </c>
      <c r="N23">
        <v>117.88784699999999</v>
      </c>
      <c r="O23">
        <v>123.684601</v>
      </c>
      <c r="P23">
        <v>141.74850900000001</v>
      </c>
      <c r="Q23">
        <v>10.280196999999999</v>
      </c>
      <c r="R23">
        <v>17.219311999999999</v>
      </c>
      <c r="S23">
        <v>13.387575999999999</v>
      </c>
      <c r="T23">
        <v>1.6575359999999999</v>
      </c>
      <c r="U23">
        <v>336.02802800000001</v>
      </c>
      <c r="V23">
        <v>9.8845539999999996</v>
      </c>
      <c r="W23">
        <v>16.909776000000001</v>
      </c>
      <c r="X23">
        <v>94.103447000000003</v>
      </c>
      <c r="Y23">
        <v>0</v>
      </c>
      <c r="Z23">
        <v>6.2492210000000004</v>
      </c>
      <c r="AA23">
        <v>0</v>
      </c>
      <c r="AB23">
        <v>14.779958000000001</v>
      </c>
      <c r="AC23">
        <v>10.741344</v>
      </c>
      <c r="AD23">
        <v>0</v>
      </c>
      <c r="AE23">
        <v>36.418010000000002</v>
      </c>
      <c r="AF23">
        <v>8.7982460000000007</v>
      </c>
      <c r="AG23">
        <v>45.735720999999998</v>
      </c>
      <c r="AH23">
        <v>0</v>
      </c>
      <c r="AI23">
        <v>0</v>
      </c>
      <c r="AJ23">
        <v>0</v>
      </c>
      <c r="AK23">
        <v>62.846384999999998</v>
      </c>
      <c r="AL23">
        <v>48.112260999999997</v>
      </c>
      <c r="AM23">
        <v>17.436897999999999</v>
      </c>
      <c r="AN23">
        <v>1.034894</v>
      </c>
      <c r="AO23">
        <v>0</v>
      </c>
      <c r="AP23">
        <v>0</v>
      </c>
      <c r="AQ23">
        <v>0</v>
      </c>
      <c r="AR23">
        <v>46.773829999999997</v>
      </c>
      <c r="AS23">
        <v>35.282808000000003</v>
      </c>
      <c r="AT23">
        <v>14.443459000000001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84.359496000000007</v>
      </c>
      <c r="BA23">
        <f t="shared" si="1"/>
        <v>2109.5748779999999</v>
      </c>
      <c r="BD23">
        <v>7.66</v>
      </c>
      <c r="BE23">
        <v>1.87</v>
      </c>
      <c r="BF23">
        <v>2.92</v>
      </c>
      <c r="BG23">
        <v>1.78</v>
      </c>
      <c r="BH23">
        <v>8.98</v>
      </c>
      <c r="BI23">
        <v>0.88</v>
      </c>
      <c r="BJ23">
        <v>0.87</v>
      </c>
      <c r="BK23">
        <v>1.67</v>
      </c>
      <c r="BL23">
        <v>0</v>
      </c>
      <c r="BM23">
        <v>0.1</v>
      </c>
      <c r="BN23">
        <v>3.44</v>
      </c>
      <c r="BO23">
        <v>3.64</v>
      </c>
      <c r="BP23">
        <v>0.24</v>
      </c>
      <c r="BQ23">
        <v>1.94</v>
      </c>
      <c r="BR23">
        <v>2.1</v>
      </c>
      <c r="BS23">
        <v>0</v>
      </c>
      <c r="BT23">
        <v>2.5748259999999998</v>
      </c>
      <c r="BU23">
        <v>1.2831969999999999</v>
      </c>
      <c r="BV23">
        <v>2.3010440000000001</v>
      </c>
      <c r="BW23">
        <v>1.8580429999999999</v>
      </c>
      <c r="BX23">
        <v>1.8740349999999999</v>
      </c>
      <c r="BY23">
        <v>2.5663930000000001</v>
      </c>
      <c r="BZ23">
        <v>1.2695099999999999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3.3876390000000001</v>
      </c>
      <c r="CK23">
        <v>1.7884850000000001</v>
      </c>
      <c r="CL23">
        <v>1.8533900000000001</v>
      </c>
      <c r="CM23">
        <v>3.3582070000000002</v>
      </c>
      <c r="CN23">
        <v>1.693819</v>
      </c>
      <c r="CO23">
        <v>4.1062289999999999</v>
      </c>
      <c r="CP23">
        <v>4.0720130000000001</v>
      </c>
      <c r="CQ23">
        <v>1.8669659999999999</v>
      </c>
      <c r="CR23">
        <v>1.097871</v>
      </c>
      <c r="CS23">
        <v>1.3111699999999999</v>
      </c>
      <c r="CT23">
        <v>4.0684979999999999</v>
      </c>
      <c r="CU23">
        <v>0</v>
      </c>
      <c r="CV23">
        <v>0</v>
      </c>
      <c r="CW23">
        <v>3.938161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84.359496000000007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363.26521600000001</v>
      </c>
      <c r="L24">
        <v>338.17298399999999</v>
      </c>
      <c r="M24">
        <v>92.331090000000003</v>
      </c>
      <c r="N24">
        <v>117.88784699999999</v>
      </c>
      <c r="O24">
        <v>123.684601</v>
      </c>
      <c r="P24">
        <v>141.74850900000001</v>
      </c>
      <c r="Q24">
        <v>9.2631890000000006</v>
      </c>
      <c r="R24">
        <v>17.219311999999999</v>
      </c>
      <c r="S24">
        <v>13.387575999999999</v>
      </c>
      <c r="T24">
        <v>1.6575359999999999</v>
      </c>
      <c r="U24">
        <v>336.02802800000001</v>
      </c>
      <c r="V24">
        <v>9.8845539999999996</v>
      </c>
      <c r="W24">
        <v>16.909776000000001</v>
      </c>
      <c r="X24">
        <v>94.103447000000003</v>
      </c>
      <c r="Y24">
        <v>0</v>
      </c>
      <c r="Z24">
        <v>6.2492210000000004</v>
      </c>
      <c r="AA24">
        <v>0</v>
      </c>
      <c r="AB24">
        <v>14.779958000000001</v>
      </c>
      <c r="AC24">
        <v>10.741344</v>
      </c>
      <c r="AD24">
        <v>0</v>
      </c>
      <c r="AE24">
        <v>36.418010000000002</v>
      </c>
      <c r="AF24">
        <v>8.7982460000000007</v>
      </c>
      <c r="AG24">
        <v>45.735720999999998</v>
      </c>
      <c r="AH24">
        <v>20.715561000000001</v>
      </c>
      <c r="AI24">
        <v>0</v>
      </c>
      <c r="AJ24">
        <v>0</v>
      </c>
      <c r="AK24">
        <v>62.846384999999998</v>
      </c>
      <c r="AL24">
        <v>48.112260999999997</v>
      </c>
      <c r="AM24">
        <v>17.436897999999999</v>
      </c>
      <c r="AN24">
        <v>1.034894</v>
      </c>
      <c r="AO24">
        <v>0</v>
      </c>
      <c r="AP24">
        <v>0</v>
      </c>
      <c r="AQ24">
        <v>0</v>
      </c>
      <c r="AR24">
        <v>46.773829999999997</v>
      </c>
      <c r="AS24">
        <v>35.282808000000003</v>
      </c>
      <c r="AT24">
        <v>14.443459000000001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84.998196000000007</v>
      </c>
      <c r="BA24">
        <f t="shared" si="1"/>
        <v>2129.910457</v>
      </c>
      <c r="BD24">
        <v>7.66</v>
      </c>
      <c r="BE24">
        <v>1.87</v>
      </c>
      <c r="BF24">
        <v>2.92</v>
      </c>
      <c r="BG24">
        <v>1.78</v>
      </c>
      <c r="BH24">
        <v>8.98</v>
      </c>
      <c r="BI24">
        <v>0.88</v>
      </c>
      <c r="BJ24">
        <v>0.87</v>
      </c>
      <c r="BK24">
        <v>1.67</v>
      </c>
      <c r="BL24">
        <v>0</v>
      </c>
      <c r="BM24">
        <v>0.1</v>
      </c>
      <c r="BN24">
        <v>3.44</v>
      </c>
      <c r="BO24">
        <v>3.64</v>
      </c>
      <c r="BP24">
        <v>0.24</v>
      </c>
      <c r="BQ24">
        <v>1.94</v>
      </c>
      <c r="BR24">
        <v>2.1</v>
      </c>
      <c r="BS24">
        <v>0</v>
      </c>
      <c r="BT24">
        <v>2.5748259999999998</v>
      </c>
      <c r="BU24">
        <v>1.2831969999999999</v>
      </c>
      <c r="BV24">
        <v>2.3010440000000001</v>
      </c>
      <c r="BW24">
        <v>1.8580429999999999</v>
      </c>
      <c r="BX24">
        <v>1.8740349999999999</v>
      </c>
      <c r="BY24">
        <v>2.5663930000000001</v>
      </c>
      <c r="BZ24">
        <v>1.2695099999999999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3.3876390000000001</v>
      </c>
      <c r="CK24">
        <v>1.7884850000000001</v>
      </c>
      <c r="CL24">
        <v>1.8533900000000001</v>
      </c>
      <c r="CM24">
        <v>3.3582070000000002</v>
      </c>
      <c r="CN24">
        <v>1.693819</v>
      </c>
      <c r="CO24">
        <v>4.1062289999999999</v>
      </c>
      <c r="CP24">
        <v>4.0720130000000001</v>
      </c>
      <c r="CQ24">
        <v>1.8669659999999999</v>
      </c>
      <c r="CR24">
        <v>1.097871</v>
      </c>
      <c r="CS24">
        <v>1.3111699999999999</v>
      </c>
      <c r="CT24">
        <v>4.0684979999999999</v>
      </c>
      <c r="CU24">
        <v>0</v>
      </c>
      <c r="CV24">
        <v>0.63870000000000005</v>
      </c>
      <c r="CW24">
        <v>3.938161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84.998196000000007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363.26688999999999</v>
      </c>
      <c r="L25">
        <v>338.17298399999999</v>
      </c>
      <c r="M25">
        <v>92.331090000000003</v>
      </c>
      <c r="N25">
        <v>117.88784699999999</v>
      </c>
      <c r="O25">
        <v>123.684601</v>
      </c>
      <c r="P25">
        <v>141.74850900000001</v>
      </c>
      <c r="Q25">
        <v>9.2631890000000006</v>
      </c>
      <c r="R25">
        <v>17.219311999999999</v>
      </c>
      <c r="S25">
        <v>13.387575999999999</v>
      </c>
      <c r="T25">
        <v>1.6575359999999999</v>
      </c>
      <c r="U25">
        <v>336.02802800000001</v>
      </c>
      <c r="V25">
        <v>9.8845539999999996</v>
      </c>
      <c r="W25">
        <v>16.909776000000001</v>
      </c>
      <c r="X25">
        <v>94.103447000000003</v>
      </c>
      <c r="Y25">
        <v>0</v>
      </c>
      <c r="Z25">
        <v>9.8504670000000001</v>
      </c>
      <c r="AA25">
        <v>0</v>
      </c>
      <c r="AB25">
        <v>14.779958000000001</v>
      </c>
      <c r="AC25">
        <v>10.741344</v>
      </c>
      <c r="AD25">
        <v>0</v>
      </c>
      <c r="AE25">
        <v>36.418010000000002</v>
      </c>
      <c r="AF25">
        <v>8.7982460000000007</v>
      </c>
      <c r="AG25">
        <v>45.735720999999998</v>
      </c>
      <c r="AH25">
        <v>41.431122000000002</v>
      </c>
      <c r="AI25">
        <v>0</v>
      </c>
      <c r="AJ25">
        <v>0</v>
      </c>
      <c r="AK25">
        <v>62.846384999999998</v>
      </c>
      <c r="AL25">
        <v>48.112260999999997</v>
      </c>
      <c r="AM25">
        <v>17.436897999999999</v>
      </c>
      <c r="AN25">
        <v>1.034894</v>
      </c>
      <c r="AO25">
        <v>0</v>
      </c>
      <c r="AP25">
        <v>0</v>
      </c>
      <c r="AQ25">
        <v>0</v>
      </c>
      <c r="AR25">
        <v>46.773829999999997</v>
      </c>
      <c r="AS25">
        <v>31.131889999999999</v>
      </c>
      <c r="AT25">
        <v>14.443459000000001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85.636897000000005</v>
      </c>
      <c r="BA25">
        <f t="shared" si="1"/>
        <v>2150.7167209999998</v>
      </c>
      <c r="BD25">
        <v>7.66</v>
      </c>
      <c r="BE25">
        <v>1.87</v>
      </c>
      <c r="BF25">
        <v>2.92</v>
      </c>
      <c r="BG25">
        <v>1.78</v>
      </c>
      <c r="BH25">
        <v>8.98</v>
      </c>
      <c r="BI25">
        <v>0.88</v>
      </c>
      <c r="BJ25">
        <v>0.87</v>
      </c>
      <c r="BK25">
        <v>1.67</v>
      </c>
      <c r="BL25">
        <v>0</v>
      </c>
      <c r="BM25">
        <v>0.1</v>
      </c>
      <c r="BN25">
        <v>3.44</v>
      </c>
      <c r="BO25">
        <v>3.64</v>
      </c>
      <c r="BP25">
        <v>0.24</v>
      </c>
      <c r="BQ25">
        <v>1.94</v>
      </c>
      <c r="BR25">
        <v>2.1</v>
      </c>
      <c r="BS25">
        <v>0</v>
      </c>
      <c r="BT25">
        <v>2.5748259999999998</v>
      </c>
      <c r="BU25">
        <v>1.2831969999999999</v>
      </c>
      <c r="BV25">
        <v>2.3010440000000001</v>
      </c>
      <c r="BW25">
        <v>1.8580429999999999</v>
      </c>
      <c r="BX25">
        <v>1.8740349999999999</v>
      </c>
      <c r="BY25">
        <v>2.5663930000000001</v>
      </c>
      <c r="BZ25">
        <v>1.2695099999999999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3.3876390000000001</v>
      </c>
      <c r="CK25">
        <v>1.7884850000000001</v>
      </c>
      <c r="CL25">
        <v>1.8533900000000001</v>
      </c>
      <c r="CM25">
        <v>3.3582070000000002</v>
      </c>
      <c r="CN25">
        <v>1.693819</v>
      </c>
      <c r="CO25">
        <v>4.1062289999999999</v>
      </c>
      <c r="CP25">
        <v>4.0720130000000001</v>
      </c>
      <c r="CQ25">
        <v>1.8669659999999999</v>
      </c>
      <c r="CR25">
        <v>1.097871</v>
      </c>
      <c r="CS25">
        <v>1.3111699999999999</v>
      </c>
      <c r="CT25">
        <v>4.0684979999999999</v>
      </c>
      <c r="CU25">
        <v>0</v>
      </c>
      <c r="CV25">
        <v>1.277401</v>
      </c>
      <c r="CW25">
        <v>3.938161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85.636897000000005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363.26521600000001</v>
      </c>
      <c r="L26">
        <v>338.17298399999999</v>
      </c>
      <c r="M26">
        <v>92.331090000000003</v>
      </c>
      <c r="N26">
        <v>117.88784699999999</v>
      </c>
      <c r="O26">
        <v>123.684601</v>
      </c>
      <c r="P26">
        <v>141.74850900000001</v>
      </c>
      <c r="Q26">
        <v>9.2631890000000006</v>
      </c>
      <c r="R26">
        <v>17.219311999999999</v>
      </c>
      <c r="S26">
        <v>13.387575999999999</v>
      </c>
      <c r="T26">
        <v>1.6575359999999999</v>
      </c>
      <c r="U26">
        <v>336.02802800000001</v>
      </c>
      <c r="V26">
        <v>9.8845539999999996</v>
      </c>
      <c r="W26">
        <v>16.909776000000001</v>
      </c>
      <c r="X26">
        <v>94.103447000000003</v>
      </c>
      <c r="Y26">
        <v>0</v>
      </c>
      <c r="Z26">
        <v>12.604361000000001</v>
      </c>
      <c r="AA26">
        <v>0</v>
      </c>
      <c r="AB26">
        <v>14.779958000000001</v>
      </c>
      <c r="AC26">
        <v>10.741344</v>
      </c>
      <c r="AD26">
        <v>0</v>
      </c>
      <c r="AE26">
        <v>36.418010000000002</v>
      </c>
      <c r="AF26">
        <v>8.7982460000000007</v>
      </c>
      <c r="AG26">
        <v>45.735720999999998</v>
      </c>
      <c r="AH26">
        <v>67.325573000000006</v>
      </c>
      <c r="AI26">
        <v>0</v>
      </c>
      <c r="AJ26">
        <v>0</v>
      </c>
      <c r="AK26">
        <v>62.846384999999998</v>
      </c>
      <c r="AL26">
        <v>48.112260999999997</v>
      </c>
      <c r="AM26">
        <v>17.436897999999999</v>
      </c>
      <c r="AN26">
        <v>1.034894</v>
      </c>
      <c r="AO26">
        <v>0</v>
      </c>
      <c r="AP26">
        <v>0</v>
      </c>
      <c r="AQ26">
        <v>0</v>
      </c>
      <c r="AR26">
        <v>46.773829999999997</v>
      </c>
      <c r="AS26">
        <v>31.131889999999999</v>
      </c>
      <c r="AT26">
        <v>14.443459000000001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86.485273000000007</v>
      </c>
      <c r="BA26">
        <f t="shared" si="1"/>
        <v>2180.2117680000001</v>
      </c>
      <c r="BD26">
        <v>7.66</v>
      </c>
      <c r="BE26">
        <v>1.87</v>
      </c>
      <c r="BF26">
        <v>2.92</v>
      </c>
      <c r="BG26">
        <v>1.78</v>
      </c>
      <c r="BH26">
        <v>8.98</v>
      </c>
      <c r="BI26">
        <v>0.91</v>
      </c>
      <c r="BJ26">
        <v>0.89</v>
      </c>
      <c r="BK26">
        <v>1.67</v>
      </c>
      <c r="BL26">
        <v>0</v>
      </c>
      <c r="BM26">
        <v>0.1</v>
      </c>
      <c r="BN26">
        <v>3.44</v>
      </c>
      <c r="BO26">
        <v>3.64</v>
      </c>
      <c r="BP26">
        <v>0.24</v>
      </c>
      <c r="BQ26">
        <v>1.94</v>
      </c>
      <c r="BR26">
        <v>2.1</v>
      </c>
      <c r="BS26">
        <v>0</v>
      </c>
      <c r="BT26">
        <v>2.5748259999999998</v>
      </c>
      <c r="BU26">
        <v>1.2831969999999999</v>
      </c>
      <c r="BV26">
        <v>2.3010440000000001</v>
      </c>
      <c r="BW26">
        <v>1.8580429999999999</v>
      </c>
      <c r="BX26">
        <v>1.8740349999999999</v>
      </c>
      <c r="BY26">
        <v>2.5663930000000001</v>
      </c>
      <c r="BZ26">
        <v>1.2695099999999999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3.3876390000000001</v>
      </c>
      <c r="CK26">
        <v>1.7884850000000001</v>
      </c>
      <c r="CL26">
        <v>1.8533900000000001</v>
      </c>
      <c r="CM26">
        <v>3.3582070000000002</v>
      </c>
      <c r="CN26">
        <v>1.693819</v>
      </c>
      <c r="CO26">
        <v>4.1062289999999999</v>
      </c>
      <c r="CP26">
        <v>4.0720130000000001</v>
      </c>
      <c r="CQ26">
        <v>1.8669659999999999</v>
      </c>
      <c r="CR26">
        <v>1.097871</v>
      </c>
      <c r="CS26">
        <v>1.3111699999999999</v>
      </c>
      <c r="CT26">
        <v>4.0684979999999999</v>
      </c>
      <c r="CU26">
        <v>0</v>
      </c>
      <c r="CV26">
        <v>2.075777</v>
      </c>
      <c r="CW26">
        <v>3.938161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86.485273000000007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344.68163099999998</v>
      </c>
      <c r="L27">
        <v>338.17298399999999</v>
      </c>
      <c r="M27">
        <v>92.331090000000003</v>
      </c>
      <c r="N27">
        <v>117.88784699999999</v>
      </c>
      <c r="O27">
        <v>123.684601</v>
      </c>
      <c r="P27">
        <v>141.74850900000001</v>
      </c>
      <c r="Q27">
        <v>4.0317590000000001</v>
      </c>
      <c r="R27">
        <v>12.116941000000001</v>
      </c>
      <c r="S27">
        <v>8.1545059999999996</v>
      </c>
      <c r="T27">
        <v>1.6575359999999999</v>
      </c>
      <c r="U27">
        <v>336.02802800000001</v>
      </c>
      <c r="V27">
        <v>9.8845539999999996</v>
      </c>
      <c r="W27">
        <v>16.909776000000001</v>
      </c>
      <c r="X27">
        <v>94.103447000000003</v>
      </c>
      <c r="Y27">
        <v>0</v>
      </c>
      <c r="Z27">
        <v>12.604361000000001</v>
      </c>
      <c r="AA27">
        <v>0</v>
      </c>
      <c r="AB27">
        <v>14.779958000000001</v>
      </c>
      <c r="AC27">
        <v>10.741344</v>
      </c>
      <c r="AD27">
        <v>10.068263999999999</v>
      </c>
      <c r="AE27">
        <v>36.418010000000002</v>
      </c>
      <c r="AF27">
        <v>8.7982460000000007</v>
      </c>
      <c r="AG27">
        <v>45.735720999999998</v>
      </c>
      <c r="AH27">
        <v>88.041134</v>
      </c>
      <c r="AI27">
        <v>0</v>
      </c>
      <c r="AJ27">
        <v>0</v>
      </c>
      <c r="AK27">
        <v>62.846384999999998</v>
      </c>
      <c r="AL27">
        <v>48.112260999999997</v>
      </c>
      <c r="AM27">
        <v>17.436897999999999</v>
      </c>
      <c r="AN27">
        <v>1.034894</v>
      </c>
      <c r="AO27">
        <v>0</v>
      </c>
      <c r="AP27">
        <v>0</v>
      </c>
      <c r="AQ27">
        <v>0</v>
      </c>
      <c r="AR27">
        <v>46.773829999999997</v>
      </c>
      <c r="AS27">
        <v>31.131889999999999</v>
      </c>
      <c r="AT27">
        <v>14.443459000000001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87.182568000000003</v>
      </c>
      <c r="BA27">
        <f t="shared" si="1"/>
        <v>2177.5424320000002</v>
      </c>
      <c r="BD27">
        <v>7.66</v>
      </c>
      <c r="BE27">
        <v>1.87</v>
      </c>
      <c r="BF27">
        <v>2.92</v>
      </c>
      <c r="BG27">
        <v>1.78</v>
      </c>
      <c r="BH27">
        <v>8.98</v>
      </c>
      <c r="BI27">
        <v>0.91</v>
      </c>
      <c r="BJ27">
        <v>0.9</v>
      </c>
      <c r="BK27">
        <v>1.73</v>
      </c>
      <c r="BL27">
        <v>0</v>
      </c>
      <c r="BM27">
        <v>0.1</v>
      </c>
      <c r="BN27">
        <v>3.44</v>
      </c>
      <c r="BO27">
        <v>3.64</v>
      </c>
      <c r="BP27">
        <v>0.24</v>
      </c>
      <c r="BQ27">
        <v>1.94</v>
      </c>
      <c r="BR27">
        <v>2.1</v>
      </c>
      <c r="BS27">
        <v>0</v>
      </c>
      <c r="BT27">
        <v>2.5748259999999998</v>
      </c>
      <c r="BU27">
        <v>1.2831969999999999</v>
      </c>
      <c r="BV27">
        <v>2.3010440000000001</v>
      </c>
      <c r="BW27">
        <v>1.8580429999999999</v>
      </c>
      <c r="BX27">
        <v>1.8740349999999999</v>
      </c>
      <c r="BY27">
        <v>2.5663930000000001</v>
      </c>
      <c r="BZ27">
        <v>1.2695099999999999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3.3876390000000001</v>
      </c>
      <c r="CK27">
        <v>1.7884850000000001</v>
      </c>
      <c r="CL27">
        <v>1.8533900000000001</v>
      </c>
      <c r="CM27">
        <v>3.3582070000000002</v>
      </c>
      <c r="CN27">
        <v>1.693819</v>
      </c>
      <c r="CO27">
        <v>4.1062289999999999</v>
      </c>
      <c r="CP27">
        <v>4.0720130000000001</v>
      </c>
      <c r="CQ27">
        <v>1.8669659999999999</v>
      </c>
      <c r="CR27">
        <v>1.097871</v>
      </c>
      <c r="CS27">
        <v>1.3111699999999999</v>
      </c>
      <c r="CT27">
        <v>4.0684979999999999</v>
      </c>
      <c r="CU27">
        <v>0</v>
      </c>
      <c r="CV27">
        <v>2.7030720000000001</v>
      </c>
      <c r="CW27">
        <v>3.938161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87.182568000000003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344.65727299999998</v>
      </c>
      <c r="L28">
        <v>338.17298399999999</v>
      </c>
      <c r="M28">
        <v>92.331090000000003</v>
      </c>
      <c r="N28">
        <v>117.88784699999999</v>
      </c>
      <c r="O28">
        <v>123.684601</v>
      </c>
      <c r="P28">
        <v>141.74850900000001</v>
      </c>
      <c r="Q28">
        <v>4.0317590000000001</v>
      </c>
      <c r="R28">
        <v>12.116941000000001</v>
      </c>
      <c r="S28">
        <v>8.1545059999999996</v>
      </c>
      <c r="T28">
        <v>1.6575359999999999</v>
      </c>
      <c r="U28">
        <v>336.02802800000001</v>
      </c>
      <c r="V28">
        <v>9.8845539999999996</v>
      </c>
      <c r="W28">
        <v>16.909776000000001</v>
      </c>
      <c r="X28">
        <v>94.103447000000003</v>
      </c>
      <c r="Y28">
        <v>0</v>
      </c>
      <c r="Z28">
        <v>12.604361000000001</v>
      </c>
      <c r="AA28">
        <v>0</v>
      </c>
      <c r="AB28">
        <v>14.779958000000001</v>
      </c>
      <c r="AC28">
        <v>10.741344</v>
      </c>
      <c r="AD28">
        <v>20.136528999999999</v>
      </c>
      <c r="AE28">
        <v>36.418010000000002</v>
      </c>
      <c r="AF28">
        <v>8.7982460000000007</v>
      </c>
      <c r="AG28">
        <v>45.735720999999998</v>
      </c>
      <c r="AH28">
        <v>98.398915000000002</v>
      </c>
      <c r="AI28">
        <v>0</v>
      </c>
      <c r="AJ28">
        <v>0</v>
      </c>
      <c r="AK28">
        <v>62.846384999999998</v>
      </c>
      <c r="AL28">
        <v>48.112260999999997</v>
      </c>
      <c r="AM28">
        <v>17.436897999999999</v>
      </c>
      <c r="AN28">
        <v>1.034894</v>
      </c>
      <c r="AO28">
        <v>0</v>
      </c>
      <c r="AP28">
        <v>0</v>
      </c>
      <c r="AQ28">
        <v>0</v>
      </c>
      <c r="AR28">
        <v>46.773829999999997</v>
      </c>
      <c r="AS28">
        <v>31.131889999999999</v>
      </c>
      <c r="AT28">
        <v>14.443459000000001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87.501919000000001</v>
      </c>
      <c r="BA28">
        <f t="shared" si="1"/>
        <v>2198.2634710000002</v>
      </c>
      <c r="BD28">
        <v>7.66</v>
      </c>
      <c r="BE28">
        <v>1.87</v>
      </c>
      <c r="BF28">
        <v>2.92</v>
      </c>
      <c r="BG28">
        <v>1.78</v>
      </c>
      <c r="BH28">
        <v>8.98</v>
      </c>
      <c r="BI28">
        <v>0.91</v>
      </c>
      <c r="BJ28">
        <v>0.9</v>
      </c>
      <c r="BK28">
        <v>1.73</v>
      </c>
      <c r="BL28">
        <v>0</v>
      </c>
      <c r="BM28">
        <v>0.1</v>
      </c>
      <c r="BN28">
        <v>3.44</v>
      </c>
      <c r="BO28">
        <v>3.64</v>
      </c>
      <c r="BP28">
        <v>0.24</v>
      </c>
      <c r="BQ28">
        <v>1.94</v>
      </c>
      <c r="BR28">
        <v>2.1</v>
      </c>
      <c r="BS28">
        <v>0</v>
      </c>
      <c r="BT28">
        <v>2.5748259999999998</v>
      </c>
      <c r="BU28">
        <v>1.2831969999999999</v>
      </c>
      <c r="BV28">
        <v>2.3010440000000001</v>
      </c>
      <c r="BW28">
        <v>1.8580429999999999</v>
      </c>
      <c r="BX28">
        <v>1.8740349999999999</v>
      </c>
      <c r="BY28">
        <v>2.5663930000000001</v>
      </c>
      <c r="BZ28">
        <v>1.2695099999999999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3.3876390000000001</v>
      </c>
      <c r="CK28">
        <v>1.7884850000000001</v>
      </c>
      <c r="CL28">
        <v>1.8533900000000001</v>
      </c>
      <c r="CM28">
        <v>3.3582070000000002</v>
      </c>
      <c r="CN28">
        <v>1.693819</v>
      </c>
      <c r="CO28">
        <v>4.1062289999999999</v>
      </c>
      <c r="CP28">
        <v>4.0720130000000001</v>
      </c>
      <c r="CQ28">
        <v>1.8669659999999999</v>
      </c>
      <c r="CR28">
        <v>1.097871</v>
      </c>
      <c r="CS28">
        <v>1.3111699999999999</v>
      </c>
      <c r="CT28">
        <v>4.0684979999999999</v>
      </c>
      <c r="CU28">
        <v>0</v>
      </c>
      <c r="CV28">
        <v>3.0224229999999999</v>
      </c>
      <c r="CW28">
        <v>3.938161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87.501919000000001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363.26688999999999</v>
      </c>
      <c r="L29">
        <v>338.17298399999999</v>
      </c>
      <c r="M29">
        <v>92.331090000000003</v>
      </c>
      <c r="N29">
        <v>117.88784699999999</v>
      </c>
      <c r="O29">
        <v>123.684601</v>
      </c>
      <c r="P29">
        <v>141.74850900000001</v>
      </c>
      <c r="Q29">
        <v>9.2631890000000006</v>
      </c>
      <c r="R29">
        <v>18.601631999999999</v>
      </c>
      <c r="S29">
        <v>13.387575999999999</v>
      </c>
      <c r="T29">
        <v>1.6575359999999999</v>
      </c>
      <c r="U29">
        <v>336.02802800000001</v>
      </c>
      <c r="V29">
        <v>9.8845539999999996</v>
      </c>
      <c r="W29">
        <v>16.909776000000001</v>
      </c>
      <c r="X29">
        <v>94.103447000000003</v>
      </c>
      <c r="Y29">
        <v>0</v>
      </c>
      <c r="Z29">
        <v>12.604361000000001</v>
      </c>
      <c r="AA29">
        <v>0</v>
      </c>
      <c r="AB29">
        <v>14.779958000000001</v>
      </c>
      <c r="AC29">
        <v>10.741344</v>
      </c>
      <c r="AD29">
        <v>30.204792999999999</v>
      </c>
      <c r="AE29">
        <v>36.418010000000002</v>
      </c>
      <c r="AF29">
        <v>8.7982460000000007</v>
      </c>
      <c r="AG29">
        <v>45.735720999999998</v>
      </c>
      <c r="AH29">
        <v>98.398915000000002</v>
      </c>
      <c r="AI29">
        <v>0</v>
      </c>
      <c r="AJ29">
        <v>0</v>
      </c>
      <c r="AK29">
        <v>62.846384999999998</v>
      </c>
      <c r="AL29">
        <v>48.112260999999997</v>
      </c>
      <c r="AM29">
        <v>17.436897999999999</v>
      </c>
      <c r="AN29">
        <v>1.034894</v>
      </c>
      <c r="AO29">
        <v>0</v>
      </c>
      <c r="AP29">
        <v>0</v>
      </c>
      <c r="AQ29">
        <v>0</v>
      </c>
      <c r="AR29">
        <v>46.773829999999997</v>
      </c>
      <c r="AS29">
        <v>31.131889999999999</v>
      </c>
      <c r="AT29">
        <v>14.443459000000001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87.501919000000001</v>
      </c>
      <c r="BA29">
        <f t="shared" si="1"/>
        <v>2243.8905430000004</v>
      </c>
      <c r="BD29">
        <v>7.66</v>
      </c>
      <c r="BE29">
        <v>1.87</v>
      </c>
      <c r="BF29">
        <v>2.92</v>
      </c>
      <c r="BG29">
        <v>1.78</v>
      </c>
      <c r="BH29">
        <v>8.98</v>
      </c>
      <c r="BI29">
        <v>0.91</v>
      </c>
      <c r="BJ29">
        <v>0.9</v>
      </c>
      <c r="BK29">
        <v>1.73</v>
      </c>
      <c r="BL29">
        <v>0</v>
      </c>
      <c r="BM29">
        <v>0.1</v>
      </c>
      <c r="BN29">
        <v>3.44</v>
      </c>
      <c r="BO29">
        <v>3.64</v>
      </c>
      <c r="BP29">
        <v>0.24</v>
      </c>
      <c r="BQ29">
        <v>1.94</v>
      </c>
      <c r="BR29">
        <v>2.1</v>
      </c>
      <c r="BS29">
        <v>0</v>
      </c>
      <c r="BT29">
        <v>2.5748259999999998</v>
      </c>
      <c r="BU29">
        <v>1.2831969999999999</v>
      </c>
      <c r="BV29">
        <v>2.3010440000000001</v>
      </c>
      <c r="BW29">
        <v>1.8580429999999999</v>
      </c>
      <c r="BX29">
        <v>1.8740349999999999</v>
      </c>
      <c r="BY29">
        <v>2.5663930000000001</v>
      </c>
      <c r="BZ29">
        <v>1.2695099999999999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3.3876390000000001</v>
      </c>
      <c r="CK29">
        <v>1.7884850000000001</v>
      </c>
      <c r="CL29">
        <v>1.8533900000000001</v>
      </c>
      <c r="CM29">
        <v>3.3582070000000002</v>
      </c>
      <c r="CN29">
        <v>1.693819</v>
      </c>
      <c r="CO29">
        <v>4.1062289999999999</v>
      </c>
      <c r="CP29">
        <v>4.0720130000000001</v>
      </c>
      <c r="CQ29">
        <v>1.8669659999999999</v>
      </c>
      <c r="CR29">
        <v>1.097871</v>
      </c>
      <c r="CS29">
        <v>1.3111699999999999</v>
      </c>
      <c r="CT29">
        <v>4.0684979999999999</v>
      </c>
      <c r="CU29">
        <v>0</v>
      </c>
      <c r="CV29">
        <v>3.0224229999999999</v>
      </c>
      <c r="CW29">
        <v>3.938161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87.501919000000001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362.66723300000001</v>
      </c>
      <c r="L30">
        <v>338.17298399999999</v>
      </c>
      <c r="M30">
        <v>92.331090000000003</v>
      </c>
      <c r="N30">
        <v>117.88784699999999</v>
      </c>
      <c r="O30">
        <v>123.684601</v>
      </c>
      <c r="P30">
        <v>141.74850900000001</v>
      </c>
      <c r="Q30">
        <v>9.2631890000000006</v>
      </c>
      <c r="R30">
        <v>18.601631999999999</v>
      </c>
      <c r="S30">
        <v>13.387575999999999</v>
      </c>
      <c r="T30">
        <v>1.6575359999999999</v>
      </c>
      <c r="U30">
        <v>336.02802800000001</v>
      </c>
      <c r="V30">
        <v>9.8845539999999996</v>
      </c>
      <c r="W30">
        <v>16.909776000000001</v>
      </c>
      <c r="X30">
        <v>94.103447000000003</v>
      </c>
      <c r="Y30">
        <v>0</v>
      </c>
      <c r="Z30">
        <v>12.604361000000001</v>
      </c>
      <c r="AA30">
        <v>0</v>
      </c>
      <c r="AB30">
        <v>14.779958000000001</v>
      </c>
      <c r="AC30">
        <v>10.741344</v>
      </c>
      <c r="AD30">
        <v>40.273057999999999</v>
      </c>
      <c r="AE30">
        <v>36.418010000000002</v>
      </c>
      <c r="AF30">
        <v>8.7982460000000007</v>
      </c>
      <c r="AG30">
        <v>45.735720999999998</v>
      </c>
      <c r="AH30">
        <v>98.398915000000002</v>
      </c>
      <c r="AI30">
        <v>0</v>
      </c>
      <c r="AJ30">
        <v>0</v>
      </c>
      <c r="AK30">
        <v>62.846384999999998</v>
      </c>
      <c r="AL30">
        <v>48.112260999999997</v>
      </c>
      <c r="AM30">
        <v>17.436897999999999</v>
      </c>
      <c r="AN30">
        <v>1.034894</v>
      </c>
      <c r="AO30">
        <v>0</v>
      </c>
      <c r="AP30">
        <v>0</v>
      </c>
      <c r="AQ30">
        <v>0</v>
      </c>
      <c r="AR30">
        <v>46.773829999999997</v>
      </c>
      <c r="AS30">
        <v>31.131889999999999</v>
      </c>
      <c r="AT30">
        <v>14.443459000000001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87.501919000000001</v>
      </c>
      <c r="BA30">
        <f t="shared" si="1"/>
        <v>2253.3591510000001</v>
      </c>
      <c r="BD30">
        <v>7.66</v>
      </c>
      <c r="BE30">
        <v>1.87</v>
      </c>
      <c r="BF30">
        <v>2.92</v>
      </c>
      <c r="BG30">
        <v>1.78</v>
      </c>
      <c r="BH30">
        <v>8.98</v>
      </c>
      <c r="BI30">
        <v>0.91</v>
      </c>
      <c r="BJ30">
        <v>0.9</v>
      </c>
      <c r="BK30">
        <v>1.73</v>
      </c>
      <c r="BL30">
        <v>0</v>
      </c>
      <c r="BM30">
        <v>0.1</v>
      </c>
      <c r="BN30">
        <v>3.44</v>
      </c>
      <c r="BO30">
        <v>3.64</v>
      </c>
      <c r="BP30">
        <v>0.24</v>
      </c>
      <c r="BQ30">
        <v>1.94</v>
      </c>
      <c r="BR30">
        <v>2.1</v>
      </c>
      <c r="BS30">
        <v>0</v>
      </c>
      <c r="BT30">
        <v>2.5748259999999998</v>
      </c>
      <c r="BU30">
        <v>1.2831969999999999</v>
      </c>
      <c r="BV30">
        <v>2.3010440000000001</v>
      </c>
      <c r="BW30">
        <v>1.8580429999999999</v>
      </c>
      <c r="BX30">
        <v>1.8740349999999999</v>
      </c>
      <c r="BY30">
        <v>2.5663930000000001</v>
      </c>
      <c r="BZ30">
        <v>1.2695099999999999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3.3876390000000001</v>
      </c>
      <c r="CK30">
        <v>1.7884850000000001</v>
      </c>
      <c r="CL30">
        <v>1.8533900000000001</v>
      </c>
      <c r="CM30">
        <v>3.3582070000000002</v>
      </c>
      <c r="CN30">
        <v>1.693819</v>
      </c>
      <c r="CO30">
        <v>4.1062289999999999</v>
      </c>
      <c r="CP30">
        <v>4.0720130000000001</v>
      </c>
      <c r="CQ30">
        <v>1.8669659999999999</v>
      </c>
      <c r="CR30">
        <v>1.097871</v>
      </c>
      <c r="CS30">
        <v>1.3111699999999999</v>
      </c>
      <c r="CT30">
        <v>4.0684979999999999</v>
      </c>
      <c r="CU30">
        <v>0</v>
      </c>
      <c r="CV30">
        <v>3.0224229999999999</v>
      </c>
      <c r="CW30">
        <v>3.938161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87.501919000000001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362.66933</v>
      </c>
      <c r="L31">
        <v>338.17298399999999</v>
      </c>
      <c r="M31">
        <v>92.331090000000003</v>
      </c>
      <c r="N31">
        <v>117.88784699999999</v>
      </c>
      <c r="O31">
        <v>123.684601</v>
      </c>
      <c r="P31">
        <v>141.74850900000001</v>
      </c>
      <c r="Q31">
        <v>9.2631890000000006</v>
      </c>
      <c r="R31">
        <v>15.794506</v>
      </c>
      <c r="S31">
        <v>12.639602</v>
      </c>
      <c r="T31">
        <v>1.6575359999999999</v>
      </c>
      <c r="U31">
        <v>336.02802800000001</v>
      </c>
      <c r="V31">
        <v>9.8845539999999996</v>
      </c>
      <c r="W31">
        <v>16.909776000000001</v>
      </c>
      <c r="X31">
        <v>94.103447000000003</v>
      </c>
      <c r="Y31">
        <v>0</v>
      </c>
      <c r="Z31">
        <v>12.604361000000001</v>
      </c>
      <c r="AA31">
        <v>0</v>
      </c>
      <c r="AB31">
        <v>14.779958000000001</v>
      </c>
      <c r="AC31">
        <v>10.741344</v>
      </c>
      <c r="AD31">
        <v>40.273057999999999</v>
      </c>
      <c r="AE31">
        <v>36.418010000000002</v>
      </c>
      <c r="AF31">
        <v>0</v>
      </c>
      <c r="AG31">
        <v>45.735720999999998</v>
      </c>
      <c r="AH31">
        <v>72.504463000000001</v>
      </c>
      <c r="AI31">
        <v>0</v>
      </c>
      <c r="AJ31">
        <v>0</v>
      </c>
      <c r="AK31">
        <v>62.846384999999998</v>
      </c>
      <c r="AL31">
        <v>34.685583999999999</v>
      </c>
      <c r="AM31">
        <v>17.436897999999999</v>
      </c>
      <c r="AN31">
        <v>1.034894</v>
      </c>
      <c r="AO31">
        <v>0</v>
      </c>
      <c r="AP31">
        <v>0</v>
      </c>
      <c r="AQ31">
        <v>0</v>
      </c>
      <c r="AR31">
        <v>46.773829999999997</v>
      </c>
      <c r="AS31">
        <v>29.649418000000001</v>
      </c>
      <c r="AT31">
        <v>14.443459000000001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86.684948000000006</v>
      </c>
      <c r="BA31">
        <f t="shared" si="1"/>
        <v>2199.38733</v>
      </c>
      <c r="BD31">
        <v>7.66</v>
      </c>
      <c r="BE31">
        <v>1.87</v>
      </c>
      <c r="BF31">
        <v>2.92</v>
      </c>
      <c r="BG31">
        <v>1.78</v>
      </c>
      <c r="BH31">
        <v>8.98</v>
      </c>
      <c r="BI31">
        <v>0.89</v>
      </c>
      <c r="BJ31">
        <v>0.89</v>
      </c>
      <c r="BK31">
        <v>1.73</v>
      </c>
      <c r="BL31">
        <v>0</v>
      </c>
      <c r="BM31">
        <v>0.1</v>
      </c>
      <c r="BN31">
        <v>3.44</v>
      </c>
      <c r="BO31">
        <v>3.64</v>
      </c>
      <c r="BP31">
        <v>0.24</v>
      </c>
      <c r="BQ31">
        <v>1.94</v>
      </c>
      <c r="BR31">
        <v>2.1</v>
      </c>
      <c r="BS31">
        <v>0</v>
      </c>
      <c r="BT31">
        <v>2.5748259999999998</v>
      </c>
      <c r="BU31">
        <v>1.2831969999999999</v>
      </c>
      <c r="BV31">
        <v>2.3010440000000001</v>
      </c>
      <c r="BW31">
        <v>1.8580429999999999</v>
      </c>
      <c r="BX31">
        <v>1.8740349999999999</v>
      </c>
      <c r="BY31">
        <v>2.5663930000000001</v>
      </c>
      <c r="BZ31">
        <v>1.2695099999999999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3.3876390000000001</v>
      </c>
      <c r="CK31">
        <v>1.7884850000000001</v>
      </c>
      <c r="CL31">
        <v>1.8533900000000001</v>
      </c>
      <c r="CM31">
        <v>3.3582070000000002</v>
      </c>
      <c r="CN31">
        <v>1.693819</v>
      </c>
      <c r="CO31">
        <v>4.1062289999999999</v>
      </c>
      <c r="CP31">
        <v>4.0720130000000001</v>
      </c>
      <c r="CQ31">
        <v>1.8669659999999999</v>
      </c>
      <c r="CR31">
        <v>1.097871</v>
      </c>
      <c r="CS31">
        <v>1.3111699999999999</v>
      </c>
      <c r="CT31">
        <v>4.0684979999999999</v>
      </c>
      <c r="CU31">
        <v>0</v>
      </c>
      <c r="CV31">
        <v>2.235452</v>
      </c>
      <c r="CW31">
        <v>3.938161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86.684948000000006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362.66723300000001</v>
      </c>
      <c r="L32">
        <v>338.17298399999999</v>
      </c>
      <c r="M32">
        <v>92.331090000000003</v>
      </c>
      <c r="N32">
        <v>117.88784699999999</v>
      </c>
      <c r="O32">
        <v>123.684601</v>
      </c>
      <c r="P32">
        <v>141.74850900000001</v>
      </c>
      <c r="Q32">
        <v>9.2631890000000006</v>
      </c>
      <c r="R32">
        <v>15.763821999999999</v>
      </c>
      <c r="S32">
        <v>12.639602</v>
      </c>
      <c r="T32">
        <v>1.6575359999999999</v>
      </c>
      <c r="U32">
        <v>336.02802800000001</v>
      </c>
      <c r="V32">
        <v>9.8845539999999996</v>
      </c>
      <c r="W32">
        <v>16.909776000000001</v>
      </c>
      <c r="X32">
        <v>94.103447000000003</v>
      </c>
      <c r="Y32">
        <v>0</v>
      </c>
      <c r="Z32">
        <v>12.604361000000001</v>
      </c>
      <c r="AA32">
        <v>0</v>
      </c>
      <c r="AB32">
        <v>14.779958000000001</v>
      </c>
      <c r="AC32">
        <v>10.741344</v>
      </c>
      <c r="AD32">
        <v>30.204792999999999</v>
      </c>
      <c r="AE32">
        <v>36.418010000000002</v>
      </c>
      <c r="AF32">
        <v>0</v>
      </c>
      <c r="AG32">
        <v>45.735720999999998</v>
      </c>
      <c r="AH32">
        <v>46.610011999999998</v>
      </c>
      <c r="AI32">
        <v>0</v>
      </c>
      <c r="AJ32">
        <v>0</v>
      </c>
      <c r="AK32">
        <v>62.846384999999998</v>
      </c>
      <c r="AL32">
        <v>34.685583999999999</v>
      </c>
      <c r="AM32">
        <v>17.436897999999999</v>
      </c>
      <c r="AN32">
        <v>1.034894</v>
      </c>
      <c r="AO32">
        <v>0</v>
      </c>
      <c r="AP32">
        <v>0</v>
      </c>
      <c r="AQ32">
        <v>0</v>
      </c>
      <c r="AR32">
        <v>46.773829999999997</v>
      </c>
      <c r="AS32">
        <v>29.649418000000001</v>
      </c>
      <c r="AT32">
        <v>14.443459000000001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85.886572000000015</v>
      </c>
      <c r="BA32">
        <f t="shared" si="1"/>
        <v>2162.5934569999999</v>
      </c>
      <c r="BD32">
        <v>7.66</v>
      </c>
      <c r="BE32">
        <v>1.87</v>
      </c>
      <c r="BF32">
        <v>2.92</v>
      </c>
      <c r="BG32">
        <v>1.78</v>
      </c>
      <c r="BH32">
        <v>8.98</v>
      </c>
      <c r="BI32">
        <v>0.89</v>
      </c>
      <c r="BJ32">
        <v>0.89</v>
      </c>
      <c r="BK32">
        <v>1.73</v>
      </c>
      <c r="BL32">
        <v>0</v>
      </c>
      <c r="BM32">
        <v>0.1</v>
      </c>
      <c r="BN32">
        <v>3.44</v>
      </c>
      <c r="BO32">
        <v>3.64</v>
      </c>
      <c r="BP32">
        <v>0.24</v>
      </c>
      <c r="BQ32">
        <v>1.94</v>
      </c>
      <c r="BR32">
        <v>2.1</v>
      </c>
      <c r="BS32">
        <v>0</v>
      </c>
      <c r="BT32">
        <v>2.5748259999999998</v>
      </c>
      <c r="BU32">
        <v>1.2831969999999999</v>
      </c>
      <c r="BV32">
        <v>2.3010440000000001</v>
      </c>
      <c r="BW32">
        <v>1.8580429999999999</v>
      </c>
      <c r="BX32">
        <v>1.8740349999999999</v>
      </c>
      <c r="BY32">
        <v>2.5663930000000001</v>
      </c>
      <c r="BZ32">
        <v>1.2695099999999999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3.3876390000000001</v>
      </c>
      <c r="CK32">
        <v>1.7884850000000001</v>
      </c>
      <c r="CL32">
        <v>1.8533900000000001</v>
      </c>
      <c r="CM32">
        <v>3.3582070000000002</v>
      </c>
      <c r="CN32">
        <v>1.693819</v>
      </c>
      <c r="CO32">
        <v>4.1062289999999999</v>
      </c>
      <c r="CP32">
        <v>4.0720130000000001</v>
      </c>
      <c r="CQ32">
        <v>1.8669659999999999</v>
      </c>
      <c r="CR32">
        <v>1.097871</v>
      </c>
      <c r="CS32">
        <v>1.3111699999999999</v>
      </c>
      <c r="CT32">
        <v>4.0684979999999999</v>
      </c>
      <c r="CU32">
        <v>0</v>
      </c>
      <c r="CV32">
        <v>1.437076</v>
      </c>
      <c r="CW32">
        <v>3.938161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85.886572000000015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362.87993499999999</v>
      </c>
      <c r="L33">
        <v>338.17298399999999</v>
      </c>
      <c r="M33">
        <v>92.331090000000003</v>
      </c>
      <c r="N33">
        <v>117.88784699999999</v>
      </c>
      <c r="O33">
        <v>123.684601</v>
      </c>
      <c r="P33">
        <v>141.74850900000001</v>
      </c>
      <c r="Q33">
        <v>9.2425560000000004</v>
      </c>
      <c r="R33">
        <v>15.763821999999999</v>
      </c>
      <c r="S33">
        <v>12.440614999999999</v>
      </c>
      <c r="T33">
        <v>1.6575359999999999</v>
      </c>
      <c r="U33">
        <v>336.02802800000001</v>
      </c>
      <c r="V33">
        <v>9.8845539999999996</v>
      </c>
      <c r="W33">
        <v>16.909776000000001</v>
      </c>
      <c r="X33">
        <v>94.103447000000003</v>
      </c>
      <c r="Y33">
        <v>0</v>
      </c>
      <c r="Z33">
        <v>12.604361000000001</v>
      </c>
      <c r="AA33">
        <v>13.464231</v>
      </c>
      <c r="AB33">
        <v>14.779958000000001</v>
      </c>
      <c r="AC33">
        <v>10.741344</v>
      </c>
      <c r="AD33">
        <v>20.136528999999999</v>
      </c>
      <c r="AE33">
        <v>36.418010000000002</v>
      </c>
      <c r="AF33">
        <v>0</v>
      </c>
      <c r="AG33">
        <v>45.735720999999998</v>
      </c>
      <c r="AH33">
        <v>25.894451</v>
      </c>
      <c r="AI33">
        <v>0</v>
      </c>
      <c r="AJ33">
        <v>0</v>
      </c>
      <c r="AK33">
        <v>62.846384999999998</v>
      </c>
      <c r="AL33">
        <v>34.685583999999999</v>
      </c>
      <c r="AM33">
        <v>17.436897999999999</v>
      </c>
      <c r="AN33">
        <v>1.034894</v>
      </c>
      <c r="AO33">
        <v>0</v>
      </c>
      <c r="AP33">
        <v>0.123347</v>
      </c>
      <c r="AQ33">
        <v>0</v>
      </c>
      <c r="AR33">
        <v>46.773829999999997</v>
      </c>
      <c r="AS33">
        <v>29.649418000000001</v>
      </c>
      <c r="AT33">
        <v>14.443459000000001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85.297872000000012</v>
      </c>
      <c r="BA33">
        <f t="shared" si="1"/>
        <v>2144.8015919999998</v>
      </c>
      <c r="BD33">
        <v>7.66</v>
      </c>
      <c r="BE33">
        <v>1.87</v>
      </c>
      <c r="BF33">
        <v>2.92</v>
      </c>
      <c r="BG33">
        <v>1.78</v>
      </c>
      <c r="BH33">
        <v>8.98</v>
      </c>
      <c r="BI33">
        <v>0.89</v>
      </c>
      <c r="BJ33">
        <v>0.89</v>
      </c>
      <c r="BK33">
        <v>1.78</v>
      </c>
      <c r="BL33">
        <v>0</v>
      </c>
      <c r="BM33">
        <v>0.1</v>
      </c>
      <c r="BN33">
        <v>3.44</v>
      </c>
      <c r="BO33">
        <v>3.64</v>
      </c>
      <c r="BP33">
        <v>0.24</v>
      </c>
      <c r="BQ33">
        <v>1.94</v>
      </c>
      <c r="BR33">
        <v>2.1</v>
      </c>
      <c r="BS33">
        <v>0</v>
      </c>
      <c r="BT33">
        <v>2.5748259999999998</v>
      </c>
      <c r="BU33">
        <v>1.2831969999999999</v>
      </c>
      <c r="BV33">
        <v>2.3010440000000001</v>
      </c>
      <c r="BW33">
        <v>1.8580429999999999</v>
      </c>
      <c r="BX33">
        <v>1.8740349999999999</v>
      </c>
      <c r="BY33">
        <v>2.5663930000000001</v>
      </c>
      <c r="BZ33">
        <v>1.2695099999999999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3.3876390000000001</v>
      </c>
      <c r="CK33">
        <v>1.7884850000000001</v>
      </c>
      <c r="CL33">
        <v>1.8533900000000001</v>
      </c>
      <c r="CM33">
        <v>3.3582070000000002</v>
      </c>
      <c r="CN33">
        <v>1.693819</v>
      </c>
      <c r="CO33">
        <v>4.1062289999999999</v>
      </c>
      <c r="CP33">
        <v>4.0720130000000001</v>
      </c>
      <c r="CQ33">
        <v>1.8669659999999999</v>
      </c>
      <c r="CR33">
        <v>1.097871</v>
      </c>
      <c r="CS33">
        <v>1.3111699999999999</v>
      </c>
      <c r="CT33">
        <v>4.0684979999999999</v>
      </c>
      <c r="CU33">
        <v>0</v>
      </c>
      <c r="CV33">
        <v>0.79837599999999997</v>
      </c>
      <c r="CW33">
        <v>3.938161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85.297872000000012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362.87798900000001</v>
      </c>
      <c r="L34">
        <v>338.17298399999999</v>
      </c>
      <c r="M34">
        <v>92.331090000000003</v>
      </c>
      <c r="N34">
        <v>117.88784699999999</v>
      </c>
      <c r="O34">
        <v>123.684601</v>
      </c>
      <c r="P34">
        <v>141.74850900000001</v>
      </c>
      <c r="Q34">
        <v>10.263946000000001</v>
      </c>
      <c r="R34">
        <v>14.390981</v>
      </c>
      <c r="S34">
        <v>12.440614999999999</v>
      </c>
      <c r="T34">
        <v>1.6575359999999999</v>
      </c>
      <c r="U34">
        <v>336.02802800000001</v>
      </c>
      <c r="V34">
        <v>7.9587539999999999</v>
      </c>
      <c r="W34">
        <v>16.909776000000001</v>
      </c>
      <c r="X34">
        <v>60.289250000000003</v>
      </c>
      <c r="Y34">
        <v>0</v>
      </c>
      <c r="Z34">
        <v>12.604361000000001</v>
      </c>
      <c r="AA34">
        <v>27.004529999999999</v>
      </c>
      <c r="AB34">
        <v>14.779958000000001</v>
      </c>
      <c r="AC34">
        <v>21.482686999999999</v>
      </c>
      <c r="AD34">
        <v>10.068263999999999</v>
      </c>
      <c r="AE34">
        <v>36.418010000000002</v>
      </c>
      <c r="AF34">
        <v>0</v>
      </c>
      <c r="AG34">
        <v>45.735720999999998</v>
      </c>
      <c r="AH34">
        <v>20.715561000000001</v>
      </c>
      <c r="AI34">
        <v>0</v>
      </c>
      <c r="AJ34">
        <v>0</v>
      </c>
      <c r="AK34">
        <v>62.846384999999998</v>
      </c>
      <c r="AL34">
        <v>34.685583999999999</v>
      </c>
      <c r="AM34">
        <v>17.436897999999999</v>
      </c>
      <c r="AN34">
        <v>1.034894</v>
      </c>
      <c r="AO34">
        <v>0</v>
      </c>
      <c r="AP34">
        <v>0.123347</v>
      </c>
      <c r="AQ34">
        <v>0</v>
      </c>
      <c r="AR34">
        <v>46.773829999999997</v>
      </c>
      <c r="AS34">
        <v>29.649418000000001</v>
      </c>
      <c r="AT34">
        <v>14.443459000000001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85.138196000000008</v>
      </c>
      <c r="BA34">
        <f t="shared" si="1"/>
        <v>2117.5830089999999</v>
      </c>
      <c r="BD34">
        <v>7.66</v>
      </c>
      <c r="BE34">
        <v>1.87</v>
      </c>
      <c r="BF34">
        <v>2.92</v>
      </c>
      <c r="BG34">
        <v>1.78</v>
      </c>
      <c r="BH34">
        <v>8.98</v>
      </c>
      <c r="BI34">
        <v>0.89</v>
      </c>
      <c r="BJ34">
        <v>0.89</v>
      </c>
      <c r="BK34">
        <v>1.78</v>
      </c>
      <c r="BL34">
        <v>0</v>
      </c>
      <c r="BM34">
        <v>0.1</v>
      </c>
      <c r="BN34">
        <v>3.44</v>
      </c>
      <c r="BO34">
        <v>3.64</v>
      </c>
      <c r="BP34">
        <v>0.24</v>
      </c>
      <c r="BQ34">
        <v>1.94</v>
      </c>
      <c r="BR34">
        <v>2.1</v>
      </c>
      <c r="BS34">
        <v>0</v>
      </c>
      <c r="BT34">
        <v>2.5748259999999998</v>
      </c>
      <c r="BU34">
        <v>1.2831969999999999</v>
      </c>
      <c r="BV34">
        <v>2.3010440000000001</v>
      </c>
      <c r="BW34">
        <v>1.8580429999999999</v>
      </c>
      <c r="BX34">
        <v>1.8740349999999999</v>
      </c>
      <c r="BY34">
        <v>2.5663930000000001</v>
      </c>
      <c r="BZ34">
        <v>1.2695099999999999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3.3876390000000001</v>
      </c>
      <c r="CK34">
        <v>1.7884850000000001</v>
      </c>
      <c r="CL34">
        <v>1.8533900000000001</v>
      </c>
      <c r="CM34">
        <v>3.3582070000000002</v>
      </c>
      <c r="CN34">
        <v>1.693819</v>
      </c>
      <c r="CO34">
        <v>4.1062289999999999</v>
      </c>
      <c r="CP34">
        <v>4.0720130000000001</v>
      </c>
      <c r="CQ34">
        <v>1.8669659999999999</v>
      </c>
      <c r="CR34">
        <v>1.097871</v>
      </c>
      <c r="CS34">
        <v>1.3111699999999999</v>
      </c>
      <c r="CT34">
        <v>4.0684979999999999</v>
      </c>
      <c r="CU34">
        <v>0</v>
      </c>
      <c r="CV34">
        <v>0.63870000000000005</v>
      </c>
      <c r="CW34">
        <v>3.938161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85.138196000000008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362.87993499999999</v>
      </c>
      <c r="L35">
        <v>338.17298399999999</v>
      </c>
      <c r="M35">
        <v>92.331090000000003</v>
      </c>
      <c r="N35">
        <v>117.88784699999999</v>
      </c>
      <c r="O35">
        <v>123.684601</v>
      </c>
      <c r="P35">
        <v>141.74850900000001</v>
      </c>
      <c r="Q35">
        <v>10.263946000000001</v>
      </c>
      <c r="R35">
        <v>15.690594000000001</v>
      </c>
      <c r="S35">
        <v>12.440614999999999</v>
      </c>
      <c r="T35">
        <v>1.6575359999999999</v>
      </c>
      <c r="U35">
        <v>336.02802800000001</v>
      </c>
      <c r="V35">
        <v>2.8887</v>
      </c>
      <c r="W35">
        <v>11.5548</v>
      </c>
      <c r="X35">
        <v>41.404699999999998</v>
      </c>
      <c r="Y35">
        <v>0</v>
      </c>
      <c r="Z35">
        <v>12.604361000000001</v>
      </c>
      <c r="AA35">
        <v>40.544829999999997</v>
      </c>
      <c r="AB35">
        <v>14.779958000000001</v>
      </c>
      <c r="AC35">
        <v>21.482686999999999</v>
      </c>
      <c r="AD35">
        <v>0</v>
      </c>
      <c r="AE35">
        <v>54.814796000000001</v>
      </c>
      <c r="AF35">
        <v>0</v>
      </c>
      <c r="AG35">
        <v>45.735720999999998</v>
      </c>
      <c r="AH35">
        <v>20.715561000000001</v>
      </c>
      <c r="AI35">
        <v>0</v>
      </c>
      <c r="AJ35">
        <v>0</v>
      </c>
      <c r="AK35">
        <v>62.846384999999998</v>
      </c>
      <c r="AL35">
        <v>34.685583999999999</v>
      </c>
      <c r="AM35">
        <v>17.436897999999999</v>
      </c>
      <c r="AN35">
        <v>1.034894</v>
      </c>
      <c r="AO35">
        <v>0</v>
      </c>
      <c r="AP35">
        <v>0.123347</v>
      </c>
      <c r="AQ35">
        <v>0</v>
      </c>
      <c r="AR35">
        <v>46.773829999999997</v>
      </c>
      <c r="AS35">
        <v>29.649418000000001</v>
      </c>
      <c r="AT35">
        <v>14.443459000000001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86.699258000000015</v>
      </c>
      <c r="BA35">
        <f t="shared" si="1"/>
        <v>2113.0048719999995</v>
      </c>
      <c r="BD35">
        <v>7.66</v>
      </c>
      <c r="BE35">
        <v>1.87</v>
      </c>
      <c r="BF35">
        <v>2.92</v>
      </c>
      <c r="BG35">
        <v>1.78</v>
      </c>
      <c r="BH35">
        <v>8.98</v>
      </c>
      <c r="BI35">
        <v>0.89</v>
      </c>
      <c r="BJ35">
        <v>0.89</v>
      </c>
      <c r="BK35">
        <v>1.78</v>
      </c>
      <c r="BL35">
        <v>0</v>
      </c>
      <c r="BM35">
        <v>0.1</v>
      </c>
      <c r="BN35">
        <v>3.44</v>
      </c>
      <c r="BO35">
        <v>3.64</v>
      </c>
      <c r="BP35">
        <v>0.24</v>
      </c>
      <c r="BQ35">
        <v>1.94</v>
      </c>
      <c r="BR35">
        <v>2.1</v>
      </c>
      <c r="BS35">
        <v>0</v>
      </c>
      <c r="BT35">
        <v>2.5748259999999998</v>
      </c>
      <c r="BU35">
        <v>1.2831969999999999</v>
      </c>
      <c r="BV35">
        <v>2.3010440000000001</v>
      </c>
      <c r="BW35">
        <v>1.8580429999999999</v>
      </c>
      <c r="BX35">
        <v>1.8740349999999999</v>
      </c>
      <c r="BY35">
        <v>2.5663930000000001</v>
      </c>
      <c r="BZ35">
        <v>1.2695099999999999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3.3876390000000001</v>
      </c>
      <c r="CK35">
        <v>1.7884850000000001</v>
      </c>
      <c r="CL35">
        <v>1.8533900000000001</v>
      </c>
      <c r="CM35">
        <v>3.3582070000000002</v>
      </c>
      <c r="CN35">
        <v>1.693819</v>
      </c>
      <c r="CO35">
        <v>4.1062289999999999</v>
      </c>
      <c r="CP35">
        <v>4.0720130000000001</v>
      </c>
      <c r="CQ35">
        <v>1.8669659999999999</v>
      </c>
      <c r="CR35">
        <v>1.097871</v>
      </c>
      <c r="CS35">
        <v>1.3111699999999999</v>
      </c>
      <c r="CT35">
        <v>4.0684979999999999</v>
      </c>
      <c r="CU35">
        <v>1.5610619999999999</v>
      </c>
      <c r="CV35">
        <v>0.63870000000000005</v>
      </c>
      <c r="CW35">
        <v>3.938161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86.699258000000015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362.87798900000001</v>
      </c>
      <c r="L36">
        <v>338.17298399999999</v>
      </c>
      <c r="M36">
        <v>92.331090000000003</v>
      </c>
      <c r="N36">
        <v>117.88784699999999</v>
      </c>
      <c r="O36">
        <v>123.684601</v>
      </c>
      <c r="P36">
        <v>141.74850900000001</v>
      </c>
      <c r="Q36">
        <v>10.263946000000001</v>
      </c>
      <c r="R36">
        <v>15.690594000000001</v>
      </c>
      <c r="S36">
        <v>12.440614999999999</v>
      </c>
      <c r="T36">
        <v>1.6575359999999999</v>
      </c>
      <c r="U36">
        <v>336.02802800000001</v>
      </c>
      <c r="V36">
        <v>2.8887</v>
      </c>
      <c r="W36">
        <v>11.5548</v>
      </c>
      <c r="X36">
        <v>41.404699999999998</v>
      </c>
      <c r="Y36">
        <v>0</v>
      </c>
      <c r="Z36">
        <v>12.604361000000001</v>
      </c>
      <c r="AA36">
        <v>40.544829999999997</v>
      </c>
      <c r="AB36">
        <v>29.710733999999999</v>
      </c>
      <c r="AC36">
        <v>21.482686999999999</v>
      </c>
      <c r="AD36">
        <v>0</v>
      </c>
      <c r="AE36">
        <v>54.814796000000001</v>
      </c>
      <c r="AF36">
        <v>0</v>
      </c>
      <c r="AG36">
        <v>45.735720999999998</v>
      </c>
      <c r="AH36">
        <v>0</v>
      </c>
      <c r="AI36">
        <v>4.2388490000000001</v>
      </c>
      <c r="AJ36">
        <v>0</v>
      </c>
      <c r="AK36">
        <v>62.846384999999998</v>
      </c>
      <c r="AL36">
        <v>34.685583999999999</v>
      </c>
      <c r="AM36">
        <v>17.436897999999999</v>
      </c>
      <c r="AN36">
        <v>1.034894</v>
      </c>
      <c r="AO36">
        <v>0</v>
      </c>
      <c r="AP36">
        <v>0.123347</v>
      </c>
      <c r="AQ36">
        <v>0</v>
      </c>
      <c r="AR36">
        <v>46.773829999999997</v>
      </c>
      <c r="AS36">
        <v>29.649418000000001</v>
      </c>
      <c r="AT36">
        <v>14.443459000000001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87.621621000000005</v>
      </c>
      <c r="BA36">
        <f t="shared" si="1"/>
        <v>2112.3793530000003</v>
      </c>
      <c r="BD36">
        <v>7.66</v>
      </c>
      <c r="BE36">
        <v>1.87</v>
      </c>
      <c r="BF36">
        <v>2.92</v>
      </c>
      <c r="BG36">
        <v>1.78</v>
      </c>
      <c r="BH36">
        <v>8.98</v>
      </c>
      <c r="BI36">
        <v>0.89</v>
      </c>
      <c r="BJ36">
        <v>0.89</v>
      </c>
      <c r="BK36">
        <v>1.78</v>
      </c>
      <c r="BL36">
        <v>0</v>
      </c>
      <c r="BM36">
        <v>0.1</v>
      </c>
      <c r="BN36">
        <v>3.44</v>
      </c>
      <c r="BO36">
        <v>3.64</v>
      </c>
      <c r="BP36">
        <v>0.24</v>
      </c>
      <c r="BQ36">
        <v>1.94</v>
      </c>
      <c r="BR36">
        <v>2.1</v>
      </c>
      <c r="BS36">
        <v>0</v>
      </c>
      <c r="BT36">
        <v>2.5748259999999998</v>
      </c>
      <c r="BU36">
        <v>1.2831969999999999</v>
      </c>
      <c r="BV36">
        <v>2.3010440000000001</v>
      </c>
      <c r="BW36">
        <v>1.8580429999999999</v>
      </c>
      <c r="BX36">
        <v>1.8740349999999999</v>
      </c>
      <c r="BY36">
        <v>2.5663930000000001</v>
      </c>
      <c r="BZ36">
        <v>1.2695099999999999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3.3876390000000001</v>
      </c>
      <c r="CK36">
        <v>1.7884850000000001</v>
      </c>
      <c r="CL36">
        <v>1.8533900000000001</v>
      </c>
      <c r="CM36">
        <v>3.3582070000000002</v>
      </c>
      <c r="CN36">
        <v>1.693819</v>
      </c>
      <c r="CO36">
        <v>4.1062289999999999</v>
      </c>
      <c r="CP36">
        <v>4.0720130000000001</v>
      </c>
      <c r="CQ36">
        <v>1.8669659999999999</v>
      </c>
      <c r="CR36">
        <v>1.097871</v>
      </c>
      <c r="CS36">
        <v>1.3111699999999999</v>
      </c>
      <c r="CT36">
        <v>4.0684979999999999</v>
      </c>
      <c r="CU36">
        <v>3.122125</v>
      </c>
      <c r="CV36">
        <v>0</v>
      </c>
      <c r="CW36">
        <v>3.938161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87.621621000000005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362.87993499999999</v>
      </c>
      <c r="L37">
        <v>338.17298399999999</v>
      </c>
      <c r="M37">
        <v>92.331090000000003</v>
      </c>
      <c r="N37">
        <v>117.88784699999999</v>
      </c>
      <c r="O37">
        <v>123.684601</v>
      </c>
      <c r="P37">
        <v>141.74850900000001</v>
      </c>
      <c r="Q37">
        <v>10.263946000000001</v>
      </c>
      <c r="R37">
        <v>15.690594000000001</v>
      </c>
      <c r="S37">
        <v>12.440614999999999</v>
      </c>
      <c r="T37">
        <v>1.6575359999999999</v>
      </c>
      <c r="U37">
        <v>336.02802800000001</v>
      </c>
      <c r="V37">
        <v>2.8887</v>
      </c>
      <c r="W37">
        <v>11.5548</v>
      </c>
      <c r="X37">
        <v>41.404699999999998</v>
      </c>
      <c r="Y37">
        <v>0</v>
      </c>
      <c r="Z37">
        <v>12.604361000000001</v>
      </c>
      <c r="AA37">
        <v>40.544829999999997</v>
      </c>
      <c r="AB37">
        <v>29.710733999999999</v>
      </c>
      <c r="AC37">
        <v>21.482686999999999</v>
      </c>
      <c r="AD37">
        <v>0</v>
      </c>
      <c r="AE37">
        <v>54.814796000000001</v>
      </c>
      <c r="AF37">
        <v>0</v>
      </c>
      <c r="AG37">
        <v>45.735720999999998</v>
      </c>
      <c r="AH37">
        <v>0</v>
      </c>
      <c r="AI37">
        <v>18.368344</v>
      </c>
      <c r="AJ37">
        <v>0</v>
      </c>
      <c r="AK37">
        <v>62.846384999999998</v>
      </c>
      <c r="AL37">
        <v>34.685583999999999</v>
      </c>
      <c r="AM37">
        <v>17.436897999999999</v>
      </c>
      <c r="AN37">
        <v>1.034894</v>
      </c>
      <c r="AO37">
        <v>0</v>
      </c>
      <c r="AP37">
        <v>5.7973319999999999</v>
      </c>
      <c r="AQ37">
        <v>0</v>
      </c>
      <c r="AR37">
        <v>4.2521659999999999</v>
      </c>
      <c r="AS37">
        <v>29.649418000000001</v>
      </c>
      <c r="AT37">
        <v>14.443459000000001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87.621621000000005</v>
      </c>
      <c r="BA37">
        <f t="shared" si="1"/>
        <v>2089.6631149999998</v>
      </c>
      <c r="BD37">
        <v>7.66</v>
      </c>
      <c r="BE37">
        <v>1.87</v>
      </c>
      <c r="BF37">
        <v>2.92</v>
      </c>
      <c r="BG37">
        <v>1.78</v>
      </c>
      <c r="BH37">
        <v>8.98</v>
      </c>
      <c r="BI37">
        <v>0.89</v>
      </c>
      <c r="BJ37">
        <v>0.89</v>
      </c>
      <c r="BK37">
        <v>1.78</v>
      </c>
      <c r="BL37">
        <v>0</v>
      </c>
      <c r="BM37">
        <v>0.1</v>
      </c>
      <c r="BN37">
        <v>3.44</v>
      </c>
      <c r="BO37">
        <v>3.64</v>
      </c>
      <c r="BP37">
        <v>0.24</v>
      </c>
      <c r="BQ37">
        <v>1.94</v>
      </c>
      <c r="BR37">
        <v>2.1</v>
      </c>
      <c r="BS37">
        <v>0</v>
      </c>
      <c r="BT37">
        <v>2.5748259999999998</v>
      </c>
      <c r="BU37">
        <v>1.2831969999999999</v>
      </c>
      <c r="BV37">
        <v>2.3010440000000001</v>
      </c>
      <c r="BW37">
        <v>1.8580429999999999</v>
      </c>
      <c r="BX37">
        <v>1.8740349999999999</v>
      </c>
      <c r="BY37">
        <v>2.5663930000000001</v>
      </c>
      <c r="BZ37">
        <v>1.2695099999999999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3.3876390000000001</v>
      </c>
      <c r="CK37">
        <v>1.7884850000000001</v>
      </c>
      <c r="CL37">
        <v>1.8533900000000001</v>
      </c>
      <c r="CM37">
        <v>3.3582070000000002</v>
      </c>
      <c r="CN37">
        <v>1.693819</v>
      </c>
      <c r="CO37">
        <v>4.1062289999999999</v>
      </c>
      <c r="CP37">
        <v>4.0720130000000001</v>
      </c>
      <c r="CQ37">
        <v>1.8669659999999999</v>
      </c>
      <c r="CR37">
        <v>1.097871</v>
      </c>
      <c r="CS37">
        <v>1.3111699999999999</v>
      </c>
      <c r="CT37">
        <v>4.0684979999999999</v>
      </c>
      <c r="CU37">
        <v>3.122125</v>
      </c>
      <c r="CV37">
        <v>0</v>
      </c>
      <c r="CW37">
        <v>3.938161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87.621621000000005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362.87798900000001</v>
      </c>
      <c r="L38">
        <v>338.17298399999999</v>
      </c>
      <c r="M38">
        <v>92.331090000000003</v>
      </c>
      <c r="N38">
        <v>117.88784699999999</v>
      </c>
      <c r="O38">
        <v>123.684601</v>
      </c>
      <c r="P38">
        <v>141.74850900000001</v>
      </c>
      <c r="Q38">
        <v>10.263946000000001</v>
      </c>
      <c r="R38">
        <v>15.690594000000001</v>
      </c>
      <c r="S38">
        <v>12.440614999999999</v>
      </c>
      <c r="T38">
        <v>1.6575359999999999</v>
      </c>
      <c r="U38">
        <v>336.02802800000001</v>
      </c>
      <c r="V38">
        <v>2.8887</v>
      </c>
      <c r="W38">
        <v>11.5548</v>
      </c>
      <c r="X38">
        <v>41.404699999999998</v>
      </c>
      <c r="Y38">
        <v>0</v>
      </c>
      <c r="Z38">
        <v>12.604361000000001</v>
      </c>
      <c r="AA38">
        <v>40.544829999999997</v>
      </c>
      <c r="AB38">
        <v>29.710733999999999</v>
      </c>
      <c r="AC38">
        <v>21.482686999999999</v>
      </c>
      <c r="AD38">
        <v>0</v>
      </c>
      <c r="AE38">
        <v>54.814796000000001</v>
      </c>
      <c r="AF38">
        <v>0</v>
      </c>
      <c r="AG38">
        <v>45.735720999999998</v>
      </c>
      <c r="AH38">
        <v>0</v>
      </c>
      <c r="AI38">
        <v>36.736688000000001</v>
      </c>
      <c r="AJ38">
        <v>0</v>
      </c>
      <c r="AK38">
        <v>62.846384999999998</v>
      </c>
      <c r="AL38">
        <v>34.685583999999999</v>
      </c>
      <c r="AM38">
        <v>17.436897999999999</v>
      </c>
      <c r="AN38">
        <v>1.034894</v>
      </c>
      <c r="AO38">
        <v>0</v>
      </c>
      <c r="AP38">
        <v>5.7973319999999999</v>
      </c>
      <c r="AQ38">
        <v>0</v>
      </c>
      <c r="AR38">
        <v>4.2521659999999999</v>
      </c>
      <c r="AS38">
        <v>29.649418000000001</v>
      </c>
      <c r="AT38">
        <v>14.443459000000001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86.060558000000015</v>
      </c>
      <c r="BA38">
        <f t="shared" si="1"/>
        <v>2106.4684499999998</v>
      </c>
      <c r="BD38">
        <v>7.66</v>
      </c>
      <c r="BE38">
        <v>1.87</v>
      </c>
      <c r="BF38">
        <v>2.92</v>
      </c>
      <c r="BG38">
        <v>1.78</v>
      </c>
      <c r="BH38">
        <v>8.98</v>
      </c>
      <c r="BI38">
        <v>0.89</v>
      </c>
      <c r="BJ38">
        <v>0.89</v>
      </c>
      <c r="BK38">
        <v>1.78</v>
      </c>
      <c r="BL38">
        <v>0</v>
      </c>
      <c r="BM38">
        <v>0.1</v>
      </c>
      <c r="BN38">
        <v>3.44</v>
      </c>
      <c r="BO38">
        <v>3.64</v>
      </c>
      <c r="BP38">
        <v>0.24</v>
      </c>
      <c r="BQ38">
        <v>1.94</v>
      </c>
      <c r="BR38">
        <v>2.1</v>
      </c>
      <c r="BS38">
        <v>0</v>
      </c>
      <c r="BT38">
        <v>2.5748259999999998</v>
      </c>
      <c r="BU38">
        <v>1.2831969999999999</v>
      </c>
      <c r="BV38">
        <v>2.3010440000000001</v>
      </c>
      <c r="BW38">
        <v>1.8580429999999999</v>
      </c>
      <c r="BX38">
        <v>1.8740349999999999</v>
      </c>
      <c r="BY38">
        <v>2.5663930000000001</v>
      </c>
      <c r="BZ38">
        <v>1.2695099999999999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3.3876390000000001</v>
      </c>
      <c r="CK38">
        <v>1.7884850000000001</v>
      </c>
      <c r="CL38">
        <v>1.8533900000000001</v>
      </c>
      <c r="CM38">
        <v>3.3582070000000002</v>
      </c>
      <c r="CN38">
        <v>1.693819</v>
      </c>
      <c r="CO38">
        <v>4.1062289999999999</v>
      </c>
      <c r="CP38">
        <v>4.0720130000000001</v>
      </c>
      <c r="CQ38">
        <v>1.8669659999999999</v>
      </c>
      <c r="CR38">
        <v>1.097871</v>
      </c>
      <c r="CS38">
        <v>1.3111699999999999</v>
      </c>
      <c r="CT38">
        <v>4.0684979999999999</v>
      </c>
      <c r="CU38">
        <v>1.5610619999999999</v>
      </c>
      <c r="CV38">
        <v>0</v>
      </c>
      <c r="CW38">
        <v>3.938161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86.060558000000015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362.882364</v>
      </c>
      <c r="L39">
        <v>338.17298399999999</v>
      </c>
      <c r="M39">
        <v>92.331090000000003</v>
      </c>
      <c r="N39">
        <v>117.88784699999999</v>
      </c>
      <c r="O39">
        <v>123.684601</v>
      </c>
      <c r="P39">
        <v>141.74850900000001</v>
      </c>
      <c r="Q39">
        <v>10.263946000000001</v>
      </c>
      <c r="R39">
        <v>18.936236000000001</v>
      </c>
      <c r="S39">
        <v>12.440614999999999</v>
      </c>
      <c r="T39">
        <v>1.6575359999999999</v>
      </c>
      <c r="U39">
        <v>336.02802800000001</v>
      </c>
      <c r="V39">
        <v>2.8887</v>
      </c>
      <c r="W39">
        <v>11.5548</v>
      </c>
      <c r="X39">
        <v>41.404699999999998</v>
      </c>
      <c r="Y39">
        <v>0</v>
      </c>
      <c r="Z39">
        <v>12.604361000000001</v>
      </c>
      <c r="AA39">
        <v>40.544829999999997</v>
      </c>
      <c r="AB39">
        <v>29.710733999999999</v>
      </c>
      <c r="AC39">
        <v>21.482686999999999</v>
      </c>
      <c r="AD39">
        <v>0</v>
      </c>
      <c r="AE39">
        <v>54.814796000000001</v>
      </c>
      <c r="AF39">
        <v>0</v>
      </c>
      <c r="AG39">
        <v>45.735720999999998</v>
      </c>
      <c r="AH39">
        <v>0</v>
      </c>
      <c r="AI39">
        <v>36.736688000000001</v>
      </c>
      <c r="AJ39">
        <v>0</v>
      </c>
      <c r="AK39">
        <v>62.846384999999998</v>
      </c>
      <c r="AL39">
        <v>34.685583999999999</v>
      </c>
      <c r="AM39">
        <v>17.436897999999999</v>
      </c>
      <c r="AN39">
        <v>1.034894</v>
      </c>
      <c r="AO39">
        <v>0</v>
      </c>
      <c r="AP39">
        <v>5.7973319999999999</v>
      </c>
      <c r="AQ39">
        <v>0</v>
      </c>
      <c r="AR39">
        <v>15.945624</v>
      </c>
      <c r="AS39">
        <v>35.282808000000003</v>
      </c>
      <c r="AT39">
        <v>14.443459000000001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85.780558000000013</v>
      </c>
      <c r="BA39">
        <f t="shared" si="1"/>
        <v>2126.7653149999996</v>
      </c>
      <c r="BD39">
        <v>7.66</v>
      </c>
      <c r="BE39">
        <v>1.87</v>
      </c>
      <c r="BF39">
        <v>2.92</v>
      </c>
      <c r="BG39">
        <v>1.78</v>
      </c>
      <c r="BH39">
        <v>8.98</v>
      </c>
      <c r="BI39">
        <v>0.53</v>
      </c>
      <c r="BJ39">
        <v>0.97</v>
      </c>
      <c r="BK39">
        <v>1.78</v>
      </c>
      <c r="BL39">
        <v>0</v>
      </c>
      <c r="BM39">
        <v>0.1</v>
      </c>
      <c r="BN39">
        <v>3.44</v>
      </c>
      <c r="BO39">
        <v>3.64</v>
      </c>
      <c r="BP39">
        <v>0.24</v>
      </c>
      <c r="BQ39">
        <v>1.94</v>
      </c>
      <c r="BR39">
        <v>2.1</v>
      </c>
      <c r="BS39">
        <v>0</v>
      </c>
      <c r="BT39">
        <v>2.5748259999999998</v>
      </c>
      <c r="BU39">
        <v>1.2831969999999999</v>
      </c>
      <c r="BV39">
        <v>2.3010440000000001</v>
      </c>
      <c r="BW39">
        <v>1.8580429999999999</v>
      </c>
      <c r="BX39">
        <v>1.8740349999999999</v>
      </c>
      <c r="BY39">
        <v>2.5663930000000001</v>
      </c>
      <c r="BZ39">
        <v>1.2695099999999999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3.3876390000000001</v>
      </c>
      <c r="CK39">
        <v>1.7884850000000001</v>
      </c>
      <c r="CL39">
        <v>1.8533900000000001</v>
      </c>
      <c r="CM39">
        <v>3.3582070000000002</v>
      </c>
      <c r="CN39">
        <v>1.693819</v>
      </c>
      <c r="CO39">
        <v>4.1062289999999999</v>
      </c>
      <c r="CP39">
        <v>4.0720130000000001</v>
      </c>
      <c r="CQ39">
        <v>1.8669659999999999</v>
      </c>
      <c r="CR39">
        <v>1.097871</v>
      </c>
      <c r="CS39">
        <v>1.3111699999999999</v>
      </c>
      <c r="CT39">
        <v>4.0684979999999999</v>
      </c>
      <c r="CU39">
        <v>1.5610619999999999</v>
      </c>
      <c r="CV39">
        <v>0</v>
      </c>
      <c r="CW39">
        <v>3.938161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85.780558000000013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362.87750299999999</v>
      </c>
      <c r="L40">
        <v>338.17298399999999</v>
      </c>
      <c r="M40">
        <v>92.331090000000003</v>
      </c>
      <c r="N40">
        <v>117.88784699999999</v>
      </c>
      <c r="O40">
        <v>123.684601</v>
      </c>
      <c r="P40">
        <v>141.74850900000001</v>
      </c>
      <c r="Q40">
        <v>10.263946000000001</v>
      </c>
      <c r="R40">
        <v>18.936236000000001</v>
      </c>
      <c r="S40">
        <v>12.440614999999999</v>
      </c>
      <c r="T40">
        <v>1.6575359999999999</v>
      </c>
      <c r="U40">
        <v>336.02802800000001</v>
      </c>
      <c r="V40">
        <v>2.8887</v>
      </c>
      <c r="W40">
        <v>11.5548</v>
      </c>
      <c r="X40">
        <v>41.404699999999998</v>
      </c>
      <c r="Y40">
        <v>0</v>
      </c>
      <c r="Z40">
        <v>12.604361000000001</v>
      </c>
      <c r="AA40">
        <v>40.544829999999997</v>
      </c>
      <c r="AB40">
        <v>29.710733999999999</v>
      </c>
      <c r="AC40">
        <v>21.482686999999999</v>
      </c>
      <c r="AD40">
        <v>0</v>
      </c>
      <c r="AE40">
        <v>54.814796000000001</v>
      </c>
      <c r="AF40">
        <v>0</v>
      </c>
      <c r="AG40">
        <v>45.735720999999998</v>
      </c>
      <c r="AH40">
        <v>0</v>
      </c>
      <c r="AI40">
        <v>36.736688000000001</v>
      </c>
      <c r="AJ40">
        <v>0</v>
      </c>
      <c r="AK40">
        <v>62.846384999999998</v>
      </c>
      <c r="AL40">
        <v>34.685583999999999</v>
      </c>
      <c r="AM40">
        <v>17.436897999999999</v>
      </c>
      <c r="AN40">
        <v>1.034894</v>
      </c>
      <c r="AO40">
        <v>0</v>
      </c>
      <c r="AP40">
        <v>6.0440269999999998</v>
      </c>
      <c r="AQ40">
        <v>0</v>
      </c>
      <c r="AR40">
        <v>51.025996999999997</v>
      </c>
      <c r="AS40">
        <v>35.282808000000003</v>
      </c>
      <c r="AT40">
        <v>14.443459000000001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84.239496000000003</v>
      </c>
      <c r="BA40">
        <f t="shared" si="1"/>
        <v>2160.54646</v>
      </c>
      <c r="BD40">
        <v>7.66</v>
      </c>
      <c r="BE40">
        <v>1.87</v>
      </c>
      <c r="BF40">
        <v>2.92</v>
      </c>
      <c r="BG40">
        <v>1.78</v>
      </c>
      <c r="BH40">
        <v>8.98</v>
      </c>
      <c r="BI40">
        <v>0.53</v>
      </c>
      <c r="BJ40">
        <v>0.99</v>
      </c>
      <c r="BK40">
        <v>1.78</v>
      </c>
      <c r="BL40">
        <v>0</v>
      </c>
      <c r="BM40">
        <v>0.1</v>
      </c>
      <c r="BN40">
        <v>3.44</v>
      </c>
      <c r="BO40">
        <v>3.64</v>
      </c>
      <c r="BP40">
        <v>0.24</v>
      </c>
      <c r="BQ40">
        <v>1.94</v>
      </c>
      <c r="BR40">
        <v>2.1</v>
      </c>
      <c r="BS40">
        <v>0</v>
      </c>
      <c r="BT40">
        <v>2.5748259999999998</v>
      </c>
      <c r="BU40">
        <v>1.2831969999999999</v>
      </c>
      <c r="BV40">
        <v>2.3010440000000001</v>
      </c>
      <c r="BW40">
        <v>1.8580429999999999</v>
      </c>
      <c r="BX40">
        <v>1.8740349999999999</v>
      </c>
      <c r="BY40">
        <v>2.5663930000000001</v>
      </c>
      <c r="BZ40">
        <v>1.2695099999999999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3.3876390000000001</v>
      </c>
      <c r="CK40">
        <v>1.7884850000000001</v>
      </c>
      <c r="CL40">
        <v>1.8533900000000001</v>
      </c>
      <c r="CM40">
        <v>3.3582070000000002</v>
      </c>
      <c r="CN40">
        <v>1.693819</v>
      </c>
      <c r="CO40">
        <v>4.1062289999999999</v>
      </c>
      <c r="CP40">
        <v>4.0720130000000001</v>
      </c>
      <c r="CQ40">
        <v>1.8669659999999999</v>
      </c>
      <c r="CR40">
        <v>1.097871</v>
      </c>
      <c r="CS40">
        <v>1.3111699999999999</v>
      </c>
      <c r="CT40">
        <v>4.0684979999999999</v>
      </c>
      <c r="CU40">
        <v>0</v>
      </c>
      <c r="CV40">
        <v>0</v>
      </c>
      <c r="CW40">
        <v>3.938161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84.239496000000003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363.26898</v>
      </c>
      <c r="L41">
        <v>338.17298399999999</v>
      </c>
      <c r="M41">
        <v>92.331090000000003</v>
      </c>
      <c r="N41">
        <v>117.88784699999999</v>
      </c>
      <c r="O41">
        <v>123.684601</v>
      </c>
      <c r="P41">
        <v>141.74850900000001</v>
      </c>
      <c r="Q41">
        <v>9.2631890000000006</v>
      </c>
      <c r="R41">
        <v>11.419563999999999</v>
      </c>
      <c r="S41">
        <v>13.387575999999999</v>
      </c>
      <c r="T41">
        <v>1.6575359999999999</v>
      </c>
      <c r="U41">
        <v>336.02802800000001</v>
      </c>
      <c r="V41">
        <v>2.8887</v>
      </c>
      <c r="W41">
        <v>11.5548</v>
      </c>
      <c r="X41">
        <v>41.404699999999998</v>
      </c>
      <c r="Y41">
        <v>0</v>
      </c>
      <c r="Z41">
        <v>12.604361000000001</v>
      </c>
      <c r="AA41">
        <v>40.544829999999997</v>
      </c>
      <c r="AB41">
        <v>29.710733999999999</v>
      </c>
      <c r="AC41">
        <v>21.482686999999999</v>
      </c>
      <c r="AD41">
        <v>0</v>
      </c>
      <c r="AE41">
        <v>54.814796000000001</v>
      </c>
      <c r="AF41">
        <v>0</v>
      </c>
      <c r="AG41">
        <v>45.735720999999998</v>
      </c>
      <c r="AH41">
        <v>0</v>
      </c>
      <c r="AI41">
        <v>36.736688000000001</v>
      </c>
      <c r="AJ41">
        <v>0</v>
      </c>
      <c r="AK41">
        <v>62.846384999999998</v>
      </c>
      <c r="AL41">
        <v>34.685583999999999</v>
      </c>
      <c r="AM41">
        <v>17.436897999999999</v>
      </c>
      <c r="AN41">
        <v>1.034894</v>
      </c>
      <c r="AO41">
        <v>0</v>
      </c>
      <c r="AP41">
        <v>6.0440269999999998</v>
      </c>
      <c r="AQ41">
        <v>0</v>
      </c>
      <c r="AR41">
        <v>51.025996999999997</v>
      </c>
      <c r="AS41">
        <v>29.649418000000001</v>
      </c>
      <c r="AT41">
        <v>14.443459000000001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84.754143999999997</v>
      </c>
      <c r="BA41">
        <f t="shared" si="1"/>
        <v>2148.2487270000001</v>
      </c>
      <c r="BD41">
        <v>7.66</v>
      </c>
      <c r="BE41">
        <v>1.87</v>
      </c>
      <c r="BF41">
        <v>2.92</v>
      </c>
      <c r="BG41">
        <v>1.78</v>
      </c>
      <c r="BH41">
        <v>8.98</v>
      </c>
      <c r="BI41">
        <v>0.53</v>
      </c>
      <c r="BJ41">
        <v>0.99</v>
      </c>
      <c r="BK41">
        <v>1.78</v>
      </c>
      <c r="BL41">
        <v>0</v>
      </c>
      <c r="BM41">
        <v>0.1</v>
      </c>
      <c r="BN41">
        <v>3.44</v>
      </c>
      <c r="BO41">
        <v>3.64</v>
      </c>
      <c r="BP41">
        <v>0.24</v>
      </c>
      <c r="BQ41">
        <v>1.94</v>
      </c>
      <c r="BR41">
        <v>2.1</v>
      </c>
      <c r="BS41">
        <v>0</v>
      </c>
      <c r="BT41">
        <v>2.5748259999999998</v>
      </c>
      <c r="BU41">
        <v>1.2831969999999999</v>
      </c>
      <c r="BV41">
        <v>2.3010440000000001</v>
      </c>
      <c r="BW41">
        <v>1.8580429999999999</v>
      </c>
      <c r="BX41">
        <v>1.8740349999999999</v>
      </c>
      <c r="BY41">
        <v>2.5663930000000001</v>
      </c>
      <c r="BZ41">
        <v>1.2695099999999999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3.3876390000000001</v>
      </c>
      <c r="CK41">
        <v>1.7884850000000001</v>
      </c>
      <c r="CL41">
        <v>1.8533900000000001</v>
      </c>
      <c r="CM41">
        <v>3.3582070000000002</v>
      </c>
      <c r="CN41">
        <v>1.693819</v>
      </c>
      <c r="CO41">
        <v>4.1062289999999999</v>
      </c>
      <c r="CP41">
        <v>4.0720130000000001</v>
      </c>
      <c r="CQ41">
        <v>2.3816139999999999</v>
      </c>
      <c r="CR41">
        <v>1.097871</v>
      </c>
      <c r="CS41">
        <v>1.3111699999999999</v>
      </c>
      <c r="CT41">
        <v>4.0684979999999999</v>
      </c>
      <c r="CU41">
        <v>0</v>
      </c>
      <c r="CV41">
        <v>0</v>
      </c>
      <c r="CW41">
        <v>3.938161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84.754143999999997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363.26479699999999</v>
      </c>
      <c r="L42">
        <v>338.17298399999999</v>
      </c>
      <c r="M42">
        <v>92.331090000000003</v>
      </c>
      <c r="N42">
        <v>117.88784699999999</v>
      </c>
      <c r="O42">
        <v>123.684601</v>
      </c>
      <c r="P42">
        <v>141.74850900000001</v>
      </c>
      <c r="Q42">
        <v>9.2631890000000006</v>
      </c>
      <c r="R42">
        <v>11.419563999999999</v>
      </c>
      <c r="S42">
        <v>13.387575999999999</v>
      </c>
      <c r="T42">
        <v>1.6575359999999999</v>
      </c>
      <c r="U42">
        <v>336.02802800000001</v>
      </c>
      <c r="V42">
        <v>2.8887</v>
      </c>
      <c r="W42">
        <v>11.5548</v>
      </c>
      <c r="X42">
        <v>41.404699999999998</v>
      </c>
      <c r="Y42">
        <v>0</v>
      </c>
      <c r="Z42">
        <v>12.621308000000001</v>
      </c>
      <c r="AA42">
        <v>27.004529999999999</v>
      </c>
      <c r="AB42">
        <v>29.710733999999999</v>
      </c>
      <c r="AC42">
        <v>10.741344</v>
      </c>
      <c r="AD42">
        <v>0</v>
      </c>
      <c r="AE42">
        <v>36.418010000000002</v>
      </c>
      <c r="AF42">
        <v>0</v>
      </c>
      <c r="AG42">
        <v>45.735720999999998</v>
      </c>
      <c r="AH42">
        <v>0</v>
      </c>
      <c r="AI42">
        <v>36.736688000000001</v>
      </c>
      <c r="AJ42">
        <v>0</v>
      </c>
      <c r="AK42">
        <v>62.846384999999998</v>
      </c>
      <c r="AL42">
        <v>34.685583999999999</v>
      </c>
      <c r="AM42">
        <v>17.436897999999999</v>
      </c>
      <c r="AN42">
        <v>1.034894</v>
      </c>
      <c r="AO42">
        <v>0</v>
      </c>
      <c r="AP42">
        <v>0.37004199999999998</v>
      </c>
      <c r="AQ42">
        <v>0</v>
      </c>
      <c r="AR42">
        <v>46.773829999999997</v>
      </c>
      <c r="AS42">
        <v>29.649418000000001</v>
      </c>
      <c r="AT42">
        <v>14.443459000000001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85.150016000000008</v>
      </c>
      <c r="BA42">
        <f t="shared" si="1"/>
        <v>2096.0527820000002</v>
      </c>
      <c r="BD42">
        <v>7.66</v>
      </c>
      <c r="BE42">
        <v>1.87</v>
      </c>
      <c r="BF42">
        <v>2.92</v>
      </c>
      <c r="BG42">
        <v>1.78</v>
      </c>
      <c r="BH42">
        <v>8.98</v>
      </c>
      <c r="BI42">
        <v>0.54</v>
      </c>
      <c r="BJ42">
        <v>1.02</v>
      </c>
      <c r="BK42">
        <v>1.78</v>
      </c>
      <c r="BL42">
        <v>0</v>
      </c>
      <c r="BM42">
        <v>0.1</v>
      </c>
      <c r="BN42">
        <v>3.44</v>
      </c>
      <c r="BO42">
        <v>3.64</v>
      </c>
      <c r="BP42">
        <v>0.24</v>
      </c>
      <c r="BQ42">
        <v>1.94</v>
      </c>
      <c r="BR42">
        <v>2.1</v>
      </c>
      <c r="BS42">
        <v>0</v>
      </c>
      <c r="BT42">
        <v>2.5748259999999998</v>
      </c>
      <c r="BU42">
        <v>1.2831969999999999</v>
      </c>
      <c r="BV42">
        <v>2.3010440000000001</v>
      </c>
      <c r="BW42">
        <v>1.8580429999999999</v>
      </c>
      <c r="BX42">
        <v>1.8740349999999999</v>
      </c>
      <c r="BY42">
        <v>2.5663930000000001</v>
      </c>
      <c r="BZ42">
        <v>1.2695099999999999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3.3876390000000001</v>
      </c>
      <c r="CK42">
        <v>1.7884850000000001</v>
      </c>
      <c r="CL42">
        <v>1.8533900000000001</v>
      </c>
      <c r="CM42">
        <v>3.3582070000000002</v>
      </c>
      <c r="CN42">
        <v>1.693819</v>
      </c>
      <c r="CO42">
        <v>4.1062289999999999</v>
      </c>
      <c r="CP42">
        <v>4.0720130000000001</v>
      </c>
      <c r="CQ42">
        <v>2.7374860000000001</v>
      </c>
      <c r="CR42">
        <v>1.097871</v>
      </c>
      <c r="CS42">
        <v>1.3111699999999999</v>
      </c>
      <c r="CT42">
        <v>4.0684979999999999</v>
      </c>
      <c r="CU42">
        <v>0</v>
      </c>
      <c r="CV42">
        <v>0</v>
      </c>
      <c r="CW42">
        <v>3.938161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85.150016000000008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363.58942000000002</v>
      </c>
      <c r="L43">
        <v>340.31181199999997</v>
      </c>
      <c r="M43">
        <v>92.331090000000003</v>
      </c>
      <c r="N43">
        <v>117.88784699999999</v>
      </c>
      <c r="O43">
        <v>123.684601</v>
      </c>
      <c r="P43">
        <v>141.74850900000001</v>
      </c>
      <c r="Q43">
        <v>9.3425309999999993</v>
      </c>
      <c r="R43">
        <v>18.156621999999999</v>
      </c>
      <c r="S43">
        <v>12.744373</v>
      </c>
      <c r="T43">
        <v>1.6575359999999999</v>
      </c>
      <c r="U43">
        <v>336.02802800000001</v>
      </c>
      <c r="V43">
        <v>2.8887</v>
      </c>
      <c r="W43">
        <v>11.5548</v>
      </c>
      <c r="X43">
        <v>41.404699999999998</v>
      </c>
      <c r="Y43">
        <v>0</v>
      </c>
      <c r="Z43">
        <v>6.2492210000000004</v>
      </c>
      <c r="AA43">
        <v>27.004529999999999</v>
      </c>
      <c r="AB43">
        <v>14.779958000000001</v>
      </c>
      <c r="AC43">
        <v>10.741344</v>
      </c>
      <c r="AD43">
        <v>0</v>
      </c>
      <c r="AE43">
        <v>36.418010000000002</v>
      </c>
      <c r="AF43">
        <v>0</v>
      </c>
      <c r="AG43">
        <v>45.735720999999998</v>
      </c>
      <c r="AH43">
        <v>0</v>
      </c>
      <c r="AI43">
        <v>7.0647469999999997</v>
      </c>
      <c r="AJ43">
        <v>0</v>
      </c>
      <c r="AK43">
        <v>62.846384999999998</v>
      </c>
      <c r="AL43">
        <v>34.685583999999999</v>
      </c>
      <c r="AM43">
        <v>17.436897999999999</v>
      </c>
      <c r="AN43">
        <v>1.034894</v>
      </c>
      <c r="AO43">
        <v>0</v>
      </c>
      <c r="AP43">
        <v>0.37004199999999998</v>
      </c>
      <c r="AQ43">
        <v>0</v>
      </c>
      <c r="AR43">
        <v>46.773829999999997</v>
      </c>
      <c r="AS43">
        <v>29.649418000000001</v>
      </c>
      <c r="AT43">
        <v>14.443459000000001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85.150016000000008</v>
      </c>
      <c r="BA43">
        <f t="shared" si="1"/>
        <v>2053.714626</v>
      </c>
      <c r="BD43">
        <v>7.66</v>
      </c>
      <c r="BE43">
        <v>1.87</v>
      </c>
      <c r="BF43">
        <v>2.92</v>
      </c>
      <c r="BG43">
        <v>1.78</v>
      </c>
      <c r="BH43">
        <v>8.98</v>
      </c>
      <c r="BI43">
        <v>0.54</v>
      </c>
      <c r="BJ43">
        <v>1.02</v>
      </c>
      <c r="BK43">
        <v>1.78</v>
      </c>
      <c r="BL43">
        <v>0</v>
      </c>
      <c r="BM43">
        <v>0.1</v>
      </c>
      <c r="BN43">
        <v>3.44</v>
      </c>
      <c r="BO43">
        <v>3.64</v>
      </c>
      <c r="BP43">
        <v>0.24</v>
      </c>
      <c r="BQ43">
        <v>1.94</v>
      </c>
      <c r="BR43">
        <v>2.1</v>
      </c>
      <c r="BS43">
        <v>0</v>
      </c>
      <c r="BT43">
        <v>2.5748259999999998</v>
      </c>
      <c r="BU43">
        <v>1.2831969999999999</v>
      </c>
      <c r="BV43">
        <v>2.3010440000000001</v>
      </c>
      <c r="BW43">
        <v>1.8580429999999999</v>
      </c>
      <c r="BX43">
        <v>1.8740349999999999</v>
      </c>
      <c r="BY43">
        <v>2.5663930000000001</v>
      </c>
      <c r="BZ43">
        <v>1.2695099999999999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3.3876390000000001</v>
      </c>
      <c r="CK43">
        <v>1.7884850000000001</v>
      </c>
      <c r="CL43">
        <v>1.8533900000000001</v>
      </c>
      <c r="CM43">
        <v>3.3582070000000002</v>
      </c>
      <c r="CN43">
        <v>1.693819</v>
      </c>
      <c r="CO43">
        <v>4.1062289999999999</v>
      </c>
      <c r="CP43">
        <v>4.0720130000000001</v>
      </c>
      <c r="CQ43">
        <v>2.7374860000000001</v>
      </c>
      <c r="CR43">
        <v>1.097871</v>
      </c>
      <c r="CS43">
        <v>1.3111699999999999</v>
      </c>
      <c r="CT43">
        <v>4.0684979999999999</v>
      </c>
      <c r="CU43">
        <v>0</v>
      </c>
      <c r="CV43">
        <v>0</v>
      </c>
      <c r="CW43">
        <v>3.938161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85.150016000000008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363.58578399999999</v>
      </c>
      <c r="L44">
        <v>340.31181199999997</v>
      </c>
      <c r="M44">
        <v>92.331090000000003</v>
      </c>
      <c r="N44">
        <v>117.88784699999999</v>
      </c>
      <c r="O44">
        <v>123.684601</v>
      </c>
      <c r="P44">
        <v>141.74850900000001</v>
      </c>
      <c r="Q44">
        <v>9.3425309999999993</v>
      </c>
      <c r="R44">
        <v>18.156621999999999</v>
      </c>
      <c r="S44">
        <v>12.744373</v>
      </c>
      <c r="T44">
        <v>1.6575359999999999</v>
      </c>
      <c r="U44">
        <v>336.02802800000001</v>
      </c>
      <c r="V44">
        <v>2.8887</v>
      </c>
      <c r="W44">
        <v>11.5548</v>
      </c>
      <c r="X44">
        <v>41.404699999999998</v>
      </c>
      <c r="Y44">
        <v>0</v>
      </c>
      <c r="Z44">
        <v>6.2492210000000004</v>
      </c>
      <c r="AA44">
        <v>27.004529999999999</v>
      </c>
      <c r="AB44">
        <v>14.779958000000001</v>
      </c>
      <c r="AC44">
        <v>10.741344</v>
      </c>
      <c r="AD44">
        <v>0</v>
      </c>
      <c r="AE44">
        <v>36.418010000000002</v>
      </c>
      <c r="AF44">
        <v>0</v>
      </c>
      <c r="AG44">
        <v>45.735720999999998</v>
      </c>
      <c r="AH44">
        <v>0</v>
      </c>
      <c r="AI44">
        <v>3.5323739999999999</v>
      </c>
      <c r="AJ44">
        <v>0</v>
      </c>
      <c r="AK44">
        <v>62.846384999999998</v>
      </c>
      <c r="AL44">
        <v>34.685583999999999</v>
      </c>
      <c r="AM44">
        <v>17.436897999999999</v>
      </c>
      <c r="AN44">
        <v>1.034894</v>
      </c>
      <c r="AO44">
        <v>0</v>
      </c>
      <c r="AP44">
        <v>0.37004199999999998</v>
      </c>
      <c r="AQ44">
        <v>0</v>
      </c>
      <c r="AR44">
        <v>46.773829999999997</v>
      </c>
      <c r="AS44">
        <v>29.649418000000001</v>
      </c>
      <c r="AT44">
        <v>14.443459000000001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85.220016000000001</v>
      </c>
      <c r="BA44">
        <f t="shared" si="1"/>
        <v>2050.2486170000002</v>
      </c>
      <c r="BD44">
        <v>7.66</v>
      </c>
      <c r="BE44">
        <v>1.87</v>
      </c>
      <c r="BF44">
        <v>2.92</v>
      </c>
      <c r="BG44">
        <v>1.78</v>
      </c>
      <c r="BH44">
        <v>8.98</v>
      </c>
      <c r="BI44">
        <v>0.56999999999999995</v>
      </c>
      <c r="BJ44">
        <v>1.06</v>
      </c>
      <c r="BK44">
        <v>1.78</v>
      </c>
      <c r="BL44">
        <v>0</v>
      </c>
      <c r="BM44">
        <v>0.1</v>
      </c>
      <c r="BN44">
        <v>3.44</v>
      </c>
      <c r="BO44">
        <v>3.64</v>
      </c>
      <c r="BP44">
        <v>0.24</v>
      </c>
      <c r="BQ44">
        <v>1.94</v>
      </c>
      <c r="BR44">
        <v>2.1</v>
      </c>
      <c r="BS44">
        <v>0</v>
      </c>
      <c r="BT44">
        <v>2.5748259999999998</v>
      </c>
      <c r="BU44">
        <v>1.2831969999999999</v>
      </c>
      <c r="BV44">
        <v>2.3010440000000001</v>
      </c>
      <c r="BW44">
        <v>1.8580429999999999</v>
      </c>
      <c r="BX44">
        <v>1.8740349999999999</v>
      </c>
      <c r="BY44">
        <v>2.5663930000000001</v>
      </c>
      <c r="BZ44">
        <v>1.2695099999999999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3.3876390000000001</v>
      </c>
      <c r="CK44">
        <v>1.7884850000000001</v>
      </c>
      <c r="CL44">
        <v>1.8533900000000001</v>
      </c>
      <c r="CM44">
        <v>3.3582070000000002</v>
      </c>
      <c r="CN44">
        <v>1.693819</v>
      </c>
      <c r="CO44">
        <v>4.1062289999999999</v>
      </c>
      <c r="CP44">
        <v>4.0720130000000001</v>
      </c>
      <c r="CQ44">
        <v>2.7374860000000001</v>
      </c>
      <c r="CR44">
        <v>1.097871</v>
      </c>
      <c r="CS44">
        <v>1.3111699999999999</v>
      </c>
      <c r="CT44">
        <v>4.0684979999999999</v>
      </c>
      <c r="CU44">
        <v>0</v>
      </c>
      <c r="CV44">
        <v>0</v>
      </c>
      <c r="CW44">
        <v>3.938161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85.220016000000001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363.00322499999999</v>
      </c>
      <c r="L45">
        <v>338.17298399999999</v>
      </c>
      <c r="M45">
        <v>63.284047999999999</v>
      </c>
      <c r="N45">
        <v>89.108884000000003</v>
      </c>
      <c r="O45">
        <v>123.684601</v>
      </c>
      <c r="P45">
        <v>141.74850900000001</v>
      </c>
      <c r="Q45">
        <v>9.3425309999999993</v>
      </c>
      <c r="R45">
        <v>18.156621999999999</v>
      </c>
      <c r="S45">
        <v>12.744373</v>
      </c>
      <c r="T45">
        <v>1.6575359999999999</v>
      </c>
      <c r="U45">
        <v>336.02802800000001</v>
      </c>
      <c r="V45">
        <v>2.8887</v>
      </c>
      <c r="W45">
        <v>11.5548</v>
      </c>
      <c r="X45">
        <v>41.404699999999998</v>
      </c>
      <c r="Y45">
        <v>0</v>
      </c>
      <c r="Z45">
        <v>6.2492210000000004</v>
      </c>
      <c r="AA45">
        <v>13.464231</v>
      </c>
      <c r="AB45">
        <v>14.779958000000001</v>
      </c>
      <c r="AC45">
        <v>10.741344</v>
      </c>
      <c r="AD45">
        <v>0</v>
      </c>
      <c r="AE45">
        <v>36.418010000000002</v>
      </c>
      <c r="AF45">
        <v>0</v>
      </c>
      <c r="AG45">
        <v>45.735720999999998</v>
      </c>
      <c r="AH45">
        <v>0</v>
      </c>
      <c r="AI45">
        <v>0</v>
      </c>
      <c r="AJ45">
        <v>0</v>
      </c>
      <c r="AK45">
        <v>62.846384999999998</v>
      </c>
      <c r="AL45">
        <v>34.685583999999999</v>
      </c>
      <c r="AM45">
        <v>17.436897999999999</v>
      </c>
      <c r="AN45">
        <v>1.034894</v>
      </c>
      <c r="AO45">
        <v>0</v>
      </c>
      <c r="AP45">
        <v>0.37004199999999998</v>
      </c>
      <c r="AQ45">
        <v>0</v>
      </c>
      <c r="AR45">
        <v>46.773829999999997</v>
      </c>
      <c r="AS45">
        <v>29.649418000000001</v>
      </c>
      <c r="AT45">
        <v>14.443459000000001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85.270015999999998</v>
      </c>
      <c r="BA45">
        <f t="shared" si="1"/>
        <v>1972.6785520000001</v>
      </c>
      <c r="BD45">
        <v>7.66</v>
      </c>
      <c r="BE45">
        <v>1.87</v>
      </c>
      <c r="BF45">
        <v>2.92</v>
      </c>
      <c r="BG45">
        <v>1.78</v>
      </c>
      <c r="BH45">
        <v>8.98</v>
      </c>
      <c r="BI45">
        <v>0.56999999999999995</v>
      </c>
      <c r="BJ45">
        <v>1.06</v>
      </c>
      <c r="BK45">
        <v>1.83</v>
      </c>
      <c r="BL45">
        <v>0</v>
      </c>
      <c r="BM45">
        <v>0.1</v>
      </c>
      <c r="BN45">
        <v>3.44</v>
      </c>
      <c r="BO45">
        <v>3.64</v>
      </c>
      <c r="BP45">
        <v>0.24</v>
      </c>
      <c r="BQ45">
        <v>1.94</v>
      </c>
      <c r="BR45">
        <v>2.1</v>
      </c>
      <c r="BS45">
        <v>0</v>
      </c>
      <c r="BT45">
        <v>2.5748259999999998</v>
      </c>
      <c r="BU45">
        <v>1.2831969999999999</v>
      </c>
      <c r="BV45">
        <v>2.3010440000000001</v>
      </c>
      <c r="BW45">
        <v>1.8580429999999999</v>
      </c>
      <c r="BX45">
        <v>1.8740349999999999</v>
      </c>
      <c r="BY45">
        <v>2.5663930000000001</v>
      </c>
      <c r="BZ45">
        <v>1.2695099999999999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3.3876390000000001</v>
      </c>
      <c r="CK45">
        <v>1.7884850000000001</v>
      </c>
      <c r="CL45">
        <v>1.8533900000000001</v>
      </c>
      <c r="CM45">
        <v>3.3582070000000002</v>
      </c>
      <c r="CN45">
        <v>1.693819</v>
      </c>
      <c r="CO45">
        <v>4.1062289999999999</v>
      </c>
      <c r="CP45">
        <v>4.0720130000000001</v>
      </c>
      <c r="CQ45">
        <v>2.7374860000000001</v>
      </c>
      <c r="CR45">
        <v>1.097871</v>
      </c>
      <c r="CS45">
        <v>1.3111699999999999</v>
      </c>
      <c r="CT45">
        <v>4.0684979999999999</v>
      </c>
      <c r="CU45">
        <v>0</v>
      </c>
      <c r="CV45">
        <v>0</v>
      </c>
      <c r="CW45">
        <v>3.938161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85.270015999999998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362.99858</v>
      </c>
      <c r="L46">
        <v>338.17298399999999</v>
      </c>
      <c r="M46">
        <v>52.402075000000004</v>
      </c>
      <c r="N46">
        <v>89.108884000000003</v>
      </c>
      <c r="O46">
        <v>123.684601</v>
      </c>
      <c r="P46">
        <v>141.74850900000001</v>
      </c>
      <c r="Q46">
        <v>9.3425309999999993</v>
      </c>
      <c r="R46">
        <v>18.156621999999999</v>
      </c>
      <c r="S46">
        <v>12.744373</v>
      </c>
      <c r="T46">
        <v>1.6575359999999999</v>
      </c>
      <c r="U46">
        <v>336.02802800000001</v>
      </c>
      <c r="V46">
        <v>2.8887</v>
      </c>
      <c r="W46">
        <v>11.5548</v>
      </c>
      <c r="X46">
        <v>41.404699999999998</v>
      </c>
      <c r="Y46">
        <v>0</v>
      </c>
      <c r="Z46">
        <v>6.2492210000000004</v>
      </c>
      <c r="AA46">
        <v>13.464231</v>
      </c>
      <c r="AB46">
        <v>14.779958000000001</v>
      </c>
      <c r="AC46">
        <v>10.741344</v>
      </c>
      <c r="AD46">
        <v>0</v>
      </c>
      <c r="AE46">
        <v>36.418010000000002</v>
      </c>
      <c r="AF46">
        <v>0</v>
      </c>
      <c r="AG46">
        <v>45.735720999999998</v>
      </c>
      <c r="AH46">
        <v>0</v>
      </c>
      <c r="AI46">
        <v>0</v>
      </c>
      <c r="AJ46">
        <v>0</v>
      </c>
      <c r="AK46">
        <v>62.846384999999998</v>
      </c>
      <c r="AL46">
        <v>34.685583999999999</v>
      </c>
      <c r="AM46">
        <v>17.436897999999999</v>
      </c>
      <c r="AN46">
        <v>1.034894</v>
      </c>
      <c r="AO46">
        <v>0</v>
      </c>
      <c r="AP46">
        <v>0.37004199999999998</v>
      </c>
      <c r="AQ46">
        <v>0</v>
      </c>
      <c r="AR46">
        <v>46.773829999999997</v>
      </c>
      <c r="AS46">
        <v>29.649418000000001</v>
      </c>
      <c r="AT46">
        <v>14.443459000000001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85.270015999999998</v>
      </c>
      <c r="BA46">
        <f t="shared" si="1"/>
        <v>1961.7919340000001</v>
      </c>
      <c r="BD46">
        <v>7.66</v>
      </c>
      <c r="BE46">
        <v>1.87</v>
      </c>
      <c r="BF46">
        <v>2.92</v>
      </c>
      <c r="BG46">
        <v>1.78</v>
      </c>
      <c r="BH46">
        <v>8.98</v>
      </c>
      <c r="BI46">
        <v>0.56999999999999995</v>
      </c>
      <c r="BJ46">
        <v>1.06</v>
      </c>
      <c r="BK46">
        <v>1.83</v>
      </c>
      <c r="BL46">
        <v>0</v>
      </c>
      <c r="BM46">
        <v>0.1</v>
      </c>
      <c r="BN46">
        <v>3.44</v>
      </c>
      <c r="BO46">
        <v>3.64</v>
      </c>
      <c r="BP46">
        <v>0.24</v>
      </c>
      <c r="BQ46">
        <v>1.94</v>
      </c>
      <c r="BR46">
        <v>2.1</v>
      </c>
      <c r="BS46">
        <v>0</v>
      </c>
      <c r="BT46">
        <v>2.5748259999999998</v>
      </c>
      <c r="BU46">
        <v>1.2831969999999999</v>
      </c>
      <c r="BV46">
        <v>2.3010440000000001</v>
      </c>
      <c r="BW46">
        <v>1.8580429999999999</v>
      </c>
      <c r="BX46">
        <v>1.8740349999999999</v>
      </c>
      <c r="BY46">
        <v>2.5663930000000001</v>
      </c>
      <c r="BZ46">
        <v>1.2695099999999999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3.3876390000000001</v>
      </c>
      <c r="CK46">
        <v>1.7884850000000001</v>
      </c>
      <c r="CL46">
        <v>1.8533900000000001</v>
      </c>
      <c r="CM46">
        <v>3.3582070000000002</v>
      </c>
      <c r="CN46">
        <v>1.693819</v>
      </c>
      <c r="CO46">
        <v>4.1062289999999999</v>
      </c>
      <c r="CP46">
        <v>4.0720130000000001</v>
      </c>
      <c r="CQ46">
        <v>2.7374860000000001</v>
      </c>
      <c r="CR46">
        <v>1.097871</v>
      </c>
      <c r="CS46">
        <v>1.3111699999999999</v>
      </c>
      <c r="CT46">
        <v>4.0684979999999999</v>
      </c>
      <c r="CU46">
        <v>0</v>
      </c>
      <c r="CV46">
        <v>0</v>
      </c>
      <c r="CW46">
        <v>3.938161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85.270015999999998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363.00322499999999</v>
      </c>
      <c r="L47">
        <v>340.31181199999997</v>
      </c>
      <c r="M47">
        <v>52.381664000000001</v>
      </c>
      <c r="N47">
        <v>89.108884000000003</v>
      </c>
      <c r="O47">
        <v>123.684601</v>
      </c>
      <c r="P47">
        <v>141.74850900000001</v>
      </c>
      <c r="Q47">
        <v>9.3425309999999993</v>
      </c>
      <c r="R47">
        <v>18.156621999999999</v>
      </c>
      <c r="S47">
        <v>12.744373</v>
      </c>
      <c r="T47">
        <v>1.6575359999999999</v>
      </c>
      <c r="U47">
        <v>336.02802800000001</v>
      </c>
      <c r="V47">
        <v>2.8887</v>
      </c>
      <c r="W47">
        <v>11.5548</v>
      </c>
      <c r="X47">
        <v>41.404699999999998</v>
      </c>
      <c r="Y47">
        <v>0</v>
      </c>
      <c r="Z47">
        <v>6.2492210000000004</v>
      </c>
      <c r="AA47">
        <v>0</v>
      </c>
      <c r="AB47">
        <v>14.779958000000001</v>
      </c>
      <c r="AC47">
        <v>10.741344</v>
      </c>
      <c r="AD47">
        <v>0</v>
      </c>
      <c r="AE47">
        <v>16.786427</v>
      </c>
      <c r="AF47">
        <v>0</v>
      </c>
      <c r="AG47">
        <v>45.735720999999998</v>
      </c>
      <c r="AH47">
        <v>0</v>
      </c>
      <c r="AI47">
        <v>0</v>
      </c>
      <c r="AJ47">
        <v>0</v>
      </c>
      <c r="AK47">
        <v>62.846384999999998</v>
      </c>
      <c r="AL47">
        <v>34.685583999999999</v>
      </c>
      <c r="AM47">
        <v>17.436897999999999</v>
      </c>
      <c r="AN47">
        <v>1.034894</v>
      </c>
      <c r="AO47">
        <v>0</v>
      </c>
      <c r="AP47">
        <v>0.37004199999999998</v>
      </c>
      <c r="AQ47">
        <v>0</v>
      </c>
      <c r="AR47">
        <v>46.773829999999997</v>
      </c>
      <c r="AS47">
        <v>35.282808000000003</v>
      </c>
      <c r="AT47">
        <v>14.443459000000001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85.270015999999998</v>
      </c>
      <c r="BA47">
        <f t="shared" si="1"/>
        <v>1936.4525720000001</v>
      </c>
      <c r="BD47">
        <v>7.66</v>
      </c>
      <c r="BE47">
        <v>1.87</v>
      </c>
      <c r="BF47">
        <v>2.92</v>
      </c>
      <c r="BG47">
        <v>1.78</v>
      </c>
      <c r="BH47">
        <v>8.98</v>
      </c>
      <c r="BI47">
        <v>0.56999999999999995</v>
      </c>
      <c r="BJ47">
        <v>1.06</v>
      </c>
      <c r="BK47">
        <v>1.83</v>
      </c>
      <c r="BL47">
        <v>0</v>
      </c>
      <c r="BM47">
        <v>0.1</v>
      </c>
      <c r="BN47">
        <v>3.44</v>
      </c>
      <c r="BO47">
        <v>3.64</v>
      </c>
      <c r="BP47">
        <v>0.24</v>
      </c>
      <c r="BQ47">
        <v>1.94</v>
      </c>
      <c r="BR47">
        <v>2.1</v>
      </c>
      <c r="BS47">
        <v>0</v>
      </c>
      <c r="BT47">
        <v>2.5748259999999998</v>
      </c>
      <c r="BU47">
        <v>1.2831969999999999</v>
      </c>
      <c r="BV47">
        <v>2.3010440000000001</v>
      </c>
      <c r="BW47">
        <v>1.8580429999999999</v>
      </c>
      <c r="BX47">
        <v>1.8740349999999999</v>
      </c>
      <c r="BY47">
        <v>2.5663930000000001</v>
      </c>
      <c r="BZ47">
        <v>1.2695099999999999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3.3876390000000001</v>
      </c>
      <c r="CK47">
        <v>1.7884850000000001</v>
      </c>
      <c r="CL47">
        <v>1.8533900000000001</v>
      </c>
      <c r="CM47">
        <v>3.3582070000000002</v>
      </c>
      <c r="CN47">
        <v>1.693819</v>
      </c>
      <c r="CO47">
        <v>4.1062289999999999</v>
      </c>
      <c r="CP47">
        <v>4.0720130000000001</v>
      </c>
      <c r="CQ47">
        <v>2.7374860000000001</v>
      </c>
      <c r="CR47">
        <v>1.097871</v>
      </c>
      <c r="CS47">
        <v>1.3111699999999999</v>
      </c>
      <c r="CT47">
        <v>4.0684979999999999</v>
      </c>
      <c r="CU47">
        <v>0</v>
      </c>
      <c r="CV47">
        <v>0</v>
      </c>
      <c r="CW47">
        <v>3.938161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85.270015999999998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362.99858</v>
      </c>
      <c r="L48">
        <v>340.31181199999997</v>
      </c>
      <c r="M48">
        <v>52.381664000000001</v>
      </c>
      <c r="N48">
        <v>89.108884000000003</v>
      </c>
      <c r="O48">
        <v>123.684601</v>
      </c>
      <c r="P48">
        <v>141.74850900000001</v>
      </c>
      <c r="Q48">
        <v>9.3425309999999993</v>
      </c>
      <c r="R48">
        <v>18.156621999999999</v>
      </c>
      <c r="S48">
        <v>12.744373</v>
      </c>
      <c r="T48">
        <v>1.6575359999999999</v>
      </c>
      <c r="U48">
        <v>336.02802800000001</v>
      </c>
      <c r="V48">
        <v>2.8887</v>
      </c>
      <c r="W48">
        <v>11.5548</v>
      </c>
      <c r="X48">
        <v>41.404699999999998</v>
      </c>
      <c r="Y48">
        <v>0</v>
      </c>
      <c r="Z48">
        <v>6.2492210000000004</v>
      </c>
      <c r="AA48">
        <v>0</v>
      </c>
      <c r="AB48">
        <v>14.779958000000001</v>
      </c>
      <c r="AC48">
        <v>10.741344</v>
      </c>
      <c r="AD48">
        <v>0</v>
      </c>
      <c r="AE48">
        <v>0</v>
      </c>
      <c r="AF48">
        <v>0</v>
      </c>
      <c r="AG48">
        <v>45.735720999999998</v>
      </c>
      <c r="AH48">
        <v>0</v>
      </c>
      <c r="AI48">
        <v>0</v>
      </c>
      <c r="AJ48">
        <v>0</v>
      </c>
      <c r="AK48">
        <v>62.846384999999998</v>
      </c>
      <c r="AL48">
        <v>34.685583999999999</v>
      </c>
      <c r="AM48">
        <v>17.436897999999999</v>
      </c>
      <c r="AN48">
        <v>1.034894</v>
      </c>
      <c r="AO48">
        <v>0</v>
      </c>
      <c r="AP48">
        <v>0.37004199999999998</v>
      </c>
      <c r="AQ48">
        <v>0</v>
      </c>
      <c r="AR48">
        <v>46.773829999999997</v>
      </c>
      <c r="AS48">
        <v>35.282808000000003</v>
      </c>
      <c r="AT48">
        <v>14.443459000000001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85.270015999999998</v>
      </c>
      <c r="BA48">
        <f t="shared" si="1"/>
        <v>1919.6615000000002</v>
      </c>
      <c r="BD48">
        <v>7.66</v>
      </c>
      <c r="BE48">
        <v>1.87</v>
      </c>
      <c r="BF48">
        <v>2.92</v>
      </c>
      <c r="BG48">
        <v>1.78</v>
      </c>
      <c r="BH48">
        <v>8.98</v>
      </c>
      <c r="BI48">
        <v>0.56999999999999995</v>
      </c>
      <c r="BJ48">
        <v>1.06</v>
      </c>
      <c r="BK48">
        <v>1.83</v>
      </c>
      <c r="BL48">
        <v>0</v>
      </c>
      <c r="BM48">
        <v>0.1</v>
      </c>
      <c r="BN48">
        <v>3.44</v>
      </c>
      <c r="BO48">
        <v>3.64</v>
      </c>
      <c r="BP48">
        <v>0.24</v>
      </c>
      <c r="BQ48">
        <v>1.94</v>
      </c>
      <c r="BR48">
        <v>2.1</v>
      </c>
      <c r="BS48">
        <v>0</v>
      </c>
      <c r="BT48">
        <v>2.5748259999999998</v>
      </c>
      <c r="BU48">
        <v>1.2831969999999999</v>
      </c>
      <c r="BV48">
        <v>2.3010440000000001</v>
      </c>
      <c r="BW48">
        <v>1.8580429999999999</v>
      </c>
      <c r="BX48">
        <v>1.8740349999999999</v>
      </c>
      <c r="BY48">
        <v>2.5663930000000001</v>
      </c>
      <c r="BZ48">
        <v>1.2695099999999999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3.3876390000000001</v>
      </c>
      <c r="CK48">
        <v>1.7884850000000001</v>
      </c>
      <c r="CL48">
        <v>1.8533900000000001</v>
      </c>
      <c r="CM48">
        <v>3.3582070000000002</v>
      </c>
      <c r="CN48">
        <v>1.693819</v>
      </c>
      <c r="CO48">
        <v>4.1062289999999999</v>
      </c>
      <c r="CP48">
        <v>4.0720130000000001</v>
      </c>
      <c r="CQ48">
        <v>2.7374860000000001</v>
      </c>
      <c r="CR48">
        <v>1.097871</v>
      </c>
      <c r="CS48">
        <v>1.3111699999999999</v>
      </c>
      <c r="CT48">
        <v>4.0684979999999999</v>
      </c>
      <c r="CU48">
        <v>0</v>
      </c>
      <c r="CV48">
        <v>0</v>
      </c>
      <c r="CW48">
        <v>3.938161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85.270015999999998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363.00322499999999</v>
      </c>
      <c r="L49">
        <v>340.31181199999997</v>
      </c>
      <c r="M49">
        <v>52.381664000000001</v>
      </c>
      <c r="N49">
        <v>89.108884000000003</v>
      </c>
      <c r="O49">
        <v>123.684601</v>
      </c>
      <c r="P49">
        <v>141.74850900000001</v>
      </c>
      <c r="Q49">
        <v>10.342768</v>
      </c>
      <c r="R49">
        <v>21.894831</v>
      </c>
      <c r="S49">
        <v>13.475275</v>
      </c>
      <c r="T49">
        <v>1.6575359999999999</v>
      </c>
      <c r="U49">
        <v>336.02802800000001</v>
      </c>
      <c r="V49">
        <v>2.8887</v>
      </c>
      <c r="W49">
        <v>11.5548</v>
      </c>
      <c r="X49">
        <v>41.404699999999998</v>
      </c>
      <c r="Y49">
        <v>0</v>
      </c>
      <c r="Z49">
        <v>6.2492210000000004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45.735720999999998</v>
      </c>
      <c r="AH49">
        <v>0</v>
      </c>
      <c r="AI49">
        <v>0</v>
      </c>
      <c r="AJ49">
        <v>0</v>
      </c>
      <c r="AK49">
        <v>62.846384999999998</v>
      </c>
      <c r="AL49">
        <v>34.685583999999999</v>
      </c>
      <c r="AM49">
        <v>17.436897999999999</v>
      </c>
      <c r="AN49">
        <v>1.0551870000000001</v>
      </c>
      <c r="AO49">
        <v>0</v>
      </c>
      <c r="AP49">
        <v>0.37004199999999998</v>
      </c>
      <c r="AQ49">
        <v>0</v>
      </c>
      <c r="AR49">
        <v>51.025996999999997</v>
      </c>
      <c r="AS49">
        <v>30.390654000000001</v>
      </c>
      <c r="AT49">
        <v>14.443459000000001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81.180016000000009</v>
      </c>
      <c r="BA49">
        <f t="shared" si="1"/>
        <v>1894.9044970000002</v>
      </c>
      <c r="BD49">
        <v>7.66</v>
      </c>
      <c r="BE49">
        <v>1.87</v>
      </c>
      <c r="BF49">
        <v>2.92</v>
      </c>
      <c r="BG49">
        <v>1.78</v>
      </c>
      <c r="BH49">
        <v>4.9400000000000004</v>
      </c>
      <c r="BI49">
        <v>0.56999999999999995</v>
      </c>
      <c r="BJ49">
        <v>1.06</v>
      </c>
      <c r="BK49">
        <v>1.78</v>
      </c>
      <c r="BL49">
        <v>0</v>
      </c>
      <c r="BM49">
        <v>0.1</v>
      </c>
      <c r="BN49">
        <v>3.44</v>
      </c>
      <c r="BO49">
        <v>3.64</v>
      </c>
      <c r="BP49">
        <v>0.24</v>
      </c>
      <c r="BQ49">
        <v>1.94</v>
      </c>
      <c r="BR49">
        <v>2.1</v>
      </c>
      <c r="BS49">
        <v>0</v>
      </c>
      <c r="BT49">
        <v>2.5748259999999998</v>
      </c>
      <c r="BU49">
        <v>1.2831969999999999</v>
      </c>
      <c r="BV49">
        <v>2.3010440000000001</v>
      </c>
      <c r="BW49">
        <v>1.8580429999999999</v>
      </c>
      <c r="BX49">
        <v>1.8740349999999999</v>
      </c>
      <c r="BY49">
        <v>2.5663930000000001</v>
      </c>
      <c r="BZ49">
        <v>1.2695099999999999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3.3876390000000001</v>
      </c>
      <c r="CK49">
        <v>1.7884850000000001</v>
      </c>
      <c r="CL49">
        <v>1.8533900000000001</v>
      </c>
      <c r="CM49">
        <v>3.3582070000000002</v>
      </c>
      <c r="CN49">
        <v>1.693819</v>
      </c>
      <c r="CO49">
        <v>4.1062289999999999</v>
      </c>
      <c r="CP49">
        <v>4.0720130000000001</v>
      </c>
      <c r="CQ49">
        <v>2.7374860000000001</v>
      </c>
      <c r="CR49">
        <v>1.097871</v>
      </c>
      <c r="CS49">
        <v>1.3111699999999999</v>
      </c>
      <c r="CT49">
        <v>4.0684979999999999</v>
      </c>
      <c r="CU49">
        <v>0</v>
      </c>
      <c r="CV49">
        <v>0</v>
      </c>
      <c r="CW49">
        <v>3.938161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81.180016000000009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362.99858</v>
      </c>
      <c r="L50">
        <v>340.31181199999997</v>
      </c>
      <c r="M50">
        <v>52.381664000000001</v>
      </c>
      <c r="N50">
        <v>89.108884000000003</v>
      </c>
      <c r="O50">
        <v>123.684601</v>
      </c>
      <c r="P50">
        <v>141.74850900000001</v>
      </c>
      <c r="Q50">
        <v>10.342768</v>
      </c>
      <c r="R50">
        <v>21.894831</v>
      </c>
      <c r="S50">
        <v>13.475275</v>
      </c>
      <c r="T50">
        <v>1.6575359999999999</v>
      </c>
      <c r="U50">
        <v>336.02802800000001</v>
      </c>
      <c r="V50">
        <v>2.8887</v>
      </c>
      <c r="W50">
        <v>11.5548</v>
      </c>
      <c r="X50">
        <v>41.404699999999998</v>
      </c>
      <c r="Y50">
        <v>0</v>
      </c>
      <c r="Z50">
        <v>6.2492210000000004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45.735720999999998</v>
      </c>
      <c r="AH50">
        <v>0</v>
      </c>
      <c r="AI50">
        <v>0</v>
      </c>
      <c r="AJ50">
        <v>0</v>
      </c>
      <c r="AK50">
        <v>62.846384999999998</v>
      </c>
      <c r="AL50">
        <v>34.685583999999999</v>
      </c>
      <c r="AM50">
        <v>17.436897999999999</v>
      </c>
      <c r="AN50">
        <v>1.0551870000000001</v>
      </c>
      <c r="AO50">
        <v>0</v>
      </c>
      <c r="AP50">
        <v>0.37004199999999998</v>
      </c>
      <c r="AQ50">
        <v>0</v>
      </c>
      <c r="AR50">
        <v>51.025996999999997</v>
      </c>
      <c r="AS50">
        <v>30.390654000000001</v>
      </c>
      <c r="AT50">
        <v>14.443459000000001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81.180016000000009</v>
      </c>
      <c r="BA50">
        <f t="shared" si="1"/>
        <v>1894.8998520000002</v>
      </c>
      <c r="BD50">
        <v>7.66</v>
      </c>
      <c r="BE50">
        <v>1.87</v>
      </c>
      <c r="BF50">
        <v>2.92</v>
      </c>
      <c r="BG50">
        <v>1.78</v>
      </c>
      <c r="BH50">
        <v>4.9400000000000004</v>
      </c>
      <c r="BI50">
        <v>0.56999999999999995</v>
      </c>
      <c r="BJ50">
        <v>1.06</v>
      </c>
      <c r="BK50">
        <v>1.78</v>
      </c>
      <c r="BL50">
        <v>0</v>
      </c>
      <c r="BM50">
        <v>0.1</v>
      </c>
      <c r="BN50">
        <v>3.44</v>
      </c>
      <c r="BO50">
        <v>3.64</v>
      </c>
      <c r="BP50">
        <v>0.24</v>
      </c>
      <c r="BQ50">
        <v>1.94</v>
      </c>
      <c r="BR50">
        <v>2.1</v>
      </c>
      <c r="BS50">
        <v>0</v>
      </c>
      <c r="BT50">
        <v>2.5748259999999998</v>
      </c>
      <c r="BU50">
        <v>1.2831969999999999</v>
      </c>
      <c r="BV50">
        <v>2.3010440000000001</v>
      </c>
      <c r="BW50">
        <v>1.8580429999999999</v>
      </c>
      <c r="BX50">
        <v>1.8740349999999999</v>
      </c>
      <c r="BY50">
        <v>2.5663930000000001</v>
      </c>
      <c r="BZ50">
        <v>1.2695099999999999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3.3876390000000001</v>
      </c>
      <c r="CK50">
        <v>1.7884850000000001</v>
      </c>
      <c r="CL50">
        <v>1.8533900000000001</v>
      </c>
      <c r="CM50">
        <v>3.3582070000000002</v>
      </c>
      <c r="CN50">
        <v>1.693819</v>
      </c>
      <c r="CO50">
        <v>4.1062289999999999</v>
      </c>
      <c r="CP50">
        <v>4.0720130000000001</v>
      </c>
      <c r="CQ50">
        <v>2.7374860000000001</v>
      </c>
      <c r="CR50">
        <v>1.097871</v>
      </c>
      <c r="CS50">
        <v>1.3111699999999999</v>
      </c>
      <c r="CT50">
        <v>4.0684979999999999</v>
      </c>
      <c r="CU50">
        <v>0</v>
      </c>
      <c r="CV50">
        <v>0</v>
      </c>
      <c r="CW50">
        <v>3.938161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81.180016000000009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363.52710999999999</v>
      </c>
      <c r="L51">
        <v>340.31181199999997</v>
      </c>
      <c r="M51">
        <v>52.381664000000001</v>
      </c>
      <c r="N51">
        <v>74.666347000000002</v>
      </c>
      <c r="O51">
        <v>65.489805000000004</v>
      </c>
      <c r="P51">
        <v>104.195261</v>
      </c>
      <c r="Q51">
        <v>11.583933999999999</v>
      </c>
      <c r="R51">
        <v>21.894831</v>
      </c>
      <c r="S51">
        <v>13.539908</v>
      </c>
      <c r="T51">
        <v>1.6575359999999999</v>
      </c>
      <c r="U51">
        <v>336.02802800000001</v>
      </c>
      <c r="V51">
        <v>2.8887</v>
      </c>
      <c r="W51">
        <v>11.5548</v>
      </c>
      <c r="X51">
        <v>41.404699999999998</v>
      </c>
      <c r="Y51">
        <v>0</v>
      </c>
      <c r="Z51">
        <v>6.2492210000000004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45.735720999999998</v>
      </c>
      <c r="AH51">
        <v>0</v>
      </c>
      <c r="AI51">
        <v>0</v>
      </c>
      <c r="AJ51">
        <v>0</v>
      </c>
      <c r="AK51">
        <v>62.846384999999998</v>
      </c>
      <c r="AL51">
        <v>34.685583999999999</v>
      </c>
      <c r="AM51">
        <v>17.436897999999999</v>
      </c>
      <c r="AN51">
        <v>1.0551870000000001</v>
      </c>
      <c r="AO51">
        <v>0</v>
      </c>
      <c r="AP51">
        <v>0.37004199999999998</v>
      </c>
      <c r="AQ51">
        <v>0</v>
      </c>
      <c r="AR51">
        <v>46.773829999999997</v>
      </c>
      <c r="AS51">
        <v>30.390654000000001</v>
      </c>
      <c r="AT51">
        <v>14.443459000000001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81.180016000000009</v>
      </c>
      <c r="BA51">
        <f t="shared" si="1"/>
        <v>1782.2914329999999</v>
      </c>
      <c r="BD51">
        <v>7.66</v>
      </c>
      <c r="BE51">
        <v>1.87</v>
      </c>
      <c r="BF51">
        <v>2.92</v>
      </c>
      <c r="BG51">
        <v>1.78</v>
      </c>
      <c r="BH51">
        <v>4.9400000000000004</v>
      </c>
      <c r="BI51">
        <v>0.56999999999999995</v>
      </c>
      <c r="BJ51">
        <v>1.06</v>
      </c>
      <c r="BK51">
        <v>1.78</v>
      </c>
      <c r="BL51">
        <v>0</v>
      </c>
      <c r="BM51">
        <v>0.1</v>
      </c>
      <c r="BN51">
        <v>3.44</v>
      </c>
      <c r="BO51">
        <v>3.64</v>
      </c>
      <c r="BP51">
        <v>0.24</v>
      </c>
      <c r="BQ51">
        <v>1.94</v>
      </c>
      <c r="BR51">
        <v>2.1</v>
      </c>
      <c r="BS51">
        <v>0</v>
      </c>
      <c r="BT51">
        <v>2.5748259999999998</v>
      </c>
      <c r="BU51">
        <v>1.2831969999999999</v>
      </c>
      <c r="BV51">
        <v>2.3010440000000001</v>
      </c>
      <c r="BW51">
        <v>1.8580429999999999</v>
      </c>
      <c r="BX51">
        <v>1.8740349999999999</v>
      </c>
      <c r="BY51">
        <v>2.5663930000000001</v>
      </c>
      <c r="BZ51">
        <v>1.2695099999999999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3.3876390000000001</v>
      </c>
      <c r="CK51">
        <v>1.7884850000000001</v>
      </c>
      <c r="CL51">
        <v>1.8533900000000001</v>
      </c>
      <c r="CM51">
        <v>3.3582070000000002</v>
      </c>
      <c r="CN51">
        <v>1.693819</v>
      </c>
      <c r="CO51">
        <v>4.1062289999999999</v>
      </c>
      <c r="CP51">
        <v>4.0720130000000001</v>
      </c>
      <c r="CQ51">
        <v>2.7374860000000001</v>
      </c>
      <c r="CR51">
        <v>1.097871</v>
      </c>
      <c r="CS51">
        <v>1.3111699999999999</v>
      </c>
      <c r="CT51">
        <v>4.0684979999999999</v>
      </c>
      <c r="CU51">
        <v>0</v>
      </c>
      <c r="CV51">
        <v>0</v>
      </c>
      <c r="CW51">
        <v>3.938161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81.180016000000009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363.523369</v>
      </c>
      <c r="L52">
        <v>340.31181199999997</v>
      </c>
      <c r="M52">
        <v>52.381664000000001</v>
      </c>
      <c r="N52">
        <v>74.666347000000002</v>
      </c>
      <c r="O52">
        <v>65.489805000000004</v>
      </c>
      <c r="P52">
        <v>104.155449</v>
      </c>
      <c r="Q52">
        <v>11.583933999999999</v>
      </c>
      <c r="R52">
        <v>21.894831</v>
      </c>
      <c r="S52">
        <v>13.539908</v>
      </c>
      <c r="T52">
        <v>1.6575359999999999</v>
      </c>
      <c r="U52">
        <v>336.02802800000001</v>
      </c>
      <c r="V52">
        <v>2.8887</v>
      </c>
      <c r="W52">
        <v>11.5548</v>
      </c>
      <c r="X52">
        <v>41.404699999999998</v>
      </c>
      <c r="Y52">
        <v>0</v>
      </c>
      <c r="Z52">
        <v>6.2492210000000004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45.735720999999998</v>
      </c>
      <c r="AH52">
        <v>0</v>
      </c>
      <c r="AI52">
        <v>0</v>
      </c>
      <c r="AJ52">
        <v>0</v>
      </c>
      <c r="AK52">
        <v>62.846384999999998</v>
      </c>
      <c r="AL52">
        <v>34.685583999999999</v>
      </c>
      <c r="AM52">
        <v>17.436897999999999</v>
      </c>
      <c r="AN52">
        <v>1.0551870000000001</v>
      </c>
      <c r="AO52">
        <v>0</v>
      </c>
      <c r="AP52">
        <v>0.37004199999999998</v>
      </c>
      <c r="AQ52">
        <v>0</v>
      </c>
      <c r="AR52">
        <v>46.773829999999997</v>
      </c>
      <c r="AS52">
        <v>29.649418000000001</v>
      </c>
      <c r="AT52">
        <v>14.443459000000001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81.180016000000009</v>
      </c>
      <c r="BA52">
        <f t="shared" si="1"/>
        <v>1781.5066439999998</v>
      </c>
      <c r="BD52">
        <v>7.66</v>
      </c>
      <c r="BE52">
        <v>1.87</v>
      </c>
      <c r="BF52">
        <v>2.92</v>
      </c>
      <c r="BG52">
        <v>1.78</v>
      </c>
      <c r="BH52">
        <v>4.9400000000000004</v>
      </c>
      <c r="BI52">
        <v>0.56999999999999995</v>
      </c>
      <c r="BJ52">
        <v>1.06</v>
      </c>
      <c r="BK52">
        <v>1.78</v>
      </c>
      <c r="BL52">
        <v>0</v>
      </c>
      <c r="BM52">
        <v>0.1</v>
      </c>
      <c r="BN52">
        <v>3.44</v>
      </c>
      <c r="BO52">
        <v>3.64</v>
      </c>
      <c r="BP52">
        <v>0.24</v>
      </c>
      <c r="BQ52">
        <v>1.94</v>
      </c>
      <c r="BR52">
        <v>2.1</v>
      </c>
      <c r="BS52">
        <v>0</v>
      </c>
      <c r="BT52">
        <v>2.5748259999999998</v>
      </c>
      <c r="BU52">
        <v>1.2831969999999999</v>
      </c>
      <c r="BV52">
        <v>2.3010440000000001</v>
      </c>
      <c r="BW52">
        <v>1.8580429999999999</v>
      </c>
      <c r="BX52">
        <v>1.8740349999999999</v>
      </c>
      <c r="BY52">
        <v>2.5663930000000001</v>
      </c>
      <c r="BZ52">
        <v>1.2695099999999999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3.3876390000000001</v>
      </c>
      <c r="CK52">
        <v>1.7884850000000001</v>
      </c>
      <c r="CL52">
        <v>1.8533900000000001</v>
      </c>
      <c r="CM52">
        <v>3.3582070000000002</v>
      </c>
      <c r="CN52">
        <v>1.693819</v>
      </c>
      <c r="CO52">
        <v>4.1062289999999999</v>
      </c>
      <c r="CP52">
        <v>4.0720130000000001</v>
      </c>
      <c r="CQ52">
        <v>2.7374860000000001</v>
      </c>
      <c r="CR52">
        <v>1.097871</v>
      </c>
      <c r="CS52">
        <v>1.3111699999999999</v>
      </c>
      <c r="CT52">
        <v>4.0684979999999999</v>
      </c>
      <c r="CU52">
        <v>0</v>
      </c>
      <c r="CV52">
        <v>0</v>
      </c>
      <c r="CW52">
        <v>3.938161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81.180016000000009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364.07918000000001</v>
      </c>
      <c r="L53">
        <v>349.64098200000001</v>
      </c>
      <c r="M53">
        <v>52.381664000000001</v>
      </c>
      <c r="N53">
        <v>74.666347000000002</v>
      </c>
      <c r="O53">
        <v>65.500647999999998</v>
      </c>
      <c r="P53">
        <v>104.155449</v>
      </c>
      <c r="Q53">
        <v>11.583933999999999</v>
      </c>
      <c r="R53">
        <v>21.997157999999999</v>
      </c>
      <c r="S53">
        <v>13.539908</v>
      </c>
      <c r="T53">
        <v>1.6575359999999999</v>
      </c>
      <c r="U53">
        <v>336.02802800000001</v>
      </c>
      <c r="V53">
        <v>2.8887</v>
      </c>
      <c r="W53">
        <v>11.5548</v>
      </c>
      <c r="X53">
        <v>41.404699999999998</v>
      </c>
      <c r="Y53">
        <v>0</v>
      </c>
      <c r="Z53">
        <v>6.2492210000000004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45.735720999999998</v>
      </c>
      <c r="AH53">
        <v>0</v>
      </c>
      <c r="AI53">
        <v>0</v>
      </c>
      <c r="AJ53">
        <v>0</v>
      </c>
      <c r="AK53">
        <v>62.846384999999998</v>
      </c>
      <c r="AL53">
        <v>34.685583999999999</v>
      </c>
      <c r="AM53">
        <v>17.436897999999999</v>
      </c>
      <c r="AN53">
        <v>1.0551870000000001</v>
      </c>
      <c r="AO53">
        <v>0</v>
      </c>
      <c r="AP53">
        <v>0.37004199999999998</v>
      </c>
      <c r="AQ53">
        <v>0</v>
      </c>
      <c r="AR53">
        <v>46.773829999999997</v>
      </c>
      <c r="AS53">
        <v>35.282808000000003</v>
      </c>
      <c r="AT53">
        <v>14.443459000000001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81.180016000000009</v>
      </c>
      <c r="BA53">
        <f t="shared" si="1"/>
        <v>1797.138185</v>
      </c>
      <c r="BD53">
        <v>7.66</v>
      </c>
      <c r="BE53">
        <v>1.87</v>
      </c>
      <c r="BF53">
        <v>2.92</v>
      </c>
      <c r="BG53">
        <v>1.78</v>
      </c>
      <c r="BH53">
        <v>4.9400000000000004</v>
      </c>
      <c r="BI53">
        <v>0.56999999999999995</v>
      </c>
      <c r="BJ53">
        <v>1.06</v>
      </c>
      <c r="BK53">
        <v>1.78</v>
      </c>
      <c r="BL53">
        <v>0</v>
      </c>
      <c r="BM53">
        <v>0.1</v>
      </c>
      <c r="BN53">
        <v>3.44</v>
      </c>
      <c r="BO53">
        <v>3.64</v>
      </c>
      <c r="BP53">
        <v>0.24</v>
      </c>
      <c r="BQ53">
        <v>1.94</v>
      </c>
      <c r="BR53">
        <v>2.1</v>
      </c>
      <c r="BS53">
        <v>0</v>
      </c>
      <c r="BT53">
        <v>2.5748259999999998</v>
      </c>
      <c r="BU53">
        <v>1.2831969999999999</v>
      </c>
      <c r="BV53">
        <v>2.3010440000000001</v>
      </c>
      <c r="BW53">
        <v>1.8580429999999999</v>
      </c>
      <c r="BX53">
        <v>1.8740349999999999</v>
      </c>
      <c r="BY53">
        <v>2.5663930000000001</v>
      </c>
      <c r="BZ53">
        <v>1.2695099999999999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3.3876390000000001</v>
      </c>
      <c r="CK53">
        <v>1.7884850000000001</v>
      </c>
      <c r="CL53">
        <v>1.8533900000000001</v>
      </c>
      <c r="CM53">
        <v>3.3582070000000002</v>
      </c>
      <c r="CN53">
        <v>1.693819</v>
      </c>
      <c r="CO53">
        <v>4.1062289999999999</v>
      </c>
      <c r="CP53">
        <v>4.0720130000000001</v>
      </c>
      <c r="CQ53">
        <v>2.7374860000000001</v>
      </c>
      <c r="CR53">
        <v>1.097871</v>
      </c>
      <c r="CS53">
        <v>1.3111699999999999</v>
      </c>
      <c r="CT53">
        <v>4.0684979999999999</v>
      </c>
      <c r="CU53">
        <v>0</v>
      </c>
      <c r="CV53">
        <v>0</v>
      </c>
      <c r="CW53">
        <v>3.938161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81.180016000000009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364.07634999999999</v>
      </c>
      <c r="L54">
        <v>349.64098200000001</v>
      </c>
      <c r="M54">
        <v>52.381664000000001</v>
      </c>
      <c r="N54">
        <v>74.666347000000002</v>
      </c>
      <c r="O54">
        <v>65.500647999999998</v>
      </c>
      <c r="P54">
        <v>104.155449</v>
      </c>
      <c r="Q54">
        <v>11.583933999999999</v>
      </c>
      <c r="R54">
        <v>21.997157999999999</v>
      </c>
      <c r="S54">
        <v>13.539908</v>
      </c>
      <c r="T54">
        <v>1.6575359999999999</v>
      </c>
      <c r="U54">
        <v>336.02802800000001</v>
      </c>
      <c r="V54">
        <v>2.8887</v>
      </c>
      <c r="W54">
        <v>11.5548</v>
      </c>
      <c r="X54">
        <v>41.404699999999998</v>
      </c>
      <c r="Y54">
        <v>0</v>
      </c>
      <c r="Z54">
        <v>12.604361000000001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45.735720999999998</v>
      </c>
      <c r="AH54">
        <v>0</v>
      </c>
      <c r="AI54">
        <v>0</v>
      </c>
      <c r="AJ54">
        <v>0</v>
      </c>
      <c r="AK54">
        <v>62.846384999999998</v>
      </c>
      <c r="AL54">
        <v>34.685583999999999</v>
      </c>
      <c r="AM54">
        <v>17.436897999999999</v>
      </c>
      <c r="AN54">
        <v>1.0551870000000001</v>
      </c>
      <c r="AO54">
        <v>0</v>
      </c>
      <c r="AP54">
        <v>0.37004199999999998</v>
      </c>
      <c r="AQ54">
        <v>0</v>
      </c>
      <c r="AR54">
        <v>46.773829999999997</v>
      </c>
      <c r="AS54">
        <v>35.282808000000003</v>
      </c>
      <c r="AT54">
        <v>14.443459000000001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81.100016000000011</v>
      </c>
      <c r="BA54">
        <f t="shared" si="1"/>
        <v>1803.4104949999996</v>
      </c>
      <c r="BD54">
        <v>7.66</v>
      </c>
      <c r="BE54">
        <v>1.87</v>
      </c>
      <c r="BF54">
        <v>2.92</v>
      </c>
      <c r="BG54">
        <v>1.78</v>
      </c>
      <c r="BH54">
        <v>4.9400000000000004</v>
      </c>
      <c r="BI54">
        <v>0.54</v>
      </c>
      <c r="BJ54">
        <v>1.01</v>
      </c>
      <c r="BK54">
        <v>1.78</v>
      </c>
      <c r="BL54">
        <v>0</v>
      </c>
      <c r="BM54">
        <v>0.1</v>
      </c>
      <c r="BN54">
        <v>3.44</v>
      </c>
      <c r="BO54">
        <v>3.64</v>
      </c>
      <c r="BP54">
        <v>0.24</v>
      </c>
      <c r="BQ54">
        <v>1.94</v>
      </c>
      <c r="BR54">
        <v>2.1</v>
      </c>
      <c r="BS54">
        <v>0</v>
      </c>
      <c r="BT54">
        <v>2.5748259999999998</v>
      </c>
      <c r="BU54">
        <v>1.2831969999999999</v>
      </c>
      <c r="BV54">
        <v>2.3010440000000001</v>
      </c>
      <c r="BW54">
        <v>1.8580429999999999</v>
      </c>
      <c r="BX54">
        <v>1.8740349999999999</v>
      </c>
      <c r="BY54">
        <v>2.5663930000000001</v>
      </c>
      <c r="BZ54">
        <v>1.2695099999999999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3.3876390000000001</v>
      </c>
      <c r="CK54">
        <v>1.7884850000000001</v>
      </c>
      <c r="CL54">
        <v>1.8533900000000001</v>
      </c>
      <c r="CM54">
        <v>3.3582070000000002</v>
      </c>
      <c r="CN54">
        <v>1.693819</v>
      </c>
      <c r="CO54">
        <v>4.1062289999999999</v>
      </c>
      <c r="CP54">
        <v>4.0720130000000001</v>
      </c>
      <c r="CQ54">
        <v>2.7374860000000001</v>
      </c>
      <c r="CR54">
        <v>1.097871</v>
      </c>
      <c r="CS54">
        <v>1.3111699999999999</v>
      </c>
      <c r="CT54">
        <v>4.0684979999999999</v>
      </c>
      <c r="CU54">
        <v>0</v>
      </c>
      <c r="CV54">
        <v>0</v>
      </c>
      <c r="CW54">
        <v>3.938161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81.100016000000011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364.07918000000001</v>
      </c>
      <c r="L55">
        <v>349.64098200000001</v>
      </c>
      <c r="M55">
        <v>52.381664000000001</v>
      </c>
      <c r="N55">
        <v>74.666347000000002</v>
      </c>
      <c r="O55">
        <v>67.187155000000004</v>
      </c>
      <c r="P55">
        <v>104.155449</v>
      </c>
      <c r="Q55">
        <v>11.583933999999999</v>
      </c>
      <c r="R55">
        <v>21.894831</v>
      </c>
      <c r="S55">
        <v>13.539908</v>
      </c>
      <c r="T55">
        <v>1.6575359999999999</v>
      </c>
      <c r="U55">
        <v>336.02802800000001</v>
      </c>
      <c r="V55">
        <v>2.8887</v>
      </c>
      <c r="W55">
        <v>11.5548</v>
      </c>
      <c r="X55">
        <v>41.404699999999998</v>
      </c>
      <c r="Y55">
        <v>0</v>
      </c>
      <c r="Z55">
        <v>12.604361000000001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8.7982460000000007</v>
      </c>
      <c r="AG55">
        <v>45.735720999999998</v>
      </c>
      <c r="AH55">
        <v>0</v>
      </c>
      <c r="AI55">
        <v>0</v>
      </c>
      <c r="AJ55">
        <v>0</v>
      </c>
      <c r="AK55">
        <v>62.846384999999998</v>
      </c>
      <c r="AL55">
        <v>34.685583999999999</v>
      </c>
      <c r="AM55">
        <v>17.436897999999999</v>
      </c>
      <c r="AN55">
        <v>1.0551870000000001</v>
      </c>
      <c r="AO55">
        <v>0</v>
      </c>
      <c r="AP55">
        <v>0.37004199999999998</v>
      </c>
      <c r="AQ55">
        <v>0</v>
      </c>
      <c r="AR55">
        <v>46.773829999999997</v>
      </c>
      <c r="AS55">
        <v>30.390654000000001</v>
      </c>
      <c r="AT55">
        <v>14.443459000000001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81.100016000000011</v>
      </c>
      <c r="BA55">
        <f t="shared" si="1"/>
        <v>1808.903597</v>
      </c>
      <c r="BD55">
        <v>7.66</v>
      </c>
      <c r="BE55">
        <v>1.87</v>
      </c>
      <c r="BF55">
        <v>2.92</v>
      </c>
      <c r="BG55">
        <v>1.78</v>
      </c>
      <c r="BH55">
        <v>4.9400000000000004</v>
      </c>
      <c r="BI55">
        <v>0.54</v>
      </c>
      <c r="BJ55">
        <v>1.01</v>
      </c>
      <c r="BK55">
        <v>1.78</v>
      </c>
      <c r="BL55">
        <v>0</v>
      </c>
      <c r="BM55">
        <v>0.1</v>
      </c>
      <c r="BN55">
        <v>3.44</v>
      </c>
      <c r="BO55">
        <v>3.64</v>
      </c>
      <c r="BP55">
        <v>0.24</v>
      </c>
      <c r="BQ55">
        <v>1.94</v>
      </c>
      <c r="BR55">
        <v>2.1</v>
      </c>
      <c r="BS55">
        <v>0</v>
      </c>
      <c r="BT55">
        <v>2.5748259999999998</v>
      </c>
      <c r="BU55">
        <v>1.2831969999999999</v>
      </c>
      <c r="BV55">
        <v>2.3010440000000001</v>
      </c>
      <c r="BW55">
        <v>1.8580429999999999</v>
      </c>
      <c r="BX55">
        <v>1.8740349999999999</v>
      </c>
      <c r="BY55">
        <v>2.5663930000000001</v>
      </c>
      <c r="BZ55">
        <v>1.2695099999999999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3.3876390000000001</v>
      </c>
      <c r="CK55">
        <v>1.7884850000000001</v>
      </c>
      <c r="CL55">
        <v>1.8533900000000001</v>
      </c>
      <c r="CM55">
        <v>3.3582070000000002</v>
      </c>
      <c r="CN55">
        <v>1.693819</v>
      </c>
      <c r="CO55">
        <v>4.1062289999999999</v>
      </c>
      <c r="CP55">
        <v>4.0720130000000001</v>
      </c>
      <c r="CQ55">
        <v>2.7374860000000001</v>
      </c>
      <c r="CR55">
        <v>1.097871</v>
      </c>
      <c r="CS55">
        <v>1.3111699999999999</v>
      </c>
      <c r="CT55">
        <v>4.0684979999999999</v>
      </c>
      <c r="CU55">
        <v>0</v>
      </c>
      <c r="CV55">
        <v>0</v>
      </c>
      <c r="CW55">
        <v>3.938161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81.100016000000011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364.07634999999999</v>
      </c>
      <c r="L56">
        <v>349.64098200000001</v>
      </c>
      <c r="M56">
        <v>52.381664000000001</v>
      </c>
      <c r="N56">
        <v>74.666347000000002</v>
      </c>
      <c r="O56">
        <v>67.187155000000004</v>
      </c>
      <c r="P56">
        <v>104.155449</v>
      </c>
      <c r="Q56">
        <v>11.583933999999999</v>
      </c>
      <c r="R56">
        <v>21.894831</v>
      </c>
      <c r="S56">
        <v>13.539908</v>
      </c>
      <c r="T56">
        <v>1.6575359999999999</v>
      </c>
      <c r="U56">
        <v>336.02802800000001</v>
      </c>
      <c r="V56">
        <v>2.8887</v>
      </c>
      <c r="W56">
        <v>11.5548</v>
      </c>
      <c r="X56">
        <v>41.404699999999998</v>
      </c>
      <c r="Y56">
        <v>0</v>
      </c>
      <c r="Z56">
        <v>12.604361000000001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8.7982460000000007</v>
      </c>
      <c r="AG56">
        <v>45.735720999999998</v>
      </c>
      <c r="AH56">
        <v>0</v>
      </c>
      <c r="AI56">
        <v>0</v>
      </c>
      <c r="AJ56">
        <v>0</v>
      </c>
      <c r="AK56">
        <v>62.846384999999998</v>
      </c>
      <c r="AL56">
        <v>34.685583999999999</v>
      </c>
      <c r="AM56">
        <v>17.436897999999999</v>
      </c>
      <c r="AN56">
        <v>1.0551870000000001</v>
      </c>
      <c r="AO56">
        <v>0</v>
      </c>
      <c r="AP56">
        <v>0.37004199999999998</v>
      </c>
      <c r="AQ56">
        <v>0</v>
      </c>
      <c r="AR56">
        <v>46.773829999999997</v>
      </c>
      <c r="AS56">
        <v>30.390654000000001</v>
      </c>
      <c r="AT56">
        <v>14.443459000000001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81.100016000000011</v>
      </c>
      <c r="BA56">
        <f t="shared" si="1"/>
        <v>1808.9007670000001</v>
      </c>
      <c r="BD56">
        <v>7.66</v>
      </c>
      <c r="BE56">
        <v>1.87</v>
      </c>
      <c r="BF56">
        <v>2.92</v>
      </c>
      <c r="BG56">
        <v>1.78</v>
      </c>
      <c r="BH56">
        <v>4.9400000000000004</v>
      </c>
      <c r="BI56">
        <v>0.54</v>
      </c>
      <c r="BJ56">
        <v>1.01</v>
      </c>
      <c r="BK56">
        <v>1.78</v>
      </c>
      <c r="BL56">
        <v>0</v>
      </c>
      <c r="BM56">
        <v>0.1</v>
      </c>
      <c r="BN56">
        <v>3.44</v>
      </c>
      <c r="BO56">
        <v>3.64</v>
      </c>
      <c r="BP56">
        <v>0.24</v>
      </c>
      <c r="BQ56">
        <v>1.94</v>
      </c>
      <c r="BR56">
        <v>2.1</v>
      </c>
      <c r="BS56">
        <v>0</v>
      </c>
      <c r="BT56">
        <v>2.5748259999999998</v>
      </c>
      <c r="BU56">
        <v>1.2831969999999999</v>
      </c>
      <c r="BV56">
        <v>2.3010440000000001</v>
      </c>
      <c r="BW56">
        <v>1.8580429999999999</v>
      </c>
      <c r="BX56">
        <v>1.8740349999999999</v>
      </c>
      <c r="BY56">
        <v>2.5663930000000001</v>
      </c>
      <c r="BZ56">
        <v>1.2695099999999999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3.3876390000000001</v>
      </c>
      <c r="CK56">
        <v>1.7884850000000001</v>
      </c>
      <c r="CL56">
        <v>1.8533900000000001</v>
      </c>
      <c r="CM56">
        <v>3.3582070000000002</v>
      </c>
      <c r="CN56">
        <v>1.693819</v>
      </c>
      <c r="CO56">
        <v>4.1062289999999999</v>
      </c>
      <c r="CP56">
        <v>4.0720130000000001</v>
      </c>
      <c r="CQ56">
        <v>2.7374860000000001</v>
      </c>
      <c r="CR56">
        <v>1.097871</v>
      </c>
      <c r="CS56">
        <v>1.3111699999999999</v>
      </c>
      <c r="CT56">
        <v>4.0684979999999999</v>
      </c>
      <c r="CU56">
        <v>0</v>
      </c>
      <c r="CV56">
        <v>0</v>
      </c>
      <c r="CW56">
        <v>3.938161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81.100016000000011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364.08200199999999</v>
      </c>
      <c r="L57">
        <v>345.79860500000001</v>
      </c>
      <c r="M57">
        <v>51.486167000000002</v>
      </c>
      <c r="N57">
        <v>73.770849999999996</v>
      </c>
      <c r="O57">
        <v>67.074684000000005</v>
      </c>
      <c r="P57">
        <v>104.155449</v>
      </c>
      <c r="Q57">
        <v>10.750702</v>
      </c>
      <c r="R57">
        <v>21.203302999999998</v>
      </c>
      <c r="S57">
        <v>13.539908</v>
      </c>
      <c r="T57">
        <v>1.6575359999999999</v>
      </c>
      <c r="U57">
        <v>336.02802800000001</v>
      </c>
      <c r="V57">
        <v>2.8887</v>
      </c>
      <c r="W57">
        <v>10.591900000000001</v>
      </c>
      <c r="X57">
        <v>41.404699999999998</v>
      </c>
      <c r="Y57">
        <v>0</v>
      </c>
      <c r="Z57">
        <v>12.604361000000001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8.7982460000000007</v>
      </c>
      <c r="AG57">
        <v>45.735720999999998</v>
      </c>
      <c r="AH57">
        <v>0</v>
      </c>
      <c r="AI57">
        <v>0</v>
      </c>
      <c r="AJ57">
        <v>0</v>
      </c>
      <c r="AK57">
        <v>62.846384999999998</v>
      </c>
      <c r="AL57">
        <v>34.685583999999999</v>
      </c>
      <c r="AM57">
        <v>17.436897999999999</v>
      </c>
      <c r="AN57">
        <v>1.0551870000000001</v>
      </c>
      <c r="AO57">
        <v>0</v>
      </c>
      <c r="AP57">
        <v>0.37004199999999998</v>
      </c>
      <c r="AQ57">
        <v>0</v>
      </c>
      <c r="AR57">
        <v>46.773829999999997</v>
      </c>
      <c r="AS57">
        <v>30.390654000000001</v>
      </c>
      <c r="AT57">
        <v>14.443459000000001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81.100016000000011</v>
      </c>
      <c r="BA57">
        <f t="shared" si="1"/>
        <v>1800.6729170000001</v>
      </c>
      <c r="BD57">
        <v>7.66</v>
      </c>
      <c r="BE57">
        <v>1.87</v>
      </c>
      <c r="BF57">
        <v>2.92</v>
      </c>
      <c r="BG57">
        <v>1.78</v>
      </c>
      <c r="BH57">
        <v>4.9400000000000004</v>
      </c>
      <c r="BI57">
        <v>0.54</v>
      </c>
      <c r="BJ57">
        <v>1.01</v>
      </c>
      <c r="BK57">
        <v>1.78</v>
      </c>
      <c r="BL57">
        <v>0</v>
      </c>
      <c r="BM57">
        <v>0.1</v>
      </c>
      <c r="BN57">
        <v>3.44</v>
      </c>
      <c r="BO57">
        <v>3.64</v>
      </c>
      <c r="BP57">
        <v>0.24</v>
      </c>
      <c r="BQ57">
        <v>1.94</v>
      </c>
      <c r="BR57">
        <v>2.1</v>
      </c>
      <c r="BS57">
        <v>0</v>
      </c>
      <c r="BT57">
        <v>2.5748259999999998</v>
      </c>
      <c r="BU57">
        <v>1.2831969999999999</v>
      </c>
      <c r="BV57">
        <v>2.3010440000000001</v>
      </c>
      <c r="BW57">
        <v>1.8580429999999999</v>
      </c>
      <c r="BX57">
        <v>1.8740349999999999</v>
      </c>
      <c r="BY57">
        <v>2.5663930000000001</v>
      </c>
      <c r="BZ57">
        <v>1.2695099999999999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3.3876390000000001</v>
      </c>
      <c r="CK57">
        <v>1.7884850000000001</v>
      </c>
      <c r="CL57">
        <v>1.8533900000000001</v>
      </c>
      <c r="CM57">
        <v>3.3582070000000002</v>
      </c>
      <c r="CN57">
        <v>1.693819</v>
      </c>
      <c r="CO57">
        <v>4.1062289999999999</v>
      </c>
      <c r="CP57">
        <v>4.0720130000000001</v>
      </c>
      <c r="CQ57">
        <v>2.7374860000000001</v>
      </c>
      <c r="CR57">
        <v>1.097871</v>
      </c>
      <c r="CS57">
        <v>1.3111699999999999</v>
      </c>
      <c r="CT57">
        <v>4.0684979999999999</v>
      </c>
      <c r="CU57">
        <v>0</v>
      </c>
      <c r="CV57">
        <v>0</v>
      </c>
      <c r="CW57">
        <v>3.938161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81.100016000000011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364.07918000000001</v>
      </c>
      <c r="L58">
        <v>345.79860500000001</v>
      </c>
      <c r="M58">
        <v>51.486167000000002</v>
      </c>
      <c r="N58">
        <v>73.770849999999996</v>
      </c>
      <c r="O58">
        <v>67.074684000000005</v>
      </c>
      <c r="P58">
        <v>104.155449</v>
      </c>
      <c r="Q58">
        <v>10.750702</v>
      </c>
      <c r="R58">
        <v>21.203302999999998</v>
      </c>
      <c r="S58">
        <v>13.539908</v>
      </c>
      <c r="T58">
        <v>1.6575359999999999</v>
      </c>
      <c r="U58">
        <v>336.02802800000001</v>
      </c>
      <c r="V58">
        <v>2.8887</v>
      </c>
      <c r="W58">
        <v>10.591900000000001</v>
      </c>
      <c r="X58">
        <v>41.404699999999998</v>
      </c>
      <c r="Y58">
        <v>0</v>
      </c>
      <c r="Z58">
        <v>12.604361000000001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8.7982460000000007</v>
      </c>
      <c r="AG58">
        <v>45.735720999999998</v>
      </c>
      <c r="AH58">
        <v>0</v>
      </c>
      <c r="AI58">
        <v>0</v>
      </c>
      <c r="AJ58">
        <v>0</v>
      </c>
      <c r="AK58">
        <v>62.846384999999998</v>
      </c>
      <c r="AL58">
        <v>34.685583999999999</v>
      </c>
      <c r="AM58">
        <v>17.436897999999999</v>
      </c>
      <c r="AN58">
        <v>1.0551870000000001</v>
      </c>
      <c r="AO58">
        <v>0</v>
      </c>
      <c r="AP58">
        <v>0.37004199999999998</v>
      </c>
      <c r="AQ58">
        <v>0</v>
      </c>
      <c r="AR58">
        <v>46.773829999999997</v>
      </c>
      <c r="AS58">
        <v>30.390654000000001</v>
      </c>
      <c r="AT58">
        <v>14.443459000000001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81.100016000000011</v>
      </c>
      <c r="BA58">
        <f t="shared" si="1"/>
        <v>1800.6700950000002</v>
      </c>
      <c r="BD58">
        <v>7.66</v>
      </c>
      <c r="BE58">
        <v>1.87</v>
      </c>
      <c r="BF58">
        <v>2.92</v>
      </c>
      <c r="BG58">
        <v>1.78</v>
      </c>
      <c r="BH58">
        <v>4.9400000000000004</v>
      </c>
      <c r="BI58">
        <v>0.54</v>
      </c>
      <c r="BJ58">
        <v>1.01</v>
      </c>
      <c r="BK58">
        <v>1.78</v>
      </c>
      <c r="BL58">
        <v>0</v>
      </c>
      <c r="BM58">
        <v>0.1</v>
      </c>
      <c r="BN58">
        <v>3.44</v>
      </c>
      <c r="BO58">
        <v>3.64</v>
      </c>
      <c r="BP58">
        <v>0.24</v>
      </c>
      <c r="BQ58">
        <v>1.94</v>
      </c>
      <c r="BR58">
        <v>2.1</v>
      </c>
      <c r="BS58">
        <v>0</v>
      </c>
      <c r="BT58">
        <v>2.5748259999999998</v>
      </c>
      <c r="BU58">
        <v>1.2831969999999999</v>
      </c>
      <c r="BV58">
        <v>2.3010440000000001</v>
      </c>
      <c r="BW58">
        <v>1.8580429999999999</v>
      </c>
      <c r="BX58">
        <v>1.8740349999999999</v>
      </c>
      <c r="BY58">
        <v>2.5663930000000001</v>
      </c>
      <c r="BZ58">
        <v>1.2695099999999999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3.3876390000000001</v>
      </c>
      <c r="CK58">
        <v>1.7884850000000001</v>
      </c>
      <c r="CL58">
        <v>1.8533900000000001</v>
      </c>
      <c r="CM58">
        <v>3.3582070000000002</v>
      </c>
      <c r="CN58">
        <v>1.693819</v>
      </c>
      <c r="CO58">
        <v>4.1062289999999999</v>
      </c>
      <c r="CP58">
        <v>4.0720130000000001</v>
      </c>
      <c r="CQ58">
        <v>2.7374860000000001</v>
      </c>
      <c r="CR58">
        <v>1.097871</v>
      </c>
      <c r="CS58">
        <v>1.3111699999999999</v>
      </c>
      <c r="CT58">
        <v>4.0684979999999999</v>
      </c>
      <c r="CU58">
        <v>0</v>
      </c>
      <c r="CV58">
        <v>0</v>
      </c>
      <c r="CW58">
        <v>3.938161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81.100016000000011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363.53083900000001</v>
      </c>
      <c r="L59">
        <v>345.79860500000001</v>
      </c>
      <c r="M59">
        <v>52.381664000000001</v>
      </c>
      <c r="N59">
        <v>74.666347000000002</v>
      </c>
      <c r="O59">
        <v>64.341820999999996</v>
      </c>
      <c r="P59">
        <v>86.780687999999998</v>
      </c>
      <c r="Q59">
        <v>10.750702</v>
      </c>
      <c r="R59">
        <v>21.203302999999998</v>
      </c>
      <c r="S59">
        <v>12.82145</v>
      </c>
      <c r="T59">
        <v>1.6575359999999999</v>
      </c>
      <c r="U59">
        <v>336.02802800000001</v>
      </c>
      <c r="V59">
        <v>2.8887</v>
      </c>
      <c r="W59">
        <v>10.591900000000001</v>
      </c>
      <c r="X59">
        <v>41.404699999999998</v>
      </c>
      <c r="Y59">
        <v>0</v>
      </c>
      <c r="Z59">
        <v>12.604361000000001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8.7982460000000007</v>
      </c>
      <c r="AG59">
        <v>45.735720999999998</v>
      </c>
      <c r="AH59">
        <v>0</v>
      </c>
      <c r="AI59">
        <v>0</v>
      </c>
      <c r="AJ59">
        <v>0</v>
      </c>
      <c r="AK59">
        <v>62.846384999999998</v>
      </c>
      <c r="AL59">
        <v>34.685583999999999</v>
      </c>
      <c r="AM59">
        <v>17.436897999999999</v>
      </c>
      <c r="AN59">
        <v>1.0551870000000001</v>
      </c>
      <c r="AO59">
        <v>0</v>
      </c>
      <c r="AP59">
        <v>0.37004199999999998</v>
      </c>
      <c r="AQ59">
        <v>0</v>
      </c>
      <c r="AR59">
        <v>46.773829999999997</v>
      </c>
      <c r="AS59">
        <v>30.390654000000001</v>
      </c>
      <c r="AT59">
        <v>14.443459000000001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80.860016000000002</v>
      </c>
      <c r="BA59">
        <f t="shared" si="1"/>
        <v>1780.8466659999999</v>
      </c>
      <c r="BD59">
        <v>7.66</v>
      </c>
      <c r="BE59">
        <v>1.87</v>
      </c>
      <c r="BF59">
        <v>2.92</v>
      </c>
      <c r="BG59">
        <v>1.78</v>
      </c>
      <c r="BH59">
        <v>4.7</v>
      </c>
      <c r="BI59">
        <v>0.54</v>
      </c>
      <c r="BJ59">
        <v>1.01</v>
      </c>
      <c r="BK59">
        <v>1.78</v>
      </c>
      <c r="BL59">
        <v>0</v>
      </c>
      <c r="BM59">
        <v>0.1</v>
      </c>
      <c r="BN59">
        <v>3.44</v>
      </c>
      <c r="BO59">
        <v>3.64</v>
      </c>
      <c r="BP59">
        <v>0.24</v>
      </c>
      <c r="BQ59">
        <v>1.94</v>
      </c>
      <c r="BR59">
        <v>2.1</v>
      </c>
      <c r="BS59">
        <v>0</v>
      </c>
      <c r="BT59">
        <v>2.5748259999999998</v>
      </c>
      <c r="BU59">
        <v>1.2831969999999999</v>
      </c>
      <c r="BV59">
        <v>2.3010440000000001</v>
      </c>
      <c r="BW59">
        <v>1.8580429999999999</v>
      </c>
      <c r="BX59">
        <v>1.8740349999999999</v>
      </c>
      <c r="BY59">
        <v>2.5663930000000001</v>
      </c>
      <c r="BZ59">
        <v>1.2695099999999999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3.3876390000000001</v>
      </c>
      <c r="CK59">
        <v>1.7884850000000001</v>
      </c>
      <c r="CL59">
        <v>1.8533900000000001</v>
      </c>
      <c r="CM59">
        <v>3.3582070000000002</v>
      </c>
      <c r="CN59">
        <v>1.693819</v>
      </c>
      <c r="CO59">
        <v>4.1062289999999999</v>
      </c>
      <c r="CP59">
        <v>4.0720130000000001</v>
      </c>
      <c r="CQ59">
        <v>2.7374860000000001</v>
      </c>
      <c r="CR59">
        <v>1.097871</v>
      </c>
      <c r="CS59">
        <v>1.3111699999999999</v>
      </c>
      <c r="CT59">
        <v>4.0684979999999999</v>
      </c>
      <c r="CU59">
        <v>0</v>
      </c>
      <c r="CV59">
        <v>0</v>
      </c>
      <c r="CW59">
        <v>3.938161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80.860016000000002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363.52710999999999</v>
      </c>
      <c r="L60">
        <v>340.31181199999997</v>
      </c>
      <c r="M60">
        <v>52.381664000000001</v>
      </c>
      <c r="N60">
        <v>74.666347000000002</v>
      </c>
      <c r="O60">
        <v>64.341820999999996</v>
      </c>
      <c r="P60">
        <v>86.780687999999998</v>
      </c>
      <c r="Q60">
        <v>10.750702</v>
      </c>
      <c r="R60">
        <v>21.203302999999998</v>
      </c>
      <c r="S60">
        <v>12.82145</v>
      </c>
      <c r="T60">
        <v>1.6575359999999999</v>
      </c>
      <c r="U60">
        <v>336.02802800000001</v>
      </c>
      <c r="V60">
        <v>2.8887</v>
      </c>
      <c r="W60">
        <v>10.591900000000001</v>
      </c>
      <c r="X60">
        <v>41.404699999999998</v>
      </c>
      <c r="Y60">
        <v>0</v>
      </c>
      <c r="Z60">
        <v>12.604361000000001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8.7982460000000007</v>
      </c>
      <c r="AG60">
        <v>45.735720999999998</v>
      </c>
      <c r="AH60">
        <v>0</v>
      </c>
      <c r="AI60">
        <v>0</v>
      </c>
      <c r="AJ60">
        <v>0</v>
      </c>
      <c r="AK60">
        <v>62.846384999999998</v>
      </c>
      <c r="AL60">
        <v>34.685583999999999</v>
      </c>
      <c r="AM60">
        <v>17.436897999999999</v>
      </c>
      <c r="AN60">
        <v>1.0551870000000001</v>
      </c>
      <c r="AO60">
        <v>0</v>
      </c>
      <c r="AP60">
        <v>0.123347</v>
      </c>
      <c r="AQ60">
        <v>0</v>
      </c>
      <c r="AR60">
        <v>46.773829999999997</v>
      </c>
      <c r="AS60">
        <v>30.390654000000001</v>
      </c>
      <c r="AT60">
        <v>14.443459000000001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80.860016000000002</v>
      </c>
      <c r="BA60">
        <f t="shared" si="1"/>
        <v>1775.1094489999998</v>
      </c>
      <c r="BD60">
        <v>7.66</v>
      </c>
      <c r="BE60">
        <v>1.87</v>
      </c>
      <c r="BF60">
        <v>2.92</v>
      </c>
      <c r="BG60">
        <v>1.78</v>
      </c>
      <c r="BH60">
        <v>4.7</v>
      </c>
      <c r="BI60">
        <v>0.54</v>
      </c>
      <c r="BJ60">
        <v>1.01</v>
      </c>
      <c r="BK60">
        <v>1.78</v>
      </c>
      <c r="BL60">
        <v>0</v>
      </c>
      <c r="BM60">
        <v>0.1</v>
      </c>
      <c r="BN60">
        <v>3.44</v>
      </c>
      <c r="BO60">
        <v>3.64</v>
      </c>
      <c r="BP60">
        <v>0.24</v>
      </c>
      <c r="BQ60">
        <v>1.94</v>
      </c>
      <c r="BR60">
        <v>2.1</v>
      </c>
      <c r="BS60">
        <v>0</v>
      </c>
      <c r="BT60">
        <v>2.5748259999999998</v>
      </c>
      <c r="BU60">
        <v>1.2831969999999999</v>
      </c>
      <c r="BV60">
        <v>2.3010440000000001</v>
      </c>
      <c r="BW60">
        <v>1.8580429999999999</v>
      </c>
      <c r="BX60">
        <v>1.8740349999999999</v>
      </c>
      <c r="BY60">
        <v>2.5663930000000001</v>
      </c>
      <c r="BZ60">
        <v>1.2695099999999999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3.3876390000000001</v>
      </c>
      <c r="CK60">
        <v>1.7884850000000001</v>
      </c>
      <c r="CL60">
        <v>1.8533900000000001</v>
      </c>
      <c r="CM60">
        <v>3.3582070000000002</v>
      </c>
      <c r="CN60">
        <v>1.693819</v>
      </c>
      <c r="CO60">
        <v>4.1062289999999999</v>
      </c>
      <c r="CP60">
        <v>4.0720130000000001</v>
      </c>
      <c r="CQ60">
        <v>2.7374860000000001</v>
      </c>
      <c r="CR60">
        <v>1.097871</v>
      </c>
      <c r="CS60">
        <v>1.3111699999999999</v>
      </c>
      <c r="CT60">
        <v>4.0684979999999999</v>
      </c>
      <c r="CU60">
        <v>0</v>
      </c>
      <c r="CV60">
        <v>0</v>
      </c>
      <c r="CW60">
        <v>3.938161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80.860016000000002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363.53083900000001</v>
      </c>
      <c r="L61">
        <v>340.31181199999997</v>
      </c>
      <c r="M61">
        <v>52.381664000000001</v>
      </c>
      <c r="N61">
        <v>74.666347000000002</v>
      </c>
      <c r="O61">
        <v>64.341820999999996</v>
      </c>
      <c r="P61">
        <v>86.780687999999998</v>
      </c>
      <c r="Q61">
        <v>10.750702</v>
      </c>
      <c r="R61">
        <v>21.203302999999998</v>
      </c>
      <c r="S61">
        <v>12.82145</v>
      </c>
      <c r="T61">
        <v>1.6575359999999999</v>
      </c>
      <c r="U61">
        <v>336.02802800000001</v>
      </c>
      <c r="V61">
        <v>2.8887</v>
      </c>
      <c r="W61">
        <v>10.591900000000001</v>
      </c>
      <c r="X61">
        <v>41.404699999999998</v>
      </c>
      <c r="Y61">
        <v>0</v>
      </c>
      <c r="Z61">
        <v>6.3106540000000004</v>
      </c>
      <c r="AA61">
        <v>0</v>
      </c>
      <c r="AB61">
        <v>0</v>
      </c>
      <c r="AC61">
        <v>0</v>
      </c>
      <c r="AD61">
        <v>0</v>
      </c>
      <c r="AE61">
        <v>18.209005000000001</v>
      </c>
      <c r="AF61">
        <v>8.7982460000000007</v>
      </c>
      <c r="AG61">
        <v>45.735720999999998</v>
      </c>
      <c r="AH61">
        <v>0</v>
      </c>
      <c r="AI61">
        <v>0</v>
      </c>
      <c r="AJ61">
        <v>0</v>
      </c>
      <c r="AK61">
        <v>62.846384999999998</v>
      </c>
      <c r="AL61">
        <v>34.685583999999999</v>
      </c>
      <c r="AM61">
        <v>17.436897999999999</v>
      </c>
      <c r="AN61">
        <v>1.0551870000000001</v>
      </c>
      <c r="AO61">
        <v>0</v>
      </c>
      <c r="AP61">
        <v>0.123347</v>
      </c>
      <c r="AQ61">
        <v>0</v>
      </c>
      <c r="AR61">
        <v>46.773829999999997</v>
      </c>
      <c r="AS61">
        <v>30.390654000000001</v>
      </c>
      <c r="AT61">
        <v>14.443459000000001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80.860016000000002</v>
      </c>
      <c r="BA61">
        <f t="shared" si="1"/>
        <v>1787.028476</v>
      </c>
      <c r="BD61">
        <v>7.66</v>
      </c>
      <c r="BE61">
        <v>1.87</v>
      </c>
      <c r="BF61">
        <v>2.92</v>
      </c>
      <c r="BG61">
        <v>1.78</v>
      </c>
      <c r="BH61">
        <v>4.7</v>
      </c>
      <c r="BI61">
        <v>0.54</v>
      </c>
      <c r="BJ61">
        <v>1.01</v>
      </c>
      <c r="BK61">
        <v>1.78</v>
      </c>
      <c r="BL61">
        <v>0</v>
      </c>
      <c r="BM61">
        <v>0.1</v>
      </c>
      <c r="BN61">
        <v>3.44</v>
      </c>
      <c r="BO61">
        <v>3.64</v>
      </c>
      <c r="BP61">
        <v>0.24</v>
      </c>
      <c r="BQ61">
        <v>1.94</v>
      </c>
      <c r="BR61">
        <v>2.1</v>
      </c>
      <c r="BS61">
        <v>0</v>
      </c>
      <c r="BT61">
        <v>2.5748259999999998</v>
      </c>
      <c r="BU61">
        <v>1.2831969999999999</v>
      </c>
      <c r="BV61">
        <v>2.3010440000000001</v>
      </c>
      <c r="BW61">
        <v>1.8580429999999999</v>
      </c>
      <c r="BX61">
        <v>1.8740349999999999</v>
      </c>
      <c r="BY61">
        <v>2.5663930000000001</v>
      </c>
      <c r="BZ61">
        <v>1.2695099999999999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3.3876390000000001</v>
      </c>
      <c r="CK61">
        <v>1.7884850000000001</v>
      </c>
      <c r="CL61">
        <v>1.8533900000000001</v>
      </c>
      <c r="CM61">
        <v>3.3582070000000002</v>
      </c>
      <c r="CN61">
        <v>1.693819</v>
      </c>
      <c r="CO61">
        <v>4.1062289999999999</v>
      </c>
      <c r="CP61">
        <v>4.0720130000000001</v>
      </c>
      <c r="CQ61">
        <v>2.7374860000000001</v>
      </c>
      <c r="CR61">
        <v>1.097871</v>
      </c>
      <c r="CS61">
        <v>1.3111699999999999</v>
      </c>
      <c r="CT61">
        <v>4.0684979999999999</v>
      </c>
      <c r="CU61">
        <v>0</v>
      </c>
      <c r="CV61">
        <v>0</v>
      </c>
      <c r="CW61">
        <v>3.938161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80.860016000000002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363.52710999999999</v>
      </c>
      <c r="L62">
        <v>340.31181199999997</v>
      </c>
      <c r="M62">
        <v>52.381664000000001</v>
      </c>
      <c r="N62">
        <v>74.666347000000002</v>
      </c>
      <c r="O62">
        <v>64.341820999999996</v>
      </c>
      <c r="P62">
        <v>86.780687999999998</v>
      </c>
      <c r="Q62">
        <v>10.750702</v>
      </c>
      <c r="R62">
        <v>21.203302999999998</v>
      </c>
      <c r="S62">
        <v>12.82145</v>
      </c>
      <c r="T62">
        <v>1.6575359999999999</v>
      </c>
      <c r="U62">
        <v>336.02802800000001</v>
      </c>
      <c r="V62">
        <v>2.8887</v>
      </c>
      <c r="W62">
        <v>10.591900000000001</v>
      </c>
      <c r="X62">
        <v>41.404699999999998</v>
      </c>
      <c r="Y62">
        <v>0</v>
      </c>
      <c r="Z62">
        <v>6.3106540000000004</v>
      </c>
      <c r="AA62">
        <v>0</v>
      </c>
      <c r="AB62">
        <v>0</v>
      </c>
      <c r="AC62">
        <v>0</v>
      </c>
      <c r="AD62">
        <v>0</v>
      </c>
      <c r="AE62">
        <v>18.209005000000001</v>
      </c>
      <c r="AF62">
        <v>8.7982460000000007</v>
      </c>
      <c r="AG62">
        <v>45.735720999999998</v>
      </c>
      <c r="AH62">
        <v>0</v>
      </c>
      <c r="AI62">
        <v>0</v>
      </c>
      <c r="AJ62">
        <v>0</v>
      </c>
      <c r="AK62">
        <v>62.846384999999998</v>
      </c>
      <c r="AL62">
        <v>34.685583999999999</v>
      </c>
      <c r="AM62">
        <v>17.436897999999999</v>
      </c>
      <c r="AN62">
        <v>1.0551870000000001</v>
      </c>
      <c r="AO62">
        <v>0</v>
      </c>
      <c r="AP62">
        <v>0.123347</v>
      </c>
      <c r="AQ62">
        <v>0</v>
      </c>
      <c r="AR62">
        <v>46.773829999999997</v>
      </c>
      <c r="AS62">
        <v>30.390654000000001</v>
      </c>
      <c r="AT62">
        <v>14.443459000000001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80.820015999999995</v>
      </c>
      <c r="BA62">
        <f t="shared" si="1"/>
        <v>1786.9847469999997</v>
      </c>
      <c r="BD62">
        <v>7.66</v>
      </c>
      <c r="BE62">
        <v>1.87</v>
      </c>
      <c r="BF62">
        <v>2.92</v>
      </c>
      <c r="BG62">
        <v>1.78</v>
      </c>
      <c r="BH62">
        <v>4.7</v>
      </c>
      <c r="BI62">
        <v>0.52</v>
      </c>
      <c r="BJ62">
        <v>0.99</v>
      </c>
      <c r="BK62">
        <v>1.78</v>
      </c>
      <c r="BL62">
        <v>0</v>
      </c>
      <c r="BM62">
        <v>0.1</v>
      </c>
      <c r="BN62">
        <v>3.44</v>
      </c>
      <c r="BO62">
        <v>3.64</v>
      </c>
      <c r="BP62">
        <v>0.24</v>
      </c>
      <c r="BQ62">
        <v>1.94</v>
      </c>
      <c r="BR62">
        <v>2.1</v>
      </c>
      <c r="BS62">
        <v>0</v>
      </c>
      <c r="BT62">
        <v>2.5748259999999998</v>
      </c>
      <c r="BU62">
        <v>1.2831969999999999</v>
      </c>
      <c r="BV62">
        <v>2.3010440000000001</v>
      </c>
      <c r="BW62">
        <v>1.8580429999999999</v>
      </c>
      <c r="BX62">
        <v>1.8740349999999999</v>
      </c>
      <c r="BY62">
        <v>2.5663930000000001</v>
      </c>
      <c r="BZ62">
        <v>1.2695099999999999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3.3876390000000001</v>
      </c>
      <c r="CK62">
        <v>1.7884850000000001</v>
      </c>
      <c r="CL62">
        <v>1.8533900000000001</v>
      </c>
      <c r="CM62">
        <v>3.3582070000000002</v>
      </c>
      <c r="CN62">
        <v>1.693819</v>
      </c>
      <c r="CO62">
        <v>4.1062289999999999</v>
      </c>
      <c r="CP62">
        <v>4.0720130000000001</v>
      </c>
      <c r="CQ62">
        <v>2.7374860000000001</v>
      </c>
      <c r="CR62">
        <v>1.097871</v>
      </c>
      <c r="CS62">
        <v>1.3111699999999999</v>
      </c>
      <c r="CT62">
        <v>4.0684979999999999</v>
      </c>
      <c r="CU62">
        <v>0</v>
      </c>
      <c r="CV62">
        <v>0</v>
      </c>
      <c r="CW62">
        <v>3.938161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80.820015999999995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363.53083900000001</v>
      </c>
      <c r="L63">
        <v>344.05292600000001</v>
      </c>
      <c r="M63">
        <v>52.381664000000001</v>
      </c>
      <c r="N63">
        <v>74.666347000000002</v>
      </c>
      <c r="O63">
        <v>64.317986000000005</v>
      </c>
      <c r="P63">
        <v>86.780687999999998</v>
      </c>
      <c r="Q63">
        <v>10.750702</v>
      </c>
      <c r="R63">
        <v>21.203302999999998</v>
      </c>
      <c r="S63">
        <v>12.82145</v>
      </c>
      <c r="T63">
        <v>1.6575359999999999</v>
      </c>
      <c r="U63">
        <v>336.02802800000001</v>
      </c>
      <c r="V63">
        <v>2.8887</v>
      </c>
      <c r="W63">
        <v>10.591900000000001</v>
      </c>
      <c r="X63">
        <v>41.404699999999998</v>
      </c>
      <c r="Y63">
        <v>0</v>
      </c>
      <c r="Z63">
        <v>6.3106540000000004</v>
      </c>
      <c r="AA63">
        <v>0</v>
      </c>
      <c r="AB63">
        <v>14.779958000000001</v>
      </c>
      <c r="AC63">
        <v>10.741344</v>
      </c>
      <c r="AD63">
        <v>0</v>
      </c>
      <c r="AE63">
        <v>18.209005000000001</v>
      </c>
      <c r="AF63">
        <v>8.7982460000000007</v>
      </c>
      <c r="AG63">
        <v>45.735720999999998</v>
      </c>
      <c r="AH63">
        <v>0</v>
      </c>
      <c r="AI63">
        <v>0</v>
      </c>
      <c r="AJ63">
        <v>0</v>
      </c>
      <c r="AK63">
        <v>62.846384999999998</v>
      </c>
      <c r="AL63">
        <v>34.685583999999999</v>
      </c>
      <c r="AM63">
        <v>17.436897999999999</v>
      </c>
      <c r="AN63">
        <v>1.0551870000000001</v>
      </c>
      <c r="AO63">
        <v>0</v>
      </c>
      <c r="AP63">
        <v>0.123347</v>
      </c>
      <c r="AQ63">
        <v>24.825589000000001</v>
      </c>
      <c r="AR63">
        <v>46.773829999999997</v>
      </c>
      <c r="AS63">
        <v>30.390654000000001</v>
      </c>
      <c r="AT63">
        <v>14.443459000000001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81.355300999999997</v>
      </c>
      <c r="BA63">
        <f t="shared" si="1"/>
        <v>1841.5879310000003</v>
      </c>
      <c r="BD63">
        <v>7.66</v>
      </c>
      <c r="BE63">
        <v>1.87</v>
      </c>
      <c r="BF63">
        <v>2.92</v>
      </c>
      <c r="BG63">
        <v>1.78</v>
      </c>
      <c r="BH63">
        <v>4.7</v>
      </c>
      <c r="BI63">
        <v>0.52</v>
      </c>
      <c r="BJ63">
        <v>0.99</v>
      </c>
      <c r="BK63">
        <v>1.78</v>
      </c>
      <c r="BL63">
        <v>0</v>
      </c>
      <c r="BM63">
        <v>0.1</v>
      </c>
      <c r="BN63">
        <v>3.44</v>
      </c>
      <c r="BO63">
        <v>3.64</v>
      </c>
      <c r="BP63">
        <v>0.24</v>
      </c>
      <c r="BQ63">
        <v>1.94</v>
      </c>
      <c r="BR63">
        <v>2.1</v>
      </c>
      <c r="BS63">
        <v>0</v>
      </c>
      <c r="BT63">
        <v>2.5748259999999998</v>
      </c>
      <c r="BU63">
        <v>1.2831969999999999</v>
      </c>
      <c r="BV63">
        <v>2.3216809999999999</v>
      </c>
      <c r="BW63">
        <v>1.8580429999999999</v>
      </c>
      <c r="BX63">
        <v>1.8740349999999999</v>
      </c>
      <c r="BY63">
        <v>2.5663930000000001</v>
      </c>
      <c r="BZ63">
        <v>1.2695099999999999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3.3876390000000001</v>
      </c>
      <c r="CK63">
        <v>1.7884850000000001</v>
      </c>
      <c r="CL63">
        <v>1.8533900000000001</v>
      </c>
      <c r="CM63">
        <v>3.3582070000000002</v>
      </c>
      <c r="CN63">
        <v>1.693819</v>
      </c>
      <c r="CO63">
        <v>4.1062289999999999</v>
      </c>
      <c r="CP63">
        <v>4.0720130000000001</v>
      </c>
      <c r="CQ63">
        <v>3.2521339999999999</v>
      </c>
      <c r="CR63">
        <v>1.097871</v>
      </c>
      <c r="CS63">
        <v>1.3111699999999999</v>
      </c>
      <c r="CT63">
        <v>4.0684979999999999</v>
      </c>
      <c r="CU63">
        <v>0</v>
      </c>
      <c r="CV63">
        <v>0</v>
      </c>
      <c r="CW63">
        <v>3.938161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81.355300999999997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363.52710999999999</v>
      </c>
      <c r="L64">
        <v>344.05292600000001</v>
      </c>
      <c r="M64">
        <v>52.381664000000001</v>
      </c>
      <c r="N64">
        <v>74.666347000000002</v>
      </c>
      <c r="O64">
        <v>64.317986000000005</v>
      </c>
      <c r="P64">
        <v>86.780687999999998</v>
      </c>
      <c r="Q64">
        <v>10.750702</v>
      </c>
      <c r="R64">
        <v>21.203302999999998</v>
      </c>
      <c r="S64">
        <v>12.82145</v>
      </c>
      <c r="T64">
        <v>1.6575359999999999</v>
      </c>
      <c r="U64">
        <v>336.02802800000001</v>
      </c>
      <c r="V64">
        <v>2.8887</v>
      </c>
      <c r="W64">
        <v>10.591900000000001</v>
      </c>
      <c r="X64">
        <v>41.404699999999998</v>
      </c>
      <c r="Y64">
        <v>0</v>
      </c>
      <c r="Z64">
        <v>6.3106540000000004</v>
      </c>
      <c r="AA64">
        <v>0</v>
      </c>
      <c r="AB64">
        <v>14.779958000000001</v>
      </c>
      <c r="AC64">
        <v>10.741344</v>
      </c>
      <c r="AD64">
        <v>0</v>
      </c>
      <c r="AE64">
        <v>18.209005000000001</v>
      </c>
      <c r="AF64">
        <v>8.7982460000000007</v>
      </c>
      <c r="AG64">
        <v>45.735720999999998</v>
      </c>
      <c r="AH64">
        <v>0</v>
      </c>
      <c r="AI64">
        <v>0</v>
      </c>
      <c r="AJ64">
        <v>0</v>
      </c>
      <c r="AK64">
        <v>62.846384999999998</v>
      </c>
      <c r="AL64">
        <v>34.685583999999999</v>
      </c>
      <c r="AM64">
        <v>17.436897999999999</v>
      </c>
      <c r="AN64">
        <v>1.0551870000000001</v>
      </c>
      <c r="AO64">
        <v>0</v>
      </c>
      <c r="AP64">
        <v>0.123347</v>
      </c>
      <c r="AQ64">
        <v>37.238382999999999</v>
      </c>
      <c r="AR64">
        <v>46.773829999999997</v>
      </c>
      <c r="AS64">
        <v>30.390654000000001</v>
      </c>
      <c r="AT64">
        <v>14.443459000000001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81.490806000000006</v>
      </c>
      <c r="BA64">
        <f t="shared" si="1"/>
        <v>1854.132501</v>
      </c>
      <c r="BD64">
        <v>7.66</v>
      </c>
      <c r="BE64">
        <v>1.87</v>
      </c>
      <c r="BF64">
        <v>2.92</v>
      </c>
      <c r="BG64">
        <v>1.78</v>
      </c>
      <c r="BH64">
        <v>4.7</v>
      </c>
      <c r="BI64">
        <v>0.52</v>
      </c>
      <c r="BJ64">
        <v>0.99</v>
      </c>
      <c r="BK64">
        <v>1.78</v>
      </c>
      <c r="BL64">
        <v>0</v>
      </c>
      <c r="BM64">
        <v>0.1</v>
      </c>
      <c r="BN64">
        <v>3.44</v>
      </c>
      <c r="BO64">
        <v>3.64</v>
      </c>
      <c r="BP64">
        <v>0.24</v>
      </c>
      <c r="BQ64">
        <v>1.94</v>
      </c>
      <c r="BR64">
        <v>2.1</v>
      </c>
      <c r="BS64">
        <v>0</v>
      </c>
      <c r="BT64">
        <v>2.5748259999999998</v>
      </c>
      <c r="BU64">
        <v>1.2831969999999999</v>
      </c>
      <c r="BV64">
        <v>2.3216809999999999</v>
      </c>
      <c r="BW64">
        <v>1.8580429999999999</v>
      </c>
      <c r="BX64">
        <v>1.8740349999999999</v>
      </c>
      <c r="BY64">
        <v>2.5663930000000001</v>
      </c>
      <c r="BZ64">
        <v>1.2695099999999999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3.3876390000000001</v>
      </c>
      <c r="CK64">
        <v>1.7884850000000001</v>
      </c>
      <c r="CL64">
        <v>1.8533900000000001</v>
      </c>
      <c r="CM64">
        <v>3.3582070000000002</v>
      </c>
      <c r="CN64">
        <v>1.693819</v>
      </c>
      <c r="CO64">
        <v>4.1062289999999999</v>
      </c>
      <c r="CP64">
        <v>4.0720130000000001</v>
      </c>
      <c r="CQ64">
        <v>3.3876390000000001</v>
      </c>
      <c r="CR64">
        <v>1.097871</v>
      </c>
      <c r="CS64">
        <v>1.3111699999999999</v>
      </c>
      <c r="CT64">
        <v>4.0684979999999999</v>
      </c>
      <c r="CU64">
        <v>0</v>
      </c>
      <c r="CV64">
        <v>0</v>
      </c>
      <c r="CW64">
        <v>3.938161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81.490806000000006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363.53947199999999</v>
      </c>
      <c r="L65">
        <v>344.05292600000001</v>
      </c>
      <c r="M65">
        <v>52.381664000000001</v>
      </c>
      <c r="N65">
        <v>74.666347000000002</v>
      </c>
      <c r="O65">
        <v>64.317986000000005</v>
      </c>
      <c r="P65">
        <v>86.780687999999998</v>
      </c>
      <c r="Q65">
        <v>10.750702</v>
      </c>
      <c r="R65">
        <v>21.203302999999998</v>
      </c>
      <c r="S65">
        <v>12.82145</v>
      </c>
      <c r="T65">
        <v>1.6575359999999999</v>
      </c>
      <c r="U65">
        <v>336.02802800000001</v>
      </c>
      <c r="V65">
        <v>2.8887</v>
      </c>
      <c r="W65">
        <v>10.591900000000001</v>
      </c>
      <c r="X65">
        <v>41.404699999999998</v>
      </c>
      <c r="Y65">
        <v>0</v>
      </c>
      <c r="Z65">
        <v>6.3106540000000004</v>
      </c>
      <c r="AA65">
        <v>0</v>
      </c>
      <c r="AB65">
        <v>14.779958000000001</v>
      </c>
      <c r="AC65">
        <v>10.741344</v>
      </c>
      <c r="AD65">
        <v>0</v>
      </c>
      <c r="AE65">
        <v>18.209005000000001</v>
      </c>
      <c r="AF65">
        <v>8.7982460000000007</v>
      </c>
      <c r="AG65">
        <v>45.735720999999998</v>
      </c>
      <c r="AH65">
        <v>0</v>
      </c>
      <c r="AI65">
        <v>0</v>
      </c>
      <c r="AJ65">
        <v>0</v>
      </c>
      <c r="AK65">
        <v>62.846384999999998</v>
      </c>
      <c r="AL65">
        <v>34.685583999999999</v>
      </c>
      <c r="AM65">
        <v>17.436897999999999</v>
      </c>
      <c r="AN65">
        <v>1.0551870000000001</v>
      </c>
      <c r="AO65">
        <v>0</v>
      </c>
      <c r="AP65">
        <v>0</v>
      </c>
      <c r="AQ65">
        <v>49.651176999999997</v>
      </c>
      <c r="AR65">
        <v>46.773829999999997</v>
      </c>
      <c r="AS65">
        <v>31.428384000000001</v>
      </c>
      <c r="AT65">
        <v>14.443459000000001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81.340806000000001</v>
      </c>
      <c r="BA65">
        <f t="shared" si="1"/>
        <v>1867.32204</v>
      </c>
      <c r="BD65">
        <v>7.66</v>
      </c>
      <c r="BE65">
        <v>1.87</v>
      </c>
      <c r="BF65">
        <v>2.92</v>
      </c>
      <c r="BG65">
        <v>1.78</v>
      </c>
      <c r="BH65">
        <v>4.55</v>
      </c>
      <c r="BI65">
        <v>0.52</v>
      </c>
      <c r="BJ65">
        <v>0.99</v>
      </c>
      <c r="BK65">
        <v>1.78</v>
      </c>
      <c r="BL65">
        <v>0</v>
      </c>
      <c r="BM65">
        <v>0.1</v>
      </c>
      <c r="BN65">
        <v>3.44</v>
      </c>
      <c r="BO65">
        <v>3.64</v>
      </c>
      <c r="BP65">
        <v>0.24</v>
      </c>
      <c r="BQ65">
        <v>1.94</v>
      </c>
      <c r="BR65">
        <v>2.1</v>
      </c>
      <c r="BS65">
        <v>0</v>
      </c>
      <c r="BT65">
        <v>2.5748259999999998</v>
      </c>
      <c r="BU65">
        <v>1.2831969999999999</v>
      </c>
      <c r="BV65">
        <v>2.3216809999999999</v>
      </c>
      <c r="BW65">
        <v>1.8580429999999999</v>
      </c>
      <c r="BX65">
        <v>1.8740349999999999</v>
      </c>
      <c r="BY65">
        <v>2.5663930000000001</v>
      </c>
      <c r="BZ65">
        <v>1.2695099999999999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3.3876390000000001</v>
      </c>
      <c r="CK65">
        <v>1.7884850000000001</v>
      </c>
      <c r="CL65">
        <v>1.8533900000000001</v>
      </c>
      <c r="CM65">
        <v>3.3582070000000002</v>
      </c>
      <c r="CN65">
        <v>1.693819</v>
      </c>
      <c r="CO65">
        <v>4.1062289999999999</v>
      </c>
      <c r="CP65">
        <v>4.0720130000000001</v>
      </c>
      <c r="CQ65">
        <v>3.3876390000000001</v>
      </c>
      <c r="CR65">
        <v>1.097871</v>
      </c>
      <c r="CS65">
        <v>1.3111699999999999</v>
      </c>
      <c r="CT65">
        <v>4.0684979999999999</v>
      </c>
      <c r="CU65">
        <v>0</v>
      </c>
      <c r="CV65">
        <v>0</v>
      </c>
      <c r="CW65">
        <v>3.938161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81.340806000000001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363.53575499999999</v>
      </c>
      <c r="L66">
        <v>344.05292600000001</v>
      </c>
      <c r="M66">
        <v>52.381664000000001</v>
      </c>
      <c r="N66">
        <v>74.666347000000002</v>
      </c>
      <c r="O66">
        <v>64.317986000000005</v>
      </c>
      <c r="P66">
        <v>86.780687999999998</v>
      </c>
      <c r="Q66">
        <v>10.750702</v>
      </c>
      <c r="R66">
        <v>21.203302999999998</v>
      </c>
      <c r="S66">
        <v>12.82145</v>
      </c>
      <c r="T66">
        <v>1.6575359999999999</v>
      </c>
      <c r="U66">
        <v>336.02802800000001</v>
      </c>
      <c r="V66">
        <v>2.8887</v>
      </c>
      <c r="W66">
        <v>10.591900000000001</v>
      </c>
      <c r="X66">
        <v>41.404699999999998</v>
      </c>
      <c r="Y66">
        <v>0</v>
      </c>
      <c r="Z66">
        <v>6.3106540000000004</v>
      </c>
      <c r="AA66">
        <v>0</v>
      </c>
      <c r="AB66">
        <v>14.779958000000001</v>
      </c>
      <c r="AC66">
        <v>10.741344</v>
      </c>
      <c r="AD66">
        <v>0</v>
      </c>
      <c r="AE66">
        <v>18.209005000000001</v>
      </c>
      <c r="AF66">
        <v>8.7982460000000007</v>
      </c>
      <c r="AG66">
        <v>45.735720999999998</v>
      </c>
      <c r="AH66">
        <v>0</v>
      </c>
      <c r="AI66">
        <v>0</v>
      </c>
      <c r="AJ66">
        <v>0</v>
      </c>
      <c r="AK66">
        <v>62.846384999999998</v>
      </c>
      <c r="AL66">
        <v>34.685583999999999</v>
      </c>
      <c r="AM66">
        <v>17.436897999999999</v>
      </c>
      <c r="AN66">
        <v>1.0551870000000001</v>
      </c>
      <c r="AO66">
        <v>0</v>
      </c>
      <c r="AP66">
        <v>0</v>
      </c>
      <c r="AQ66">
        <v>49.651176999999997</v>
      </c>
      <c r="AR66">
        <v>46.773829999999997</v>
      </c>
      <c r="AS66">
        <v>31.428384000000001</v>
      </c>
      <c r="AT66">
        <v>14.443459000000001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81.270806000000007</v>
      </c>
      <c r="BA66">
        <f t="shared" si="1"/>
        <v>1867.248323</v>
      </c>
      <c r="BD66">
        <v>7.66</v>
      </c>
      <c r="BE66">
        <v>1.87</v>
      </c>
      <c r="BF66">
        <v>2.92</v>
      </c>
      <c r="BG66">
        <v>1.78</v>
      </c>
      <c r="BH66">
        <v>4.4800000000000004</v>
      </c>
      <c r="BI66">
        <v>0.52</v>
      </c>
      <c r="BJ66">
        <v>0.99</v>
      </c>
      <c r="BK66">
        <v>1.78</v>
      </c>
      <c r="BL66">
        <v>0</v>
      </c>
      <c r="BM66">
        <v>0.1</v>
      </c>
      <c r="BN66">
        <v>3.44</v>
      </c>
      <c r="BO66">
        <v>3.64</v>
      </c>
      <c r="BP66">
        <v>0.24</v>
      </c>
      <c r="BQ66">
        <v>1.94</v>
      </c>
      <c r="BR66">
        <v>2.1</v>
      </c>
      <c r="BS66">
        <v>0</v>
      </c>
      <c r="BT66">
        <v>2.5748259999999998</v>
      </c>
      <c r="BU66">
        <v>1.2831969999999999</v>
      </c>
      <c r="BV66">
        <v>2.3216809999999999</v>
      </c>
      <c r="BW66">
        <v>1.8580429999999999</v>
      </c>
      <c r="BX66">
        <v>1.8740349999999999</v>
      </c>
      <c r="BY66">
        <v>2.5663930000000001</v>
      </c>
      <c r="BZ66">
        <v>1.2695099999999999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3.3876390000000001</v>
      </c>
      <c r="CK66">
        <v>1.7884850000000001</v>
      </c>
      <c r="CL66">
        <v>1.8533900000000001</v>
      </c>
      <c r="CM66">
        <v>3.3582070000000002</v>
      </c>
      <c r="CN66">
        <v>1.693819</v>
      </c>
      <c r="CO66">
        <v>4.1062289999999999</v>
      </c>
      <c r="CP66">
        <v>4.0720130000000001</v>
      </c>
      <c r="CQ66">
        <v>3.3876390000000001</v>
      </c>
      <c r="CR66">
        <v>1.097871</v>
      </c>
      <c r="CS66">
        <v>1.3111699999999999</v>
      </c>
      <c r="CT66">
        <v>4.0684979999999999</v>
      </c>
      <c r="CU66">
        <v>0</v>
      </c>
      <c r="CV66">
        <v>0</v>
      </c>
      <c r="CW66">
        <v>3.938161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81.270806000000007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363.53947199999999</v>
      </c>
      <c r="L67">
        <v>344.05292600000001</v>
      </c>
      <c r="M67">
        <v>52.381664000000001</v>
      </c>
      <c r="N67">
        <v>74.666347000000002</v>
      </c>
      <c r="O67">
        <v>61.718913000000001</v>
      </c>
      <c r="P67">
        <v>106.03868799999999</v>
      </c>
      <c r="Q67">
        <v>10.750702</v>
      </c>
      <c r="R67">
        <v>21.203302999999998</v>
      </c>
      <c r="S67">
        <v>12.82145</v>
      </c>
      <c r="T67">
        <v>1.6575359999999999</v>
      </c>
      <c r="U67">
        <v>336.02802800000001</v>
      </c>
      <c r="V67">
        <v>2.8887</v>
      </c>
      <c r="W67">
        <v>10.591900000000001</v>
      </c>
      <c r="X67">
        <v>41.404699999999998</v>
      </c>
      <c r="Y67">
        <v>0</v>
      </c>
      <c r="Z67">
        <v>6.3106540000000004</v>
      </c>
      <c r="AA67">
        <v>0</v>
      </c>
      <c r="AB67">
        <v>14.779958000000001</v>
      </c>
      <c r="AC67">
        <v>10.741344</v>
      </c>
      <c r="AD67">
        <v>0</v>
      </c>
      <c r="AE67">
        <v>18.209005000000001</v>
      </c>
      <c r="AF67">
        <v>8.7982460000000007</v>
      </c>
      <c r="AG67">
        <v>45.735720999999998</v>
      </c>
      <c r="AH67">
        <v>0</v>
      </c>
      <c r="AI67">
        <v>0</v>
      </c>
      <c r="AJ67">
        <v>0</v>
      </c>
      <c r="AK67">
        <v>62.846384999999998</v>
      </c>
      <c r="AL67">
        <v>34.685583999999999</v>
      </c>
      <c r="AM67">
        <v>17.436897999999999</v>
      </c>
      <c r="AN67">
        <v>1.0551870000000001</v>
      </c>
      <c r="AO67">
        <v>0</v>
      </c>
      <c r="AP67">
        <v>0</v>
      </c>
      <c r="AQ67">
        <v>49.651176999999997</v>
      </c>
      <c r="AR67">
        <v>46.773829999999997</v>
      </c>
      <c r="AS67">
        <v>31.428384000000001</v>
      </c>
      <c r="AT67">
        <v>14.443459000000001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80.930806000000004</v>
      </c>
      <c r="BA67">
        <f t="shared" si="1"/>
        <v>1883.5709670000001</v>
      </c>
      <c r="BD67">
        <v>7.66</v>
      </c>
      <c r="BE67">
        <v>1.87</v>
      </c>
      <c r="BF67">
        <v>2.92</v>
      </c>
      <c r="BG67">
        <v>1.78</v>
      </c>
      <c r="BH67">
        <v>4.25</v>
      </c>
      <c r="BI67">
        <v>0.52</v>
      </c>
      <c r="BJ67">
        <v>0.99</v>
      </c>
      <c r="BK67">
        <v>1.67</v>
      </c>
      <c r="BL67">
        <v>0</v>
      </c>
      <c r="BM67">
        <v>0.1</v>
      </c>
      <c r="BN67">
        <v>3.44</v>
      </c>
      <c r="BO67">
        <v>3.64</v>
      </c>
      <c r="BP67">
        <v>0.24</v>
      </c>
      <c r="BQ67">
        <v>1.94</v>
      </c>
      <c r="BR67">
        <v>2.1</v>
      </c>
      <c r="BS67">
        <v>0</v>
      </c>
      <c r="BT67">
        <v>2.5748259999999998</v>
      </c>
      <c r="BU67">
        <v>1.2831969999999999</v>
      </c>
      <c r="BV67">
        <v>2.3216809999999999</v>
      </c>
      <c r="BW67">
        <v>1.8580429999999999</v>
      </c>
      <c r="BX67">
        <v>1.8740349999999999</v>
      </c>
      <c r="BY67">
        <v>2.5663930000000001</v>
      </c>
      <c r="BZ67">
        <v>1.2695099999999999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3.3876390000000001</v>
      </c>
      <c r="CK67">
        <v>1.7884850000000001</v>
      </c>
      <c r="CL67">
        <v>1.8533900000000001</v>
      </c>
      <c r="CM67">
        <v>3.3582070000000002</v>
      </c>
      <c r="CN67">
        <v>1.693819</v>
      </c>
      <c r="CO67">
        <v>4.1062289999999999</v>
      </c>
      <c r="CP67">
        <v>4.0720130000000001</v>
      </c>
      <c r="CQ67">
        <v>3.3876390000000001</v>
      </c>
      <c r="CR67">
        <v>1.097871</v>
      </c>
      <c r="CS67">
        <v>1.3111699999999999</v>
      </c>
      <c r="CT67">
        <v>4.0684979999999999</v>
      </c>
      <c r="CU67">
        <v>0</v>
      </c>
      <c r="CV67">
        <v>0</v>
      </c>
      <c r="CW67">
        <v>3.938161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80.930806000000004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363.53575499999999</v>
      </c>
      <c r="L68">
        <v>344.05292600000001</v>
      </c>
      <c r="M68">
        <v>52.381664000000001</v>
      </c>
      <c r="N68">
        <v>74.666347000000002</v>
      </c>
      <c r="O68">
        <v>61.718913000000001</v>
      </c>
      <c r="P68">
        <v>124.373749</v>
      </c>
      <c r="Q68">
        <v>10.750702</v>
      </c>
      <c r="R68">
        <v>21.203302999999998</v>
      </c>
      <c r="S68">
        <v>12.82145</v>
      </c>
      <c r="T68">
        <v>1.6575359999999999</v>
      </c>
      <c r="U68">
        <v>336.02802800000001</v>
      </c>
      <c r="V68">
        <v>2.8887</v>
      </c>
      <c r="W68">
        <v>10.591900000000001</v>
      </c>
      <c r="X68">
        <v>41.404699999999998</v>
      </c>
      <c r="Y68">
        <v>0</v>
      </c>
      <c r="Z68">
        <v>6.3106540000000004</v>
      </c>
      <c r="AA68">
        <v>0</v>
      </c>
      <c r="AB68">
        <v>14.779958000000001</v>
      </c>
      <c r="AC68">
        <v>10.741344</v>
      </c>
      <c r="AD68">
        <v>0</v>
      </c>
      <c r="AE68">
        <v>18.209005000000001</v>
      </c>
      <c r="AF68">
        <v>8.7982460000000007</v>
      </c>
      <c r="AG68">
        <v>45.735720999999998</v>
      </c>
      <c r="AH68">
        <v>0</v>
      </c>
      <c r="AI68">
        <v>0</v>
      </c>
      <c r="AJ68">
        <v>0</v>
      </c>
      <c r="AK68">
        <v>62.846384999999998</v>
      </c>
      <c r="AL68">
        <v>34.685583999999999</v>
      </c>
      <c r="AM68">
        <v>17.436897999999999</v>
      </c>
      <c r="AN68">
        <v>1.0551870000000001</v>
      </c>
      <c r="AO68">
        <v>0</v>
      </c>
      <c r="AP68">
        <v>0</v>
      </c>
      <c r="AQ68">
        <v>49.651176999999997</v>
      </c>
      <c r="AR68">
        <v>51.025996999999997</v>
      </c>
      <c r="AS68">
        <v>31.428384000000001</v>
      </c>
      <c r="AT68">
        <v>14.443459000000001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77.160805999999994</v>
      </c>
      <c r="BA68">
        <f t="shared" ref="BA68:BA99" si="4">SUM(B68:AZ68)</f>
        <v>1902.3844779999999</v>
      </c>
      <c r="BD68">
        <v>7.66</v>
      </c>
      <c r="BE68">
        <v>1.87</v>
      </c>
      <c r="BF68">
        <v>2.92</v>
      </c>
      <c r="BG68">
        <v>1.78</v>
      </c>
      <c r="BH68">
        <v>0.48</v>
      </c>
      <c r="BI68">
        <v>0.52</v>
      </c>
      <c r="BJ68">
        <v>0.99</v>
      </c>
      <c r="BK68">
        <v>1.67</v>
      </c>
      <c r="BL68">
        <v>0</v>
      </c>
      <c r="BM68">
        <v>0.1</v>
      </c>
      <c r="BN68">
        <v>3.44</v>
      </c>
      <c r="BO68">
        <v>3.64</v>
      </c>
      <c r="BP68">
        <v>0.24</v>
      </c>
      <c r="BQ68">
        <v>1.94</v>
      </c>
      <c r="BR68">
        <v>2.1</v>
      </c>
      <c r="BS68">
        <v>0</v>
      </c>
      <c r="BT68">
        <v>2.5748259999999998</v>
      </c>
      <c r="BU68">
        <v>1.2831969999999999</v>
      </c>
      <c r="BV68">
        <v>2.3216809999999999</v>
      </c>
      <c r="BW68">
        <v>1.8580429999999999</v>
      </c>
      <c r="BX68">
        <v>1.8740349999999999</v>
      </c>
      <c r="BY68">
        <v>2.5663930000000001</v>
      </c>
      <c r="BZ68">
        <v>1.2695099999999999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3.3876390000000001</v>
      </c>
      <c r="CK68">
        <v>1.7884850000000001</v>
      </c>
      <c r="CL68">
        <v>1.8533900000000001</v>
      </c>
      <c r="CM68">
        <v>3.3582070000000002</v>
      </c>
      <c r="CN68">
        <v>1.693819</v>
      </c>
      <c r="CO68">
        <v>4.1062289999999999</v>
      </c>
      <c r="CP68">
        <v>4.0720130000000001</v>
      </c>
      <c r="CQ68">
        <v>3.3876390000000001</v>
      </c>
      <c r="CR68">
        <v>1.097871</v>
      </c>
      <c r="CS68">
        <v>1.3111699999999999</v>
      </c>
      <c r="CT68">
        <v>4.0684979999999999</v>
      </c>
      <c r="CU68">
        <v>0</v>
      </c>
      <c r="CV68">
        <v>0</v>
      </c>
      <c r="CW68">
        <v>3.938161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77.160805999999994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363.53947199999999</v>
      </c>
      <c r="L69">
        <v>344.05292600000001</v>
      </c>
      <c r="M69">
        <v>52.381664000000001</v>
      </c>
      <c r="N69">
        <v>74.666347000000002</v>
      </c>
      <c r="O69">
        <v>65.246594000000002</v>
      </c>
      <c r="P69">
        <v>124.373749</v>
      </c>
      <c r="Q69">
        <v>10.750702</v>
      </c>
      <c r="R69">
        <v>21.203302999999998</v>
      </c>
      <c r="S69">
        <v>12.82145</v>
      </c>
      <c r="T69">
        <v>1.6575359999999999</v>
      </c>
      <c r="U69">
        <v>336.02802800000001</v>
      </c>
      <c r="V69">
        <v>2.8887</v>
      </c>
      <c r="W69">
        <v>10.591900000000001</v>
      </c>
      <c r="X69">
        <v>41.404699999999998</v>
      </c>
      <c r="Y69">
        <v>0</v>
      </c>
      <c r="Z69">
        <v>6.3106540000000004</v>
      </c>
      <c r="AA69">
        <v>6.7701500000000001</v>
      </c>
      <c r="AB69">
        <v>14.779958000000001</v>
      </c>
      <c r="AC69">
        <v>0</v>
      </c>
      <c r="AD69">
        <v>0</v>
      </c>
      <c r="AE69">
        <v>18.209005000000001</v>
      </c>
      <c r="AF69">
        <v>8.7982460000000007</v>
      </c>
      <c r="AG69">
        <v>45.735720999999998</v>
      </c>
      <c r="AH69">
        <v>0</v>
      </c>
      <c r="AI69">
        <v>0</v>
      </c>
      <c r="AJ69">
        <v>0</v>
      </c>
      <c r="AK69">
        <v>62.846384999999998</v>
      </c>
      <c r="AL69">
        <v>34.685583999999999</v>
      </c>
      <c r="AM69">
        <v>17.436897999999999</v>
      </c>
      <c r="AN69">
        <v>1.0551870000000001</v>
      </c>
      <c r="AO69">
        <v>0</v>
      </c>
      <c r="AP69">
        <v>0</v>
      </c>
      <c r="AQ69">
        <v>49.651176999999997</v>
      </c>
      <c r="AR69">
        <v>51.025996999999997</v>
      </c>
      <c r="AS69">
        <v>31.428384000000001</v>
      </c>
      <c r="AT69">
        <v>14.443459000000001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76.680806000000004</v>
      </c>
      <c r="BA69">
        <f t="shared" si="4"/>
        <v>1901.464682</v>
      </c>
      <c r="BD69">
        <v>7.66</v>
      </c>
      <c r="BE69">
        <v>1.87</v>
      </c>
      <c r="BF69">
        <v>2.92</v>
      </c>
      <c r="BG69">
        <v>1.78</v>
      </c>
      <c r="BH69">
        <v>0</v>
      </c>
      <c r="BI69">
        <v>0.52</v>
      </c>
      <c r="BJ69">
        <v>0.99</v>
      </c>
      <c r="BK69">
        <v>1.67</v>
      </c>
      <c r="BL69">
        <v>0</v>
      </c>
      <c r="BM69">
        <v>0.1</v>
      </c>
      <c r="BN69">
        <v>3.44</v>
      </c>
      <c r="BO69">
        <v>3.64</v>
      </c>
      <c r="BP69">
        <v>0.24</v>
      </c>
      <c r="BQ69">
        <v>1.94</v>
      </c>
      <c r="BR69">
        <v>2.1</v>
      </c>
      <c r="BS69">
        <v>0</v>
      </c>
      <c r="BT69">
        <v>2.5748259999999998</v>
      </c>
      <c r="BU69">
        <v>1.2831969999999999</v>
      </c>
      <c r="BV69">
        <v>2.3216809999999999</v>
      </c>
      <c r="BW69">
        <v>1.8580429999999999</v>
      </c>
      <c r="BX69">
        <v>1.8740349999999999</v>
      </c>
      <c r="BY69">
        <v>2.5663930000000001</v>
      </c>
      <c r="BZ69">
        <v>1.2695099999999999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3.3876390000000001</v>
      </c>
      <c r="CK69">
        <v>1.7884850000000001</v>
      </c>
      <c r="CL69">
        <v>1.8533900000000001</v>
      </c>
      <c r="CM69">
        <v>3.3582070000000002</v>
      </c>
      <c r="CN69">
        <v>1.693819</v>
      </c>
      <c r="CO69">
        <v>4.1062289999999999</v>
      </c>
      <c r="CP69">
        <v>4.0720130000000001</v>
      </c>
      <c r="CQ69">
        <v>3.3876390000000001</v>
      </c>
      <c r="CR69">
        <v>1.097871</v>
      </c>
      <c r="CS69">
        <v>1.3111699999999999</v>
      </c>
      <c r="CT69">
        <v>4.0684979999999999</v>
      </c>
      <c r="CU69">
        <v>0</v>
      </c>
      <c r="CV69">
        <v>0</v>
      </c>
      <c r="CW69">
        <v>3.938161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76.680806000000004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363.53575499999999</v>
      </c>
      <c r="L70">
        <v>344.05292600000001</v>
      </c>
      <c r="M70">
        <v>52.381664000000001</v>
      </c>
      <c r="N70">
        <v>74.666347000000002</v>
      </c>
      <c r="O70">
        <v>66.200798000000006</v>
      </c>
      <c r="P70">
        <v>124.373749</v>
      </c>
      <c r="Q70">
        <v>10.750702</v>
      </c>
      <c r="R70">
        <v>21.203302999999998</v>
      </c>
      <c r="S70">
        <v>12.82145</v>
      </c>
      <c r="T70">
        <v>1.6575359999999999</v>
      </c>
      <c r="U70">
        <v>336.02802800000001</v>
      </c>
      <c r="V70">
        <v>2.8887</v>
      </c>
      <c r="W70">
        <v>10.591900000000001</v>
      </c>
      <c r="X70">
        <v>41.404699999999998</v>
      </c>
      <c r="Y70">
        <v>0</v>
      </c>
      <c r="Z70">
        <v>6.3106540000000004</v>
      </c>
      <c r="AA70">
        <v>13.528129</v>
      </c>
      <c r="AB70">
        <v>4.5244770000000001</v>
      </c>
      <c r="AC70">
        <v>0</v>
      </c>
      <c r="AD70">
        <v>0</v>
      </c>
      <c r="AE70">
        <v>18.209005000000001</v>
      </c>
      <c r="AF70">
        <v>8.7982460000000007</v>
      </c>
      <c r="AG70">
        <v>45.735720999999998</v>
      </c>
      <c r="AH70">
        <v>0</v>
      </c>
      <c r="AI70">
        <v>0</v>
      </c>
      <c r="AJ70">
        <v>0</v>
      </c>
      <c r="AK70">
        <v>62.846384999999998</v>
      </c>
      <c r="AL70">
        <v>34.685583999999999</v>
      </c>
      <c r="AM70">
        <v>17.436897999999999</v>
      </c>
      <c r="AN70">
        <v>1.0551870000000001</v>
      </c>
      <c r="AO70">
        <v>0</v>
      </c>
      <c r="AP70">
        <v>0</v>
      </c>
      <c r="AQ70">
        <v>49.651176999999997</v>
      </c>
      <c r="AR70">
        <v>46.773829999999997</v>
      </c>
      <c r="AS70">
        <v>31.428384000000001</v>
      </c>
      <c r="AT70">
        <v>14.443459000000001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76.680806000000004</v>
      </c>
      <c r="BA70">
        <f t="shared" si="4"/>
        <v>1894.6655000000001</v>
      </c>
      <c r="BD70">
        <v>7.66</v>
      </c>
      <c r="BE70">
        <v>1.87</v>
      </c>
      <c r="BF70">
        <v>2.92</v>
      </c>
      <c r="BG70">
        <v>1.78</v>
      </c>
      <c r="BH70">
        <v>0</v>
      </c>
      <c r="BI70">
        <v>0.52</v>
      </c>
      <c r="BJ70">
        <v>0.99</v>
      </c>
      <c r="BK70">
        <v>1.67</v>
      </c>
      <c r="BL70">
        <v>0</v>
      </c>
      <c r="BM70">
        <v>0.1</v>
      </c>
      <c r="BN70">
        <v>3.44</v>
      </c>
      <c r="BO70">
        <v>3.64</v>
      </c>
      <c r="BP70">
        <v>0.24</v>
      </c>
      <c r="BQ70">
        <v>1.94</v>
      </c>
      <c r="BR70">
        <v>2.1</v>
      </c>
      <c r="BS70">
        <v>0</v>
      </c>
      <c r="BT70">
        <v>2.5748259999999998</v>
      </c>
      <c r="BU70">
        <v>1.2831969999999999</v>
      </c>
      <c r="BV70">
        <v>2.3216809999999999</v>
      </c>
      <c r="BW70">
        <v>1.8580429999999999</v>
      </c>
      <c r="BX70">
        <v>1.8740349999999999</v>
      </c>
      <c r="BY70">
        <v>2.5663930000000001</v>
      </c>
      <c r="BZ70">
        <v>1.2695099999999999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3.3876390000000001</v>
      </c>
      <c r="CK70">
        <v>1.7884850000000001</v>
      </c>
      <c r="CL70">
        <v>1.8533900000000001</v>
      </c>
      <c r="CM70">
        <v>3.3582070000000002</v>
      </c>
      <c r="CN70">
        <v>1.693819</v>
      </c>
      <c r="CO70">
        <v>4.1062289999999999</v>
      </c>
      <c r="CP70">
        <v>4.0720130000000001</v>
      </c>
      <c r="CQ70">
        <v>3.3876390000000001</v>
      </c>
      <c r="CR70">
        <v>1.097871</v>
      </c>
      <c r="CS70">
        <v>1.3111699999999999</v>
      </c>
      <c r="CT70">
        <v>4.0684979999999999</v>
      </c>
      <c r="CU70">
        <v>0</v>
      </c>
      <c r="CV70">
        <v>0</v>
      </c>
      <c r="CW70">
        <v>3.938161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76.680806000000004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363.097938</v>
      </c>
      <c r="L71">
        <v>343.918226</v>
      </c>
      <c r="M71">
        <v>52.381664000000001</v>
      </c>
      <c r="N71">
        <v>73.636043999999998</v>
      </c>
      <c r="O71">
        <v>62.816189999999999</v>
      </c>
      <c r="P71">
        <v>124.373749</v>
      </c>
      <c r="Q71">
        <v>11.093512</v>
      </c>
      <c r="R71">
        <v>21.203302999999998</v>
      </c>
      <c r="S71">
        <v>12.886051999999999</v>
      </c>
      <c r="T71">
        <v>1.6575359999999999</v>
      </c>
      <c r="U71">
        <v>336.02802800000001</v>
      </c>
      <c r="V71">
        <v>6.8197900000000002</v>
      </c>
      <c r="W71">
        <v>14.986663999999999</v>
      </c>
      <c r="X71">
        <v>74.392786999999998</v>
      </c>
      <c r="Y71">
        <v>0</v>
      </c>
      <c r="Z71">
        <v>6.3106540000000004</v>
      </c>
      <c r="AA71">
        <v>27.056256999999999</v>
      </c>
      <c r="AB71">
        <v>10.557112999999999</v>
      </c>
      <c r="AC71">
        <v>0</v>
      </c>
      <c r="AD71">
        <v>0</v>
      </c>
      <c r="AE71">
        <v>18.209005000000001</v>
      </c>
      <c r="AF71">
        <v>8.7982460000000007</v>
      </c>
      <c r="AG71">
        <v>45.735720999999998</v>
      </c>
      <c r="AH71">
        <v>0</v>
      </c>
      <c r="AI71">
        <v>0</v>
      </c>
      <c r="AJ71">
        <v>0</v>
      </c>
      <c r="AK71">
        <v>62.846384999999998</v>
      </c>
      <c r="AL71">
        <v>59.301158999999998</v>
      </c>
      <c r="AM71">
        <v>17.436897999999999</v>
      </c>
      <c r="AN71">
        <v>1.0551870000000001</v>
      </c>
      <c r="AO71">
        <v>0</v>
      </c>
      <c r="AP71">
        <v>0</v>
      </c>
      <c r="AQ71">
        <v>49.651176999999997</v>
      </c>
      <c r="AR71">
        <v>46.773829999999997</v>
      </c>
      <c r="AS71">
        <v>31.428384000000001</v>
      </c>
      <c r="AT71">
        <v>14.443459000000001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76.640805999999998</v>
      </c>
      <c r="BA71">
        <f t="shared" si="4"/>
        <v>1975.5357640000002</v>
      </c>
      <c r="BD71">
        <v>7.66</v>
      </c>
      <c r="BE71">
        <v>1.87</v>
      </c>
      <c r="BF71">
        <v>2.92</v>
      </c>
      <c r="BG71">
        <v>1.78</v>
      </c>
      <c r="BH71">
        <v>0</v>
      </c>
      <c r="BI71">
        <v>0.48</v>
      </c>
      <c r="BJ71">
        <v>0.99</v>
      </c>
      <c r="BK71">
        <v>1.67</v>
      </c>
      <c r="BL71">
        <v>0</v>
      </c>
      <c r="BM71">
        <v>0.1</v>
      </c>
      <c r="BN71">
        <v>3.44</v>
      </c>
      <c r="BO71">
        <v>3.64</v>
      </c>
      <c r="BP71">
        <v>0.24</v>
      </c>
      <c r="BQ71">
        <v>1.94</v>
      </c>
      <c r="BR71">
        <v>2.1</v>
      </c>
      <c r="BS71">
        <v>0</v>
      </c>
      <c r="BT71">
        <v>2.5748259999999998</v>
      </c>
      <c r="BU71">
        <v>1.2831969999999999</v>
      </c>
      <c r="BV71">
        <v>2.3216809999999999</v>
      </c>
      <c r="BW71">
        <v>1.8580429999999999</v>
      </c>
      <c r="BX71">
        <v>1.8740349999999999</v>
      </c>
      <c r="BY71">
        <v>2.5663930000000001</v>
      </c>
      <c r="BZ71">
        <v>1.2695099999999999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3.3876390000000001</v>
      </c>
      <c r="CK71">
        <v>1.7884850000000001</v>
      </c>
      <c r="CL71">
        <v>1.8533900000000001</v>
      </c>
      <c r="CM71">
        <v>3.3582070000000002</v>
      </c>
      <c r="CN71">
        <v>1.693819</v>
      </c>
      <c r="CO71">
        <v>4.1062289999999999</v>
      </c>
      <c r="CP71">
        <v>4.0720130000000001</v>
      </c>
      <c r="CQ71">
        <v>3.3876390000000001</v>
      </c>
      <c r="CR71">
        <v>1.097871</v>
      </c>
      <c r="CS71">
        <v>1.3111699999999999</v>
      </c>
      <c r="CT71">
        <v>4.0684979999999999</v>
      </c>
      <c r="CU71">
        <v>0</v>
      </c>
      <c r="CV71">
        <v>0</v>
      </c>
      <c r="CW71">
        <v>3.938161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76.640805999999998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363.092941</v>
      </c>
      <c r="L72">
        <v>343.918226</v>
      </c>
      <c r="M72">
        <v>52.381664000000001</v>
      </c>
      <c r="N72">
        <v>73.703446999999997</v>
      </c>
      <c r="O72">
        <v>62.971265000000002</v>
      </c>
      <c r="P72">
        <v>124.373749</v>
      </c>
      <c r="Q72">
        <v>11.093512</v>
      </c>
      <c r="R72">
        <v>21.203302999999998</v>
      </c>
      <c r="S72">
        <v>12.886051999999999</v>
      </c>
      <c r="T72">
        <v>1.6575359999999999</v>
      </c>
      <c r="U72">
        <v>336.02802800000001</v>
      </c>
      <c r="V72">
        <v>9.0127439999999996</v>
      </c>
      <c r="W72">
        <v>21.633185000000001</v>
      </c>
      <c r="X72">
        <v>74.392786999999998</v>
      </c>
      <c r="Y72">
        <v>0</v>
      </c>
      <c r="Z72">
        <v>6.3106540000000004</v>
      </c>
      <c r="AA72">
        <v>27.056256999999999</v>
      </c>
      <c r="AB72">
        <v>10.557112999999999</v>
      </c>
      <c r="AC72">
        <v>0</v>
      </c>
      <c r="AD72">
        <v>0</v>
      </c>
      <c r="AE72">
        <v>18.209005000000001</v>
      </c>
      <c r="AF72">
        <v>8.7982460000000007</v>
      </c>
      <c r="AG72">
        <v>45.735720999999998</v>
      </c>
      <c r="AH72">
        <v>20.715561000000001</v>
      </c>
      <c r="AI72">
        <v>0</v>
      </c>
      <c r="AJ72">
        <v>0</v>
      </c>
      <c r="AK72">
        <v>62.846384999999998</v>
      </c>
      <c r="AL72">
        <v>80.560066000000006</v>
      </c>
      <c r="AM72">
        <v>17.436897999999999</v>
      </c>
      <c r="AN72">
        <v>1.0551870000000001</v>
      </c>
      <c r="AO72">
        <v>0</v>
      </c>
      <c r="AP72">
        <v>0</v>
      </c>
      <c r="AQ72">
        <v>49.651176999999997</v>
      </c>
      <c r="AR72">
        <v>46.773829999999997</v>
      </c>
      <c r="AS72">
        <v>31.428384000000001</v>
      </c>
      <c r="AT72">
        <v>14.443459000000001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77.279505999999998</v>
      </c>
      <c r="BA72">
        <f t="shared" si="4"/>
        <v>2027.2058880000002</v>
      </c>
      <c r="BD72">
        <v>7.66</v>
      </c>
      <c r="BE72">
        <v>1.87</v>
      </c>
      <c r="BF72">
        <v>2.92</v>
      </c>
      <c r="BG72">
        <v>1.78</v>
      </c>
      <c r="BH72">
        <v>0</v>
      </c>
      <c r="BI72">
        <v>0.48</v>
      </c>
      <c r="BJ72">
        <v>0.99</v>
      </c>
      <c r="BK72">
        <v>1.67</v>
      </c>
      <c r="BL72">
        <v>0</v>
      </c>
      <c r="BM72">
        <v>0.1</v>
      </c>
      <c r="BN72">
        <v>3.44</v>
      </c>
      <c r="BO72">
        <v>3.64</v>
      </c>
      <c r="BP72">
        <v>0.24</v>
      </c>
      <c r="BQ72">
        <v>1.94</v>
      </c>
      <c r="BR72">
        <v>2.1</v>
      </c>
      <c r="BS72">
        <v>0</v>
      </c>
      <c r="BT72">
        <v>2.5748259999999998</v>
      </c>
      <c r="BU72">
        <v>1.2831969999999999</v>
      </c>
      <c r="BV72">
        <v>2.3216809999999999</v>
      </c>
      <c r="BW72">
        <v>1.8580429999999999</v>
      </c>
      <c r="BX72">
        <v>1.8740349999999999</v>
      </c>
      <c r="BY72">
        <v>2.5663930000000001</v>
      </c>
      <c r="BZ72">
        <v>1.2695099999999999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3.3876390000000001</v>
      </c>
      <c r="CK72">
        <v>1.7884850000000001</v>
      </c>
      <c r="CL72">
        <v>1.8533900000000001</v>
      </c>
      <c r="CM72">
        <v>3.3582070000000002</v>
      </c>
      <c r="CN72">
        <v>1.693819</v>
      </c>
      <c r="CO72">
        <v>4.1062289999999999</v>
      </c>
      <c r="CP72">
        <v>4.0720130000000001</v>
      </c>
      <c r="CQ72">
        <v>3.3876390000000001</v>
      </c>
      <c r="CR72">
        <v>1.097871</v>
      </c>
      <c r="CS72">
        <v>1.3111699999999999</v>
      </c>
      <c r="CT72">
        <v>4.0684979999999999</v>
      </c>
      <c r="CU72">
        <v>0</v>
      </c>
      <c r="CV72">
        <v>0.63870000000000005</v>
      </c>
      <c r="CW72">
        <v>3.938161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77.279505999999998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363.09083199999998</v>
      </c>
      <c r="L73">
        <v>343.918226</v>
      </c>
      <c r="M73">
        <v>52.381664000000001</v>
      </c>
      <c r="N73">
        <v>73.703446999999997</v>
      </c>
      <c r="O73">
        <v>61.330537</v>
      </c>
      <c r="P73">
        <v>124.373749</v>
      </c>
      <c r="Q73">
        <v>11.017507</v>
      </c>
      <c r="R73">
        <v>21.203302999999998</v>
      </c>
      <c r="S73">
        <v>12.886051999999999</v>
      </c>
      <c r="T73">
        <v>1.6575359999999999</v>
      </c>
      <c r="U73">
        <v>336.02802800000001</v>
      </c>
      <c r="V73">
        <v>2.8887</v>
      </c>
      <c r="W73">
        <v>21.633185000000001</v>
      </c>
      <c r="X73">
        <v>74.392786999999998</v>
      </c>
      <c r="Y73">
        <v>0</v>
      </c>
      <c r="Z73">
        <v>6.3106540000000004</v>
      </c>
      <c r="AA73">
        <v>27.056256999999999</v>
      </c>
      <c r="AB73">
        <v>10.557112999999999</v>
      </c>
      <c r="AC73">
        <v>0</v>
      </c>
      <c r="AD73">
        <v>0</v>
      </c>
      <c r="AE73">
        <v>18.209005000000001</v>
      </c>
      <c r="AF73">
        <v>8.7982460000000007</v>
      </c>
      <c r="AG73">
        <v>45.735720999999998</v>
      </c>
      <c r="AH73">
        <v>41.431122000000002</v>
      </c>
      <c r="AI73">
        <v>0</v>
      </c>
      <c r="AJ73">
        <v>0</v>
      </c>
      <c r="AK73">
        <v>62.846384999999998</v>
      </c>
      <c r="AL73">
        <v>80.560066000000006</v>
      </c>
      <c r="AM73">
        <v>17.436897999999999</v>
      </c>
      <c r="AN73">
        <v>1.0551870000000001</v>
      </c>
      <c r="AO73">
        <v>0</v>
      </c>
      <c r="AP73">
        <v>0</v>
      </c>
      <c r="AQ73">
        <v>49.651176999999997</v>
      </c>
      <c r="AR73">
        <v>46.773829999999997</v>
      </c>
      <c r="AS73">
        <v>31.428384000000001</v>
      </c>
      <c r="AT73">
        <v>14.443459000000001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77.968206999999992</v>
      </c>
      <c r="BA73">
        <f t="shared" si="4"/>
        <v>2040.7672639999998</v>
      </c>
      <c r="BD73">
        <v>7.66</v>
      </c>
      <c r="BE73">
        <v>1.87</v>
      </c>
      <c r="BF73">
        <v>2.92</v>
      </c>
      <c r="BG73">
        <v>1.78</v>
      </c>
      <c r="BH73">
        <v>0</v>
      </c>
      <c r="BI73">
        <v>0.48</v>
      </c>
      <c r="BJ73">
        <v>1.04</v>
      </c>
      <c r="BK73">
        <v>1.67</v>
      </c>
      <c r="BL73">
        <v>0</v>
      </c>
      <c r="BM73">
        <v>0.1</v>
      </c>
      <c r="BN73">
        <v>3.44</v>
      </c>
      <c r="BO73">
        <v>3.64</v>
      </c>
      <c r="BP73">
        <v>0.24</v>
      </c>
      <c r="BQ73">
        <v>1.94</v>
      </c>
      <c r="BR73">
        <v>2.1</v>
      </c>
      <c r="BS73">
        <v>0</v>
      </c>
      <c r="BT73">
        <v>2.5748259999999998</v>
      </c>
      <c r="BU73">
        <v>1.2831969999999999</v>
      </c>
      <c r="BV73">
        <v>2.3216809999999999</v>
      </c>
      <c r="BW73">
        <v>1.8580429999999999</v>
      </c>
      <c r="BX73">
        <v>1.8740349999999999</v>
      </c>
      <c r="BY73">
        <v>2.5663930000000001</v>
      </c>
      <c r="BZ73">
        <v>1.2695099999999999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3.3876390000000001</v>
      </c>
      <c r="CK73">
        <v>1.7884850000000001</v>
      </c>
      <c r="CL73">
        <v>1.8533900000000001</v>
      </c>
      <c r="CM73">
        <v>3.3582070000000002</v>
      </c>
      <c r="CN73">
        <v>1.693819</v>
      </c>
      <c r="CO73">
        <v>4.1062289999999999</v>
      </c>
      <c r="CP73">
        <v>4.0720130000000001</v>
      </c>
      <c r="CQ73">
        <v>3.3876390000000001</v>
      </c>
      <c r="CR73">
        <v>1.097871</v>
      </c>
      <c r="CS73">
        <v>1.3111699999999999</v>
      </c>
      <c r="CT73">
        <v>4.0684979999999999</v>
      </c>
      <c r="CU73">
        <v>0</v>
      </c>
      <c r="CV73">
        <v>1.277401</v>
      </c>
      <c r="CW73">
        <v>3.938161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77.968206999999992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363.73676699999999</v>
      </c>
      <c r="L74">
        <v>343.918226</v>
      </c>
      <c r="M74">
        <v>52.381664000000001</v>
      </c>
      <c r="N74">
        <v>73.703446999999997</v>
      </c>
      <c r="O74">
        <v>61.330537</v>
      </c>
      <c r="P74">
        <v>124.373749</v>
      </c>
      <c r="Q74">
        <v>11.65531</v>
      </c>
      <c r="R74">
        <v>21.203302999999998</v>
      </c>
      <c r="S74">
        <v>12.886051999999999</v>
      </c>
      <c r="T74">
        <v>1.6575359999999999</v>
      </c>
      <c r="U74">
        <v>336.02802800000001</v>
      </c>
      <c r="V74">
        <v>2.8887</v>
      </c>
      <c r="W74">
        <v>9.3497590000000006</v>
      </c>
      <c r="X74">
        <v>74.392786999999998</v>
      </c>
      <c r="Y74">
        <v>0</v>
      </c>
      <c r="Z74">
        <v>6.3106540000000004</v>
      </c>
      <c r="AA74">
        <v>27.056256999999999</v>
      </c>
      <c r="AB74">
        <v>10.557112999999999</v>
      </c>
      <c r="AC74">
        <v>0</v>
      </c>
      <c r="AD74">
        <v>0</v>
      </c>
      <c r="AE74">
        <v>18.209005000000001</v>
      </c>
      <c r="AF74">
        <v>8.7982460000000007</v>
      </c>
      <c r="AG74">
        <v>45.735720999999998</v>
      </c>
      <c r="AH74">
        <v>62.146683000000003</v>
      </c>
      <c r="AI74">
        <v>0</v>
      </c>
      <c r="AJ74">
        <v>0</v>
      </c>
      <c r="AK74">
        <v>62.846384999999998</v>
      </c>
      <c r="AL74">
        <v>59.301158999999998</v>
      </c>
      <c r="AM74">
        <v>17.436897999999999</v>
      </c>
      <c r="AN74">
        <v>1.0551870000000001</v>
      </c>
      <c r="AO74">
        <v>0</v>
      </c>
      <c r="AP74">
        <v>0</v>
      </c>
      <c r="AQ74">
        <v>49.651176999999997</v>
      </c>
      <c r="AR74">
        <v>46.773829999999997</v>
      </c>
      <c r="AS74">
        <v>31.428384000000001</v>
      </c>
      <c r="AT74">
        <v>14.443459000000001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80.167969999999997</v>
      </c>
      <c r="BA74">
        <f t="shared" si="4"/>
        <v>2031.4239930000001</v>
      </c>
      <c r="BD74">
        <v>7.66</v>
      </c>
      <c r="BE74">
        <v>1.87</v>
      </c>
      <c r="BF74">
        <v>2.92</v>
      </c>
      <c r="BG74">
        <v>1.78</v>
      </c>
      <c r="BH74">
        <v>0</v>
      </c>
      <c r="BI74">
        <v>0.48</v>
      </c>
      <c r="BJ74">
        <v>1.04</v>
      </c>
      <c r="BK74">
        <v>1.67</v>
      </c>
      <c r="BL74">
        <v>0</v>
      </c>
      <c r="BM74">
        <v>0.1</v>
      </c>
      <c r="BN74">
        <v>3.44</v>
      </c>
      <c r="BO74">
        <v>3.64</v>
      </c>
      <c r="BP74">
        <v>0.24</v>
      </c>
      <c r="BQ74">
        <v>1.94</v>
      </c>
      <c r="BR74">
        <v>2.1</v>
      </c>
      <c r="BS74">
        <v>0</v>
      </c>
      <c r="BT74">
        <v>2.5748259999999998</v>
      </c>
      <c r="BU74">
        <v>1.2831969999999999</v>
      </c>
      <c r="BV74">
        <v>2.3216809999999999</v>
      </c>
      <c r="BW74">
        <v>1.8580429999999999</v>
      </c>
      <c r="BX74">
        <v>1.8740349999999999</v>
      </c>
      <c r="BY74">
        <v>2.5663930000000001</v>
      </c>
      <c r="BZ74">
        <v>1.2695099999999999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3.3876390000000001</v>
      </c>
      <c r="CK74">
        <v>1.7884850000000001</v>
      </c>
      <c r="CL74">
        <v>1.8533900000000001</v>
      </c>
      <c r="CM74">
        <v>3.3582070000000002</v>
      </c>
      <c r="CN74">
        <v>1.693819</v>
      </c>
      <c r="CO74">
        <v>4.1062289999999999</v>
      </c>
      <c r="CP74">
        <v>4.0720130000000001</v>
      </c>
      <c r="CQ74">
        <v>3.3876390000000001</v>
      </c>
      <c r="CR74">
        <v>1.097871</v>
      </c>
      <c r="CS74">
        <v>1.3111699999999999</v>
      </c>
      <c r="CT74">
        <v>4.0684979999999999</v>
      </c>
      <c r="CU74">
        <v>1.5610619999999999</v>
      </c>
      <c r="CV74">
        <v>1.916102</v>
      </c>
      <c r="CW74">
        <v>3.938161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80.167969999999997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363.88486999999998</v>
      </c>
      <c r="L75">
        <v>346.137517</v>
      </c>
      <c r="M75">
        <v>52.381664000000001</v>
      </c>
      <c r="N75">
        <v>73.703446999999997</v>
      </c>
      <c r="O75">
        <v>53.388086999999999</v>
      </c>
      <c r="P75">
        <v>124.373749</v>
      </c>
      <c r="Q75">
        <v>11.659433999999999</v>
      </c>
      <c r="R75">
        <v>22.338357999999999</v>
      </c>
      <c r="S75">
        <v>13.925494</v>
      </c>
      <c r="T75">
        <v>1.6575359999999999</v>
      </c>
      <c r="U75">
        <v>336.02802800000001</v>
      </c>
      <c r="V75">
        <v>2.8887</v>
      </c>
      <c r="W75">
        <v>9.3497590000000006</v>
      </c>
      <c r="X75">
        <v>74.392786999999998</v>
      </c>
      <c r="Y75">
        <v>0</v>
      </c>
      <c r="Z75">
        <v>6.3106540000000004</v>
      </c>
      <c r="AA75">
        <v>27.056256999999999</v>
      </c>
      <c r="AB75">
        <v>10.557112999999999</v>
      </c>
      <c r="AC75">
        <v>0</v>
      </c>
      <c r="AD75">
        <v>10.068263999999999</v>
      </c>
      <c r="AE75">
        <v>18.209005000000001</v>
      </c>
      <c r="AF75">
        <v>8.7982460000000007</v>
      </c>
      <c r="AG75">
        <v>45.735720999999998</v>
      </c>
      <c r="AH75">
        <v>75.611797999999993</v>
      </c>
      <c r="AI75">
        <v>0</v>
      </c>
      <c r="AJ75">
        <v>0</v>
      </c>
      <c r="AK75">
        <v>62.846384999999998</v>
      </c>
      <c r="AL75">
        <v>46.993372000000001</v>
      </c>
      <c r="AM75">
        <v>17.436897999999999</v>
      </c>
      <c r="AN75">
        <v>1.0754779999999999</v>
      </c>
      <c r="AO75">
        <v>0</v>
      </c>
      <c r="AP75">
        <v>0</v>
      </c>
      <c r="AQ75">
        <v>48.190848000000003</v>
      </c>
      <c r="AR75">
        <v>46.773829999999997</v>
      </c>
      <c r="AS75">
        <v>31.428384000000001</v>
      </c>
      <c r="AT75">
        <v>14.443459000000001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89.228563000000008</v>
      </c>
      <c r="BA75">
        <f t="shared" si="4"/>
        <v>2046.873705</v>
      </c>
      <c r="BD75">
        <v>7.66</v>
      </c>
      <c r="BE75">
        <v>1.87</v>
      </c>
      <c r="BF75">
        <v>2.92</v>
      </c>
      <c r="BG75">
        <v>1.78</v>
      </c>
      <c r="BH75">
        <v>8.65</v>
      </c>
      <c r="BI75">
        <v>0.48</v>
      </c>
      <c r="BJ75">
        <v>1.04</v>
      </c>
      <c r="BK75">
        <v>1.67</v>
      </c>
      <c r="BL75">
        <v>0</v>
      </c>
      <c r="BM75">
        <v>0.1</v>
      </c>
      <c r="BN75">
        <v>3.44</v>
      </c>
      <c r="BO75">
        <v>3.64</v>
      </c>
      <c r="BP75">
        <v>0.24</v>
      </c>
      <c r="BQ75">
        <v>1.94</v>
      </c>
      <c r="BR75">
        <v>2.1</v>
      </c>
      <c r="BS75">
        <v>0</v>
      </c>
      <c r="BT75">
        <v>2.5748259999999998</v>
      </c>
      <c r="BU75">
        <v>1.2831969999999999</v>
      </c>
      <c r="BV75">
        <v>2.3216809999999999</v>
      </c>
      <c r="BW75">
        <v>1.8580429999999999</v>
      </c>
      <c r="BX75">
        <v>1.8740349999999999</v>
      </c>
      <c r="BY75">
        <v>2.5663930000000001</v>
      </c>
      <c r="BZ75">
        <v>1.2695099999999999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3.3876390000000001</v>
      </c>
      <c r="CK75">
        <v>1.7884850000000001</v>
      </c>
      <c r="CL75">
        <v>1.8533900000000001</v>
      </c>
      <c r="CM75">
        <v>3.3582070000000002</v>
      </c>
      <c r="CN75">
        <v>1.693819</v>
      </c>
      <c r="CO75">
        <v>4.1062289999999999</v>
      </c>
      <c r="CP75">
        <v>4.0720130000000001</v>
      </c>
      <c r="CQ75">
        <v>3.3876390000000001</v>
      </c>
      <c r="CR75">
        <v>1.097871</v>
      </c>
      <c r="CS75">
        <v>1.3111699999999999</v>
      </c>
      <c r="CT75">
        <v>4.0684979999999999</v>
      </c>
      <c r="CU75">
        <v>1.5610619999999999</v>
      </c>
      <c r="CV75">
        <v>2.326695</v>
      </c>
      <c r="CW75">
        <v>3.938161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89.228563000000008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363.88189</v>
      </c>
      <c r="L76">
        <v>346.137517</v>
      </c>
      <c r="M76">
        <v>52.381664000000001</v>
      </c>
      <c r="N76">
        <v>73.703446999999997</v>
      </c>
      <c r="O76">
        <v>53.388086999999999</v>
      </c>
      <c r="P76">
        <v>124.373749</v>
      </c>
      <c r="Q76">
        <v>11.659433999999999</v>
      </c>
      <c r="R76">
        <v>22.338357999999999</v>
      </c>
      <c r="S76">
        <v>13.925494</v>
      </c>
      <c r="T76">
        <v>1.6575359999999999</v>
      </c>
      <c r="U76">
        <v>336.02802800000001</v>
      </c>
      <c r="V76">
        <v>2.8887</v>
      </c>
      <c r="W76">
        <v>9.3497590000000006</v>
      </c>
      <c r="X76">
        <v>74.392786999999998</v>
      </c>
      <c r="Y76">
        <v>0</v>
      </c>
      <c r="Z76">
        <v>12.604361000000001</v>
      </c>
      <c r="AA76">
        <v>40.584386000000002</v>
      </c>
      <c r="AB76">
        <v>13.573430999999999</v>
      </c>
      <c r="AC76">
        <v>10.741344</v>
      </c>
      <c r="AD76">
        <v>20.136528999999999</v>
      </c>
      <c r="AE76">
        <v>36.418010000000002</v>
      </c>
      <c r="AF76">
        <v>8.7982460000000007</v>
      </c>
      <c r="AG76">
        <v>45.735720999999998</v>
      </c>
      <c r="AH76">
        <v>93.220023999999995</v>
      </c>
      <c r="AI76">
        <v>0</v>
      </c>
      <c r="AJ76">
        <v>0</v>
      </c>
      <c r="AK76">
        <v>62.846384999999998</v>
      </c>
      <c r="AL76">
        <v>46.993372000000001</v>
      </c>
      <c r="AM76">
        <v>17.436897999999999</v>
      </c>
      <c r="AN76">
        <v>1.0754779999999999</v>
      </c>
      <c r="AO76">
        <v>0</v>
      </c>
      <c r="AP76">
        <v>0</v>
      </c>
      <c r="AQ76">
        <v>49.651176999999997</v>
      </c>
      <c r="AR76">
        <v>46.773829999999997</v>
      </c>
      <c r="AS76">
        <v>31.428384000000001</v>
      </c>
      <c r="AT76">
        <v>14.443459000000001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92.175591999999995</v>
      </c>
      <c r="BA76">
        <f t="shared" si="4"/>
        <v>2130.7430770000001</v>
      </c>
      <c r="BD76">
        <v>7.66</v>
      </c>
      <c r="BE76">
        <v>1.87</v>
      </c>
      <c r="BF76">
        <v>2.92</v>
      </c>
      <c r="BG76">
        <v>1.78</v>
      </c>
      <c r="BH76">
        <v>8.65</v>
      </c>
      <c r="BI76">
        <v>0.48</v>
      </c>
      <c r="BJ76">
        <v>1.04</v>
      </c>
      <c r="BK76">
        <v>1.67</v>
      </c>
      <c r="BL76">
        <v>0</v>
      </c>
      <c r="BM76">
        <v>0.1</v>
      </c>
      <c r="BN76">
        <v>3.44</v>
      </c>
      <c r="BO76">
        <v>3.64</v>
      </c>
      <c r="BP76">
        <v>0.24</v>
      </c>
      <c r="BQ76">
        <v>1.94</v>
      </c>
      <c r="BR76">
        <v>2.1</v>
      </c>
      <c r="BS76">
        <v>0</v>
      </c>
      <c r="BT76">
        <v>2.5748259999999998</v>
      </c>
      <c r="BU76">
        <v>1.2831969999999999</v>
      </c>
      <c r="BV76">
        <v>2.3216809999999999</v>
      </c>
      <c r="BW76">
        <v>1.8580429999999999</v>
      </c>
      <c r="BX76">
        <v>1.8740349999999999</v>
      </c>
      <c r="BY76">
        <v>2.5663930000000001</v>
      </c>
      <c r="BZ76">
        <v>1.2695099999999999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3.3876390000000001</v>
      </c>
      <c r="CK76">
        <v>1.7884850000000001</v>
      </c>
      <c r="CL76">
        <v>1.8533900000000001</v>
      </c>
      <c r="CM76">
        <v>3.3582070000000002</v>
      </c>
      <c r="CN76">
        <v>1.693819</v>
      </c>
      <c r="CO76">
        <v>4.1062289999999999</v>
      </c>
      <c r="CP76">
        <v>4.0720130000000001</v>
      </c>
      <c r="CQ76">
        <v>3.3876390000000001</v>
      </c>
      <c r="CR76">
        <v>1.097871</v>
      </c>
      <c r="CS76">
        <v>1.3111699999999999</v>
      </c>
      <c r="CT76">
        <v>4.0684979999999999</v>
      </c>
      <c r="CU76">
        <v>3.972038</v>
      </c>
      <c r="CV76">
        <v>2.8627479999999998</v>
      </c>
      <c r="CW76">
        <v>3.938161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92.175591999999995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363.88486999999998</v>
      </c>
      <c r="L77">
        <v>346.04551099999998</v>
      </c>
      <c r="M77">
        <v>51.486167000000002</v>
      </c>
      <c r="N77">
        <v>73.426558</v>
      </c>
      <c r="O77">
        <v>65.437094999999999</v>
      </c>
      <c r="P77">
        <v>141.74850900000001</v>
      </c>
      <c r="Q77">
        <v>11.659433999999999</v>
      </c>
      <c r="R77">
        <v>22.338357999999999</v>
      </c>
      <c r="S77">
        <v>13.925494</v>
      </c>
      <c r="T77">
        <v>1.6575359999999999</v>
      </c>
      <c r="U77">
        <v>336.02802800000001</v>
      </c>
      <c r="V77">
        <v>2.8887</v>
      </c>
      <c r="W77">
        <v>9.3497590000000006</v>
      </c>
      <c r="X77">
        <v>74.392786999999998</v>
      </c>
      <c r="Y77">
        <v>0</v>
      </c>
      <c r="Z77">
        <v>12.392523000000001</v>
      </c>
      <c r="AA77">
        <v>40.584386000000002</v>
      </c>
      <c r="AB77">
        <v>29.710733999999999</v>
      </c>
      <c r="AC77">
        <v>21.503886999999999</v>
      </c>
      <c r="AD77">
        <v>30.204792999999999</v>
      </c>
      <c r="AE77">
        <v>36.418010000000002</v>
      </c>
      <c r="AF77">
        <v>17.596491</v>
      </c>
      <c r="AG77">
        <v>45.735720999999998</v>
      </c>
      <c r="AH77">
        <v>119.114476</v>
      </c>
      <c r="AI77">
        <v>0</v>
      </c>
      <c r="AJ77">
        <v>0</v>
      </c>
      <c r="AK77">
        <v>62.846384999999998</v>
      </c>
      <c r="AL77">
        <v>46.993372000000001</v>
      </c>
      <c r="AM77">
        <v>17.436897999999999</v>
      </c>
      <c r="AN77">
        <v>1.0754779999999999</v>
      </c>
      <c r="AO77">
        <v>0</v>
      </c>
      <c r="AP77">
        <v>6.0440269999999998</v>
      </c>
      <c r="AQ77">
        <v>49.651176999999997</v>
      </c>
      <c r="AR77">
        <v>46.773829999999997</v>
      </c>
      <c r="AS77">
        <v>31.428384000000001</v>
      </c>
      <c r="AT77">
        <v>14.443459000000001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94.153435000000002</v>
      </c>
      <c r="BA77">
        <f t="shared" si="4"/>
        <v>2238.376272</v>
      </c>
      <c r="BD77">
        <v>7.66</v>
      </c>
      <c r="BE77">
        <v>1.87</v>
      </c>
      <c r="BF77">
        <v>2.92</v>
      </c>
      <c r="BG77">
        <v>1.78</v>
      </c>
      <c r="BH77">
        <v>8.65</v>
      </c>
      <c r="BI77">
        <v>0.48</v>
      </c>
      <c r="BJ77">
        <v>1.04</v>
      </c>
      <c r="BK77">
        <v>1.67</v>
      </c>
      <c r="BL77">
        <v>0</v>
      </c>
      <c r="BM77">
        <v>0.1</v>
      </c>
      <c r="BN77">
        <v>3.44</v>
      </c>
      <c r="BO77">
        <v>3.64</v>
      </c>
      <c r="BP77">
        <v>0.24</v>
      </c>
      <c r="BQ77">
        <v>1.94</v>
      </c>
      <c r="BR77">
        <v>2.1</v>
      </c>
      <c r="BS77">
        <v>0</v>
      </c>
      <c r="BT77">
        <v>2.5748259999999998</v>
      </c>
      <c r="BU77">
        <v>1.2831969999999999</v>
      </c>
      <c r="BV77">
        <v>2.3216809999999999</v>
      </c>
      <c r="BW77">
        <v>1.8580429999999999</v>
      </c>
      <c r="BX77">
        <v>1.8740349999999999</v>
      </c>
      <c r="BY77">
        <v>2.5663930000000001</v>
      </c>
      <c r="BZ77">
        <v>1.2695099999999999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3.3876390000000001</v>
      </c>
      <c r="CK77">
        <v>1.7884850000000001</v>
      </c>
      <c r="CL77">
        <v>1.8533900000000001</v>
      </c>
      <c r="CM77">
        <v>3.3582070000000002</v>
      </c>
      <c r="CN77">
        <v>1.693819</v>
      </c>
      <c r="CO77">
        <v>4.1062289999999999</v>
      </c>
      <c r="CP77">
        <v>4.0720130000000001</v>
      </c>
      <c r="CQ77">
        <v>3.3876390000000001</v>
      </c>
      <c r="CR77">
        <v>1.097871</v>
      </c>
      <c r="CS77">
        <v>1.3111699999999999</v>
      </c>
      <c r="CT77">
        <v>4.0684979999999999</v>
      </c>
      <c r="CU77">
        <v>5.1515060000000004</v>
      </c>
      <c r="CV77">
        <v>3.6611229999999999</v>
      </c>
      <c r="CW77">
        <v>3.938161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94.153435000000002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363.88189</v>
      </c>
      <c r="L78">
        <v>387.56975399999999</v>
      </c>
      <c r="M78">
        <v>92.331090000000003</v>
      </c>
      <c r="N78">
        <v>102.48241</v>
      </c>
      <c r="O78">
        <v>85.418066999999994</v>
      </c>
      <c r="P78">
        <v>141.74850900000001</v>
      </c>
      <c r="Q78">
        <v>11.659433999999999</v>
      </c>
      <c r="R78">
        <v>22.338357999999999</v>
      </c>
      <c r="S78">
        <v>13.925494</v>
      </c>
      <c r="T78">
        <v>1.6575359999999999</v>
      </c>
      <c r="U78">
        <v>336.02802800000001</v>
      </c>
      <c r="V78">
        <v>2.8887</v>
      </c>
      <c r="W78">
        <v>9.3497590000000006</v>
      </c>
      <c r="X78">
        <v>74.392786999999998</v>
      </c>
      <c r="Y78">
        <v>0</v>
      </c>
      <c r="Z78">
        <v>18.931961999999999</v>
      </c>
      <c r="AA78">
        <v>40.584386000000002</v>
      </c>
      <c r="AB78">
        <v>44.701835000000003</v>
      </c>
      <c r="AC78">
        <v>32.256538999999997</v>
      </c>
      <c r="AD78">
        <v>40.273057999999999</v>
      </c>
      <c r="AE78">
        <v>54.814796000000001</v>
      </c>
      <c r="AF78">
        <v>34.334615999999997</v>
      </c>
      <c r="AG78">
        <v>45.735720999999998</v>
      </c>
      <c r="AH78">
        <v>134.65114600000001</v>
      </c>
      <c r="AI78">
        <v>0</v>
      </c>
      <c r="AJ78">
        <v>0</v>
      </c>
      <c r="AK78">
        <v>62.846384999999998</v>
      </c>
      <c r="AL78">
        <v>46.993372000000001</v>
      </c>
      <c r="AM78">
        <v>17.436897999999999</v>
      </c>
      <c r="AN78">
        <v>1.0754779999999999</v>
      </c>
      <c r="AO78">
        <v>0</v>
      </c>
      <c r="AP78">
        <v>6.0440269999999998</v>
      </c>
      <c r="AQ78">
        <v>49.651176999999997</v>
      </c>
      <c r="AR78">
        <v>46.773829999999997</v>
      </c>
      <c r="AS78">
        <v>31.428384000000001</v>
      </c>
      <c r="AT78">
        <v>14.443459000000001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96.349629999999991</v>
      </c>
      <c r="BA78">
        <f t="shared" si="4"/>
        <v>2464.9985150000002</v>
      </c>
      <c r="BD78">
        <v>7.66</v>
      </c>
      <c r="BE78">
        <v>1.87</v>
      </c>
      <c r="BF78">
        <v>2.92</v>
      </c>
      <c r="BG78">
        <v>1.78</v>
      </c>
      <c r="BH78">
        <v>8.65</v>
      </c>
      <c r="BI78">
        <v>0.48</v>
      </c>
      <c r="BJ78">
        <v>1.04</v>
      </c>
      <c r="BK78">
        <v>1.67</v>
      </c>
      <c r="BL78">
        <v>0</v>
      </c>
      <c r="BM78">
        <v>0.1</v>
      </c>
      <c r="BN78">
        <v>3.44</v>
      </c>
      <c r="BO78">
        <v>3.64</v>
      </c>
      <c r="BP78">
        <v>0.24</v>
      </c>
      <c r="BQ78">
        <v>1.94</v>
      </c>
      <c r="BR78">
        <v>2.1</v>
      </c>
      <c r="BS78">
        <v>0</v>
      </c>
      <c r="BT78">
        <v>2.5748259999999998</v>
      </c>
      <c r="BU78">
        <v>1.2831969999999999</v>
      </c>
      <c r="BV78">
        <v>2.3216809999999999</v>
      </c>
      <c r="BW78">
        <v>1.8580429999999999</v>
      </c>
      <c r="BX78">
        <v>1.8740349999999999</v>
      </c>
      <c r="BY78">
        <v>2.5663930000000001</v>
      </c>
      <c r="BZ78">
        <v>1.2695099999999999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3.3876390000000001</v>
      </c>
      <c r="CK78">
        <v>1.7884850000000001</v>
      </c>
      <c r="CL78">
        <v>1.8533900000000001</v>
      </c>
      <c r="CM78">
        <v>3.3582070000000002</v>
      </c>
      <c r="CN78">
        <v>1.693819</v>
      </c>
      <c r="CO78">
        <v>4.1062289999999999</v>
      </c>
      <c r="CP78">
        <v>4.0720130000000001</v>
      </c>
      <c r="CQ78">
        <v>3.3876390000000001</v>
      </c>
      <c r="CR78">
        <v>1.097871</v>
      </c>
      <c r="CS78">
        <v>1.3111699999999999</v>
      </c>
      <c r="CT78">
        <v>4.0684979999999999</v>
      </c>
      <c r="CU78">
        <v>6.8686759999999998</v>
      </c>
      <c r="CV78">
        <v>4.1401479999999999</v>
      </c>
      <c r="CW78">
        <v>3.938161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96.349629999999991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363.90913</v>
      </c>
      <c r="L79">
        <v>493.199884</v>
      </c>
      <c r="M79">
        <v>92.331090000000003</v>
      </c>
      <c r="N79">
        <v>112.26033</v>
      </c>
      <c r="O79">
        <v>98.633431999999999</v>
      </c>
      <c r="P79">
        <v>141.74850900000001</v>
      </c>
      <c r="Q79">
        <v>11.659433999999999</v>
      </c>
      <c r="R79">
        <v>28.270454999999998</v>
      </c>
      <c r="S79">
        <v>13.925494</v>
      </c>
      <c r="T79">
        <v>1.6575359999999999</v>
      </c>
      <c r="U79">
        <v>336.02802800000001</v>
      </c>
      <c r="V79">
        <v>14.082798</v>
      </c>
      <c r="W79">
        <v>27.267402000000001</v>
      </c>
      <c r="X79">
        <v>94.103447000000003</v>
      </c>
      <c r="Y79">
        <v>0</v>
      </c>
      <c r="Z79">
        <v>18.931961999999999</v>
      </c>
      <c r="AA79">
        <v>40.584386000000002</v>
      </c>
      <c r="AB79">
        <v>44.701835000000003</v>
      </c>
      <c r="AC79">
        <v>32.256538999999997</v>
      </c>
      <c r="AD79">
        <v>40.273057999999999</v>
      </c>
      <c r="AE79">
        <v>54.814796000000001</v>
      </c>
      <c r="AF79">
        <v>34.334615999999997</v>
      </c>
      <c r="AG79">
        <v>45.735720999999998</v>
      </c>
      <c r="AH79">
        <v>150.187817</v>
      </c>
      <c r="AI79">
        <v>0</v>
      </c>
      <c r="AJ79">
        <v>0</v>
      </c>
      <c r="AK79">
        <v>62.846384999999998</v>
      </c>
      <c r="AL79">
        <v>46.993372000000001</v>
      </c>
      <c r="AM79">
        <v>17.436897999999999</v>
      </c>
      <c r="AN79">
        <v>1.0754779999999999</v>
      </c>
      <c r="AO79">
        <v>0</v>
      </c>
      <c r="AP79">
        <v>6.0440269999999998</v>
      </c>
      <c r="AQ79">
        <v>49.651176999999997</v>
      </c>
      <c r="AR79">
        <v>46.773829999999997</v>
      </c>
      <c r="AS79">
        <v>31.428384000000001</v>
      </c>
      <c r="AT79">
        <v>14.443459000000001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96.828655999999995</v>
      </c>
      <c r="BA79">
        <f t="shared" si="4"/>
        <v>2664.4193650000002</v>
      </c>
      <c r="BD79">
        <v>7.66</v>
      </c>
      <c r="BE79">
        <v>1.87</v>
      </c>
      <c r="BF79">
        <v>2.92</v>
      </c>
      <c r="BG79">
        <v>1.78</v>
      </c>
      <c r="BH79">
        <v>8.65</v>
      </c>
      <c r="BI79">
        <v>0.48</v>
      </c>
      <c r="BJ79">
        <v>1.04</v>
      </c>
      <c r="BK79">
        <v>1.67</v>
      </c>
      <c r="BL79">
        <v>0</v>
      </c>
      <c r="BM79">
        <v>0.1</v>
      </c>
      <c r="BN79">
        <v>3.44</v>
      </c>
      <c r="BO79">
        <v>3.64</v>
      </c>
      <c r="BP79">
        <v>0.24</v>
      </c>
      <c r="BQ79">
        <v>1.94</v>
      </c>
      <c r="BR79">
        <v>2.1</v>
      </c>
      <c r="BS79">
        <v>0</v>
      </c>
      <c r="BT79">
        <v>2.5748259999999998</v>
      </c>
      <c r="BU79">
        <v>1.2831969999999999</v>
      </c>
      <c r="BV79">
        <v>2.3216809999999999</v>
      </c>
      <c r="BW79">
        <v>1.8580429999999999</v>
      </c>
      <c r="BX79">
        <v>1.8740349999999999</v>
      </c>
      <c r="BY79">
        <v>2.5663930000000001</v>
      </c>
      <c r="BZ79">
        <v>1.2695099999999999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3.3876390000000001</v>
      </c>
      <c r="CK79">
        <v>1.7884850000000001</v>
      </c>
      <c r="CL79">
        <v>1.8533900000000001</v>
      </c>
      <c r="CM79">
        <v>3.3582070000000002</v>
      </c>
      <c r="CN79">
        <v>1.693819</v>
      </c>
      <c r="CO79">
        <v>4.1062289999999999</v>
      </c>
      <c r="CP79">
        <v>4.0720130000000001</v>
      </c>
      <c r="CQ79">
        <v>3.3876390000000001</v>
      </c>
      <c r="CR79">
        <v>1.097871</v>
      </c>
      <c r="CS79">
        <v>1.3111699999999999</v>
      </c>
      <c r="CT79">
        <v>4.0684979999999999</v>
      </c>
      <c r="CU79">
        <v>6.8686759999999998</v>
      </c>
      <c r="CV79">
        <v>4.6191740000000001</v>
      </c>
      <c r="CW79">
        <v>3.938161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96.828655999999995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363.90617600000002</v>
      </c>
      <c r="L80">
        <v>541.34488399999998</v>
      </c>
      <c r="M80">
        <v>92.331090000000003</v>
      </c>
      <c r="N80">
        <v>117.88784699999999</v>
      </c>
      <c r="O80">
        <v>118.600959</v>
      </c>
      <c r="P80">
        <v>141.74850900000001</v>
      </c>
      <c r="Q80">
        <v>11.659433999999999</v>
      </c>
      <c r="R80">
        <v>28.270454999999998</v>
      </c>
      <c r="S80">
        <v>13.925494</v>
      </c>
      <c r="T80">
        <v>1.6575359999999999</v>
      </c>
      <c r="U80">
        <v>336.02802800000001</v>
      </c>
      <c r="V80">
        <v>14.082798</v>
      </c>
      <c r="W80">
        <v>27.267402000000001</v>
      </c>
      <c r="X80">
        <v>94.103447000000003</v>
      </c>
      <c r="Y80">
        <v>0</v>
      </c>
      <c r="Z80">
        <v>18.931961999999999</v>
      </c>
      <c r="AA80">
        <v>40.584386000000002</v>
      </c>
      <c r="AB80">
        <v>44.701835000000003</v>
      </c>
      <c r="AC80">
        <v>32.256538999999997</v>
      </c>
      <c r="AD80">
        <v>40.273057999999999</v>
      </c>
      <c r="AE80">
        <v>54.814796000000001</v>
      </c>
      <c r="AF80">
        <v>34.334615999999997</v>
      </c>
      <c r="AG80">
        <v>45.735720999999998</v>
      </c>
      <c r="AH80">
        <v>153.502307</v>
      </c>
      <c r="AI80">
        <v>3.5323739999999999</v>
      </c>
      <c r="AJ80">
        <v>0</v>
      </c>
      <c r="AK80">
        <v>62.846384999999998</v>
      </c>
      <c r="AL80">
        <v>46.993372000000001</v>
      </c>
      <c r="AM80">
        <v>17.436897999999999</v>
      </c>
      <c r="AN80">
        <v>1.0754779999999999</v>
      </c>
      <c r="AO80">
        <v>0</v>
      </c>
      <c r="AP80">
        <v>6.0440269999999998</v>
      </c>
      <c r="AQ80">
        <v>49.651176999999997</v>
      </c>
      <c r="AR80">
        <v>51.025996999999997</v>
      </c>
      <c r="AS80">
        <v>31.428384000000001</v>
      </c>
      <c r="AT80">
        <v>14.443459000000001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96.872871999999987</v>
      </c>
      <c r="BA80">
        <f t="shared" si="4"/>
        <v>2749.2997020000003</v>
      </c>
      <c r="BD80">
        <v>7.66</v>
      </c>
      <c r="BE80">
        <v>1.87</v>
      </c>
      <c r="BF80">
        <v>2.92</v>
      </c>
      <c r="BG80">
        <v>1.78</v>
      </c>
      <c r="BH80">
        <v>8.65</v>
      </c>
      <c r="BI80">
        <v>0.48</v>
      </c>
      <c r="BJ80">
        <v>1.04</v>
      </c>
      <c r="BK80">
        <v>1.67</v>
      </c>
      <c r="BL80">
        <v>0</v>
      </c>
      <c r="BM80">
        <v>0.11</v>
      </c>
      <c r="BN80">
        <v>3.44</v>
      </c>
      <c r="BO80">
        <v>3.64</v>
      </c>
      <c r="BP80">
        <v>0.24</v>
      </c>
      <c r="BQ80">
        <v>1.94</v>
      </c>
      <c r="BR80">
        <v>2.1</v>
      </c>
      <c r="BS80">
        <v>0</v>
      </c>
      <c r="BT80">
        <v>2.5748259999999998</v>
      </c>
      <c r="BU80">
        <v>1.2831969999999999</v>
      </c>
      <c r="BV80">
        <v>2.3216809999999999</v>
      </c>
      <c r="BW80">
        <v>1.8580429999999999</v>
      </c>
      <c r="BX80">
        <v>1.8740349999999999</v>
      </c>
      <c r="BY80">
        <v>2.5663930000000001</v>
      </c>
      <c r="BZ80">
        <v>1.2695099999999999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3.3876390000000001</v>
      </c>
      <c r="CK80">
        <v>1.7884850000000001</v>
      </c>
      <c r="CL80">
        <v>1.8533900000000001</v>
      </c>
      <c r="CM80">
        <v>3.3582070000000002</v>
      </c>
      <c r="CN80">
        <v>1.693819</v>
      </c>
      <c r="CO80">
        <v>4.1062289999999999</v>
      </c>
      <c r="CP80">
        <v>4.0720130000000001</v>
      </c>
      <c r="CQ80">
        <v>3.3876390000000001</v>
      </c>
      <c r="CR80">
        <v>1.097871</v>
      </c>
      <c r="CS80">
        <v>1.3111699999999999</v>
      </c>
      <c r="CT80">
        <v>4.0684979999999999</v>
      </c>
      <c r="CU80">
        <v>6.8686759999999998</v>
      </c>
      <c r="CV80">
        <v>4.6533899999999999</v>
      </c>
      <c r="CW80">
        <v>3.938161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96.872871999999987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363.90913</v>
      </c>
      <c r="L81">
        <v>579.86088400000006</v>
      </c>
      <c r="M81">
        <v>92.331090000000003</v>
      </c>
      <c r="N81">
        <v>117.88784699999999</v>
      </c>
      <c r="O81">
        <v>123.684601</v>
      </c>
      <c r="P81">
        <v>141.74850900000001</v>
      </c>
      <c r="Q81">
        <v>11.659433999999999</v>
      </c>
      <c r="R81">
        <v>28.270454999999998</v>
      </c>
      <c r="S81">
        <v>13.925494</v>
      </c>
      <c r="T81">
        <v>1.6575359999999999</v>
      </c>
      <c r="U81">
        <v>336.02802800000001</v>
      </c>
      <c r="V81">
        <v>14.082798</v>
      </c>
      <c r="W81">
        <v>27.267402000000001</v>
      </c>
      <c r="X81">
        <v>94.103447000000003</v>
      </c>
      <c r="Y81">
        <v>0</v>
      </c>
      <c r="Z81">
        <v>18.931961999999999</v>
      </c>
      <c r="AA81">
        <v>40.584386000000002</v>
      </c>
      <c r="AB81">
        <v>44.701835000000003</v>
      </c>
      <c r="AC81">
        <v>32.256538999999997</v>
      </c>
      <c r="AD81">
        <v>40.273057999999999</v>
      </c>
      <c r="AE81">
        <v>54.814796000000001</v>
      </c>
      <c r="AF81">
        <v>34.334615999999997</v>
      </c>
      <c r="AG81">
        <v>45.735720999999998</v>
      </c>
      <c r="AH81">
        <v>153.502307</v>
      </c>
      <c r="AI81">
        <v>18.368344</v>
      </c>
      <c r="AJ81">
        <v>0</v>
      </c>
      <c r="AK81">
        <v>62.846384999999998</v>
      </c>
      <c r="AL81">
        <v>46.993372000000001</v>
      </c>
      <c r="AM81">
        <v>17.436897999999999</v>
      </c>
      <c r="AN81">
        <v>1.0754779999999999</v>
      </c>
      <c r="AO81">
        <v>0</v>
      </c>
      <c r="AP81">
        <v>6.0440269999999998</v>
      </c>
      <c r="AQ81">
        <v>49.651176999999997</v>
      </c>
      <c r="AR81">
        <v>51.025996999999997</v>
      </c>
      <c r="AS81">
        <v>31.428384000000001</v>
      </c>
      <c r="AT81">
        <v>14.443459000000001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96.932871999999989</v>
      </c>
      <c r="BA81">
        <f t="shared" si="4"/>
        <v>2807.798268</v>
      </c>
      <c r="BD81">
        <v>7.66</v>
      </c>
      <c r="BE81">
        <v>1.87</v>
      </c>
      <c r="BF81">
        <v>2.92</v>
      </c>
      <c r="BG81">
        <v>1.78</v>
      </c>
      <c r="BH81">
        <v>8.65</v>
      </c>
      <c r="BI81">
        <v>0.48</v>
      </c>
      <c r="BJ81">
        <v>1.1000000000000001</v>
      </c>
      <c r="BK81">
        <v>1.67</v>
      </c>
      <c r="BL81">
        <v>0</v>
      </c>
      <c r="BM81">
        <v>0.11</v>
      </c>
      <c r="BN81">
        <v>3.44</v>
      </c>
      <c r="BO81">
        <v>3.64</v>
      </c>
      <c r="BP81">
        <v>0.24</v>
      </c>
      <c r="BQ81">
        <v>1.94</v>
      </c>
      <c r="BR81">
        <v>2.1</v>
      </c>
      <c r="BS81">
        <v>0</v>
      </c>
      <c r="BT81">
        <v>2.5748259999999998</v>
      </c>
      <c r="BU81">
        <v>1.2831969999999999</v>
      </c>
      <c r="BV81">
        <v>2.3216809999999999</v>
      </c>
      <c r="BW81">
        <v>1.8580429999999999</v>
      </c>
      <c r="BX81">
        <v>1.8740349999999999</v>
      </c>
      <c r="BY81">
        <v>2.5663930000000001</v>
      </c>
      <c r="BZ81">
        <v>1.2695099999999999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3.3876390000000001</v>
      </c>
      <c r="CK81">
        <v>1.7884850000000001</v>
      </c>
      <c r="CL81">
        <v>1.8533900000000001</v>
      </c>
      <c r="CM81">
        <v>3.3582070000000002</v>
      </c>
      <c r="CN81">
        <v>1.693819</v>
      </c>
      <c r="CO81">
        <v>4.1062289999999999</v>
      </c>
      <c r="CP81">
        <v>4.0720130000000001</v>
      </c>
      <c r="CQ81">
        <v>3.3876390000000001</v>
      </c>
      <c r="CR81">
        <v>1.097871</v>
      </c>
      <c r="CS81">
        <v>1.3111699999999999</v>
      </c>
      <c r="CT81">
        <v>4.0684979999999999</v>
      </c>
      <c r="CU81">
        <v>6.8686759999999998</v>
      </c>
      <c r="CV81">
        <v>4.6533899999999999</v>
      </c>
      <c r="CW81">
        <v>3.938161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96.932871999999989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363.90617600000002</v>
      </c>
      <c r="L82">
        <v>579.86088400000006</v>
      </c>
      <c r="M82">
        <v>92.331090000000003</v>
      </c>
      <c r="N82">
        <v>117.88784699999999</v>
      </c>
      <c r="O82">
        <v>123.684601</v>
      </c>
      <c r="P82">
        <v>141.74850900000001</v>
      </c>
      <c r="Q82">
        <v>11.659433999999999</v>
      </c>
      <c r="R82">
        <v>28.270454999999998</v>
      </c>
      <c r="S82">
        <v>13.925494</v>
      </c>
      <c r="T82">
        <v>1.6575359999999999</v>
      </c>
      <c r="U82">
        <v>336.02802800000001</v>
      </c>
      <c r="V82">
        <v>14.082798</v>
      </c>
      <c r="W82">
        <v>27.267402000000001</v>
      </c>
      <c r="X82">
        <v>94.103447000000003</v>
      </c>
      <c r="Y82">
        <v>0</v>
      </c>
      <c r="Z82">
        <v>18.931961999999999</v>
      </c>
      <c r="AA82">
        <v>40.584386000000002</v>
      </c>
      <c r="AB82">
        <v>44.701835000000003</v>
      </c>
      <c r="AC82">
        <v>32.256538999999997</v>
      </c>
      <c r="AD82">
        <v>40.273057999999999</v>
      </c>
      <c r="AE82">
        <v>54.814796000000001</v>
      </c>
      <c r="AF82">
        <v>34.334615999999997</v>
      </c>
      <c r="AG82">
        <v>45.735720999999998</v>
      </c>
      <c r="AH82">
        <v>153.502307</v>
      </c>
      <c r="AI82">
        <v>18.368344</v>
      </c>
      <c r="AJ82">
        <v>0</v>
      </c>
      <c r="AK82">
        <v>62.846384999999998</v>
      </c>
      <c r="AL82">
        <v>46.993372000000001</v>
      </c>
      <c r="AM82">
        <v>17.436897999999999</v>
      </c>
      <c r="AN82">
        <v>1.0754779999999999</v>
      </c>
      <c r="AO82">
        <v>0</v>
      </c>
      <c r="AP82">
        <v>6.1673739999999997</v>
      </c>
      <c r="AQ82">
        <v>49.651176999999997</v>
      </c>
      <c r="AR82">
        <v>46.773829999999997</v>
      </c>
      <c r="AS82">
        <v>31.428384000000001</v>
      </c>
      <c r="AT82">
        <v>14.443459000000001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96.96287199999999</v>
      </c>
      <c r="BA82">
        <f t="shared" si="4"/>
        <v>2803.6964940000003</v>
      </c>
      <c r="BD82">
        <v>7.66</v>
      </c>
      <c r="BE82">
        <v>1.87</v>
      </c>
      <c r="BF82">
        <v>2.92</v>
      </c>
      <c r="BG82">
        <v>1.78</v>
      </c>
      <c r="BH82">
        <v>8.65</v>
      </c>
      <c r="BI82">
        <v>0.48</v>
      </c>
      <c r="BJ82">
        <v>1.1299999999999999</v>
      </c>
      <c r="BK82">
        <v>1.67</v>
      </c>
      <c r="BL82">
        <v>0</v>
      </c>
      <c r="BM82">
        <v>0.11</v>
      </c>
      <c r="BN82">
        <v>3.44</v>
      </c>
      <c r="BO82">
        <v>3.64</v>
      </c>
      <c r="BP82">
        <v>0.24</v>
      </c>
      <c r="BQ82">
        <v>1.94</v>
      </c>
      <c r="BR82">
        <v>2.1</v>
      </c>
      <c r="BS82">
        <v>0</v>
      </c>
      <c r="BT82">
        <v>2.5748259999999998</v>
      </c>
      <c r="BU82">
        <v>1.2831969999999999</v>
      </c>
      <c r="BV82">
        <v>2.3216809999999999</v>
      </c>
      <c r="BW82">
        <v>1.8580429999999999</v>
      </c>
      <c r="BX82">
        <v>1.8740349999999999</v>
      </c>
      <c r="BY82">
        <v>2.5663930000000001</v>
      </c>
      <c r="BZ82">
        <v>1.2695099999999999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3.3876390000000001</v>
      </c>
      <c r="CK82">
        <v>1.7884850000000001</v>
      </c>
      <c r="CL82">
        <v>1.8533900000000001</v>
      </c>
      <c r="CM82">
        <v>3.3582070000000002</v>
      </c>
      <c r="CN82">
        <v>1.693819</v>
      </c>
      <c r="CO82">
        <v>4.1062289999999999</v>
      </c>
      <c r="CP82">
        <v>4.0720130000000001</v>
      </c>
      <c r="CQ82">
        <v>3.3876390000000001</v>
      </c>
      <c r="CR82">
        <v>1.097871</v>
      </c>
      <c r="CS82">
        <v>1.3111699999999999</v>
      </c>
      <c r="CT82">
        <v>4.0684979999999999</v>
      </c>
      <c r="CU82">
        <v>6.8686759999999998</v>
      </c>
      <c r="CV82">
        <v>4.6533899999999999</v>
      </c>
      <c r="CW82">
        <v>3.938161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96.96287199999999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363.10172</v>
      </c>
      <c r="L83">
        <v>579.86088400000006</v>
      </c>
      <c r="M83">
        <v>92.331090000000003</v>
      </c>
      <c r="N83">
        <v>117.88784699999999</v>
      </c>
      <c r="O83">
        <v>123.684601</v>
      </c>
      <c r="P83">
        <v>141.74850900000001</v>
      </c>
      <c r="Q83">
        <v>11.65531</v>
      </c>
      <c r="R83">
        <v>28.270454999999998</v>
      </c>
      <c r="S83">
        <v>13.576983</v>
      </c>
      <c r="T83">
        <v>1.6575359999999999</v>
      </c>
      <c r="U83">
        <v>336.02802800000001</v>
      </c>
      <c r="V83">
        <v>14.082798</v>
      </c>
      <c r="W83">
        <v>27.267402000000001</v>
      </c>
      <c r="X83">
        <v>94.103447000000003</v>
      </c>
      <c r="Y83">
        <v>0</v>
      </c>
      <c r="Z83">
        <v>18.931961999999999</v>
      </c>
      <c r="AA83">
        <v>40.584386000000002</v>
      </c>
      <c r="AB83">
        <v>44.701835000000003</v>
      </c>
      <c r="AC83">
        <v>32.256538999999997</v>
      </c>
      <c r="AD83">
        <v>40.273057999999999</v>
      </c>
      <c r="AE83">
        <v>54.814796000000001</v>
      </c>
      <c r="AF83">
        <v>34.334615999999997</v>
      </c>
      <c r="AG83">
        <v>45.735720999999998</v>
      </c>
      <c r="AH83">
        <v>153.502307</v>
      </c>
      <c r="AI83">
        <v>36.736688000000001</v>
      </c>
      <c r="AJ83">
        <v>0</v>
      </c>
      <c r="AK83">
        <v>62.846384999999998</v>
      </c>
      <c r="AL83">
        <v>46.993372000000001</v>
      </c>
      <c r="AM83">
        <v>17.436897999999999</v>
      </c>
      <c r="AN83">
        <v>1.0754779999999999</v>
      </c>
      <c r="AO83">
        <v>0</v>
      </c>
      <c r="AP83">
        <v>6.1673739999999997</v>
      </c>
      <c r="AQ83">
        <v>49.651176999999997</v>
      </c>
      <c r="AR83">
        <v>46.773829999999997</v>
      </c>
      <c r="AS83">
        <v>31.428384000000001</v>
      </c>
      <c r="AT83">
        <v>14.443459000000001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96.910641999999982</v>
      </c>
      <c r="BA83">
        <f t="shared" si="4"/>
        <v>2820.855517</v>
      </c>
      <c r="BD83">
        <v>7.66</v>
      </c>
      <c r="BE83">
        <v>1.87</v>
      </c>
      <c r="BF83">
        <v>2.92</v>
      </c>
      <c r="BG83">
        <v>1.78</v>
      </c>
      <c r="BH83">
        <v>8.65</v>
      </c>
      <c r="BI83">
        <v>0.48</v>
      </c>
      <c r="BJ83">
        <v>1.1499999999999999</v>
      </c>
      <c r="BK83">
        <v>1.67</v>
      </c>
      <c r="BL83">
        <v>0</v>
      </c>
      <c r="BM83">
        <v>0.11</v>
      </c>
      <c r="BN83">
        <v>3.44</v>
      </c>
      <c r="BO83">
        <v>3.64</v>
      </c>
      <c r="BP83">
        <v>0.24</v>
      </c>
      <c r="BQ83">
        <v>1.94</v>
      </c>
      <c r="BR83">
        <v>2.1</v>
      </c>
      <c r="BS83">
        <v>0</v>
      </c>
      <c r="BT83">
        <v>2.5748259999999998</v>
      </c>
      <c r="BU83">
        <v>1.2831969999999999</v>
      </c>
      <c r="BV83">
        <v>2.2494510000000001</v>
      </c>
      <c r="BW83">
        <v>1.8580429999999999</v>
      </c>
      <c r="BX83">
        <v>1.8740349999999999</v>
      </c>
      <c r="BY83">
        <v>2.5663930000000001</v>
      </c>
      <c r="BZ83">
        <v>1.2695099999999999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3.3876390000000001</v>
      </c>
      <c r="CK83">
        <v>1.7884850000000001</v>
      </c>
      <c r="CL83">
        <v>1.8533900000000001</v>
      </c>
      <c r="CM83">
        <v>3.3582070000000002</v>
      </c>
      <c r="CN83">
        <v>1.693819</v>
      </c>
      <c r="CO83">
        <v>4.1062289999999999</v>
      </c>
      <c r="CP83">
        <v>4.0720130000000001</v>
      </c>
      <c r="CQ83">
        <v>3.3876390000000001</v>
      </c>
      <c r="CR83">
        <v>1.097871</v>
      </c>
      <c r="CS83">
        <v>1.3111699999999999</v>
      </c>
      <c r="CT83">
        <v>4.0684979999999999</v>
      </c>
      <c r="CU83">
        <v>6.8686759999999998</v>
      </c>
      <c r="CV83">
        <v>4.6533899999999999</v>
      </c>
      <c r="CW83">
        <v>3.938161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96.910641999999982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363.09749299999999</v>
      </c>
      <c r="L84">
        <v>579.86088400000006</v>
      </c>
      <c r="M84">
        <v>92.331090000000003</v>
      </c>
      <c r="N84">
        <v>117.88784699999999</v>
      </c>
      <c r="O84">
        <v>123.684601</v>
      </c>
      <c r="P84">
        <v>141.74850900000001</v>
      </c>
      <c r="Q84">
        <v>11.65531</v>
      </c>
      <c r="R84">
        <v>28.270454999999998</v>
      </c>
      <c r="S84">
        <v>13.576983</v>
      </c>
      <c r="T84">
        <v>1.6575359999999999</v>
      </c>
      <c r="U84">
        <v>336.02802800000001</v>
      </c>
      <c r="V84">
        <v>14.082798</v>
      </c>
      <c r="W84">
        <v>27.267402000000001</v>
      </c>
      <c r="X84">
        <v>94.103447000000003</v>
      </c>
      <c r="Y84">
        <v>0</v>
      </c>
      <c r="Z84">
        <v>18.931961999999999</v>
      </c>
      <c r="AA84">
        <v>40.584386000000002</v>
      </c>
      <c r="AB84">
        <v>44.701835000000003</v>
      </c>
      <c r="AC84">
        <v>32.256538999999997</v>
      </c>
      <c r="AD84">
        <v>40.273057999999999</v>
      </c>
      <c r="AE84">
        <v>54.814796000000001</v>
      </c>
      <c r="AF84">
        <v>34.334615999999997</v>
      </c>
      <c r="AG84">
        <v>45.735720999999998</v>
      </c>
      <c r="AH84">
        <v>127.918589</v>
      </c>
      <c r="AI84">
        <v>36.736688000000001</v>
      </c>
      <c r="AJ84">
        <v>0</v>
      </c>
      <c r="AK84">
        <v>62.846384999999998</v>
      </c>
      <c r="AL84">
        <v>46.993372000000001</v>
      </c>
      <c r="AM84">
        <v>17.436897999999999</v>
      </c>
      <c r="AN84">
        <v>1.0754779999999999</v>
      </c>
      <c r="AO84">
        <v>0</v>
      </c>
      <c r="AP84">
        <v>0.37004199999999998</v>
      </c>
      <c r="AQ84">
        <v>49.651176999999997</v>
      </c>
      <c r="AR84">
        <v>46.773829999999997</v>
      </c>
      <c r="AS84">
        <v>31.428384000000001</v>
      </c>
      <c r="AT84">
        <v>14.443459000000001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96.212102999999985</v>
      </c>
      <c r="BA84">
        <f t="shared" si="4"/>
        <v>2788.7717009999997</v>
      </c>
      <c r="BD84">
        <v>7.66</v>
      </c>
      <c r="BE84">
        <v>1.87</v>
      </c>
      <c r="BF84">
        <v>2.92</v>
      </c>
      <c r="BG84">
        <v>1.78</v>
      </c>
      <c r="BH84">
        <v>8.65</v>
      </c>
      <c r="BI84">
        <v>0.48</v>
      </c>
      <c r="BJ84">
        <v>1.17</v>
      </c>
      <c r="BK84">
        <v>1.67</v>
      </c>
      <c r="BL84">
        <v>0</v>
      </c>
      <c r="BM84">
        <v>0.11</v>
      </c>
      <c r="BN84">
        <v>3.44</v>
      </c>
      <c r="BO84">
        <v>3.64</v>
      </c>
      <c r="BP84">
        <v>0.24</v>
      </c>
      <c r="BQ84">
        <v>1.94</v>
      </c>
      <c r="BR84">
        <v>2.1</v>
      </c>
      <c r="BS84">
        <v>0</v>
      </c>
      <c r="BT84">
        <v>2.5748259999999998</v>
      </c>
      <c r="BU84">
        <v>1.2831969999999999</v>
      </c>
      <c r="BV84">
        <v>2.2494510000000001</v>
      </c>
      <c r="BW84">
        <v>1.8580429999999999</v>
      </c>
      <c r="BX84">
        <v>1.8740349999999999</v>
      </c>
      <c r="BY84">
        <v>2.5663930000000001</v>
      </c>
      <c r="BZ84">
        <v>1.2695099999999999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3.3876390000000001</v>
      </c>
      <c r="CK84">
        <v>1.7884850000000001</v>
      </c>
      <c r="CL84">
        <v>1.8533900000000001</v>
      </c>
      <c r="CM84">
        <v>3.3582070000000002</v>
      </c>
      <c r="CN84">
        <v>1.693819</v>
      </c>
      <c r="CO84">
        <v>4.1062289999999999</v>
      </c>
      <c r="CP84">
        <v>4.0720130000000001</v>
      </c>
      <c r="CQ84">
        <v>3.3876390000000001</v>
      </c>
      <c r="CR84">
        <v>1.097871</v>
      </c>
      <c r="CS84">
        <v>1.3111699999999999</v>
      </c>
      <c r="CT84">
        <v>4.0684979999999999</v>
      </c>
      <c r="CU84">
        <v>6.8686759999999998</v>
      </c>
      <c r="CV84">
        <v>3.9348510000000001</v>
      </c>
      <c r="CW84">
        <v>3.938161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96.212102999999985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362.67495300000002</v>
      </c>
      <c r="L85">
        <v>579.86088400000006</v>
      </c>
      <c r="M85">
        <v>92.331090000000003</v>
      </c>
      <c r="N85">
        <v>117.88784699999999</v>
      </c>
      <c r="O85">
        <v>123.684601</v>
      </c>
      <c r="P85">
        <v>141.74850900000001</v>
      </c>
      <c r="Q85">
        <v>10.711963000000001</v>
      </c>
      <c r="R85">
        <v>28.270454999999998</v>
      </c>
      <c r="S85">
        <v>13.869016999999999</v>
      </c>
      <c r="T85">
        <v>1.6575359999999999</v>
      </c>
      <c r="U85">
        <v>336.02802800000001</v>
      </c>
      <c r="V85">
        <v>14.082798</v>
      </c>
      <c r="W85">
        <v>27.267402000000001</v>
      </c>
      <c r="X85">
        <v>94.103447000000003</v>
      </c>
      <c r="Y85">
        <v>0</v>
      </c>
      <c r="Z85">
        <v>18.931961999999999</v>
      </c>
      <c r="AA85">
        <v>40.584386000000002</v>
      </c>
      <c r="AB85">
        <v>44.701835000000003</v>
      </c>
      <c r="AC85">
        <v>32.256538999999997</v>
      </c>
      <c r="AD85">
        <v>40.273057999999999</v>
      </c>
      <c r="AE85">
        <v>54.814796000000001</v>
      </c>
      <c r="AF85">
        <v>34.334615999999997</v>
      </c>
      <c r="AG85">
        <v>45.735720999999998</v>
      </c>
      <c r="AH85">
        <v>124.29336600000001</v>
      </c>
      <c r="AI85">
        <v>36.736688000000001</v>
      </c>
      <c r="AJ85">
        <v>0</v>
      </c>
      <c r="AK85">
        <v>62.846384999999998</v>
      </c>
      <c r="AL85">
        <v>46.993372000000001</v>
      </c>
      <c r="AM85">
        <v>17.436897999999999</v>
      </c>
      <c r="AN85">
        <v>1.0754779999999999</v>
      </c>
      <c r="AO85">
        <v>0</v>
      </c>
      <c r="AP85">
        <v>0</v>
      </c>
      <c r="AQ85">
        <v>49.651176999999997</v>
      </c>
      <c r="AR85">
        <v>46.773829999999997</v>
      </c>
      <c r="AS85">
        <v>31.428384000000001</v>
      </c>
      <c r="AT85">
        <v>14.443459000000001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95.98362299999998</v>
      </c>
      <c r="BA85">
        <f t="shared" si="4"/>
        <v>2783.474103</v>
      </c>
      <c r="BD85">
        <v>7.66</v>
      </c>
      <c r="BE85">
        <v>1.87</v>
      </c>
      <c r="BF85">
        <v>2.92</v>
      </c>
      <c r="BG85">
        <v>1.78</v>
      </c>
      <c r="BH85">
        <v>8.65</v>
      </c>
      <c r="BI85">
        <v>0.48</v>
      </c>
      <c r="BJ85">
        <v>1.2</v>
      </c>
      <c r="BK85">
        <v>1.67</v>
      </c>
      <c r="BL85">
        <v>0</v>
      </c>
      <c r="BM85">
        <v>0.1</v>
      </c>
      <c r="BN85">
        <v>3.44</v>
      </c>
      <c r="BO85">
        <v>3.64</v>
      </c>
      <c r="BP85">
        <v>0.24</v>
      </c>
      <c r="BQ85">
        <v>1.94</v>
      </c>
      <c r="BR85">
        <v>2.1</v>
      </c>
      <c r="BS85">
        <v>0</v>
      </c>
      <c r="BT85">
        <v>2.5748259999999998</v>
      </c>
      <c r="BU85">
        <v>1.2831969999999999</v>
      </c>
      <c r="BV85">
        <v>2.288475</v>
      </c>
      <c r="BW85">
        <v>1.8580429999999999</v>
      </c>
      <c r="BX85">
        <v>1.8740349999999999</v>
      </c>
      <c r="BY85">
        <v>2.5663930000000001</v>
      </c>
      <c r="BZ85">
        <v>1.2695099999999999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3.3876390000000001</v>
      </c>
      <c r="CK85">
        <v>1.7884850000000001</v>
      </c>
      <c r="CL85">
        <v>1.8533900000000001</v>
      </c>
      <c r="CM85">
        <v>3.3582070000000002</v>
      </c>
      <c r="CN85">
        <v>1.693819</v>
      </c>
      <c r="CO85">
        <v>4.1062289999999999</v>
      </c>
      <c r="CP85">
        <v>4.0720130000000001</v>
      </c>
      <c r="CQ85">
        <v>3.3876390000000001</v>
      </c>
      <c r="CR85">
        <v>1.097871</v>
      </c>
      <c r="CS85">
        <v>1.3111699999999999</v>
      </c>
      <c r="CT85">
        <v>4.0684979999999999</v>
      </c>
      <c r="CU85">
        <v>6.6952249999999998</v>
      </c>
      <c r="CV85">
        <v>3.8207979999999999</v>
      </c>
      <c r="CW85">
        <v>3.938161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95.98362299999998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362.67002100000002</v>
      </c>
      <c r="L86">
        <v>579.86088400000006</v>
      </c>
      <c r="M86">
        <v>92.331090000000003</v>
      </c>
      <c r="N86">
        <v>117.88784699999999</v>
      </c>
      <c r="O86">
        <v>123.684601</v>
      </c>
      <c r="P86">
        <v>141.74850900000001</v>
      </c>
      <c r="Q86">
        <v>10.711963000000001</v>
      </c>
      <c r="R86">
        <v>28.270454999999998</v>
      </c>
      <c r="S86">
        <v>13.869016999999999</v>
      </c>
      <c r="T86">
        <v>1.6575359999999999</v>
      </c>
      <c r="U86">
        <v>336.02802800000001</v>
      </c>
      <c r="V86">
        <v>14.082798</v>
      </c>
      <c r="W86">
        <v>27.267402000000001</v>
      </c>
      <c r="X86">
        <v>94.103447000000003</v>
      </c>
      <c r="Y86">
        <v>0</v>
      </c>
      <c r="Z86">
        <v>6.3106540000000004</v>
      </c>
      <c r="AA86">
        <v>40.584386000000002</v>
      </c>
      <c r="AB86">
        <v>29.710733999999999</v>
      </c>
      <c r="AC86">
        <v>22.645862000000001</v>
      </c>
      <c r="AD86">
        <v>20.136528999999999</v>
      </c>
      <c r="AE86">
        <v>54.814796000000001</v>
      </c>
      <c r="AF86">
        <v>26.823919</v>
      </c>
      <c r="AG86">
        <v>45.735720999999998</v>
      </c>
      <c r="AH86">
        <v>98.398915000000002</v>
      </c>
      <c r="AI86">
        <v>36.736688000000001</v>
      </c>
      <c r="AJ86">
        <v>0</v>
      </c>
      <c r="AK86">
        <v>62.846384999999998</v>
      </c>
      <c r="AL86">
        <v>46.993372000000001</v>
      </c>
      <c r="AM86">
        <v>17.436897999999999</v>
      </c>
      <c r="AN86">
        <v>1.0754779999999999</v>
      </c>
      <c r="AO86">
        <v>0</v>
      </c>
      <c r="AP86">
        <v>0</v>
      </c>
      <c r="AQ86">
        <v>49.651176999999997</v>
      </c>
      <c r="AR86">
        <v>46.773829999999997</v>
      </c>
      <c r="AS86">
        <v>31.428384000000001</v>
      </c>
      <c r="AT86">
        <v>14.443459000000001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93.388912000000019</v>
      </c>
      <c r="BA86">
        <f t="shared" si="4"/>
        <v>2690.1096969999999</v>
      </c>
      <c r="BD86">
        <v>7.66</v>
      </c>
      <c r="BE86">
        <v>1.87</v>
      </c>
      <c r="BF86">
        <v>2.92</v>
      </c>
      <c r="BG86">
        <v>1.78</v>
      </c>
      <c r="BH86">
        <v>8.65</v>
      </c>
      <c r="BI86">
        <v>0.49</v>
      </c>
      <c r="BJ86">
        <v>1.23</v>
      </c>
      <c r="BK86">
        <v>1.67</v>
      </c>
      <c r="BL86">
        <v>0</v>
      </c>
      <c r="BM86">
        <v>0.1</v>
      </c>
      <c r="BN86">
        <v>3.44</v>
      </c>
      <c r="BO86">
        <v>3.64</v>
      </c>
      <c r="BP86">
        <v>0.24</v>
      </c>
      <c r="BQ86">
        <v>1.94</v>
      </c>
      <c r="BR86">
        <v>2.1</v>
      </c>
      <c r="BS86">
        <v>0</v>
      </c>
      <c r="BT86">
        <v>2.5748259999999998</v>
      </c>
      <c r="BU86">
        <v>1.2831969999999999</v>
      </c>
      <c r="BV86">
        <v>2.2907250000000001</v>
      </c>
      <c r="BW86">
        <v>1.8580429999999999</v>
      </c>
      <c r="BX86">
        <v>1.8740349999999999</v>
      </c>
      <c r="BY86">
        <v>2.5663930000000001</v>
      </c>
      <c r="BZ86">
        <v>1.2695099999999999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3.3876390000000001</v>
      </c>
      <c r="CK86">
        <v>1.7884850000000001</v>
      </c>
      <c r="CL86">
        <v>1.8533900000000001</v>
      </c>
      <c r="CM86">
        <v>3.3582070000000002</v>
      </c>
      <c r="CN86">
        <v>1.693819</v>
      </c>
      <c r="CO86">
        <v>4.1062289999999999</v>
      </c>
      <c r="CP86">
        <v>4.0720130000000001</v>
      </c>
      <c r="CQ86">
        <v>3.3876390000000001</v>
      </c>
      <c r="CR86">
        <v>1.097871</v>
      </c>
      <c r="CS86">
        <v>1.3111699999999999</v>
      </c>
      <c r="CT86">
        <v>4.0684979999999999</v>
      </c>
      <c r="CU86">
        <v>4.8566390000000004</v>
      </c>
      <c r="CV86">
        <v>3.0224229999999999</v>
      </c>
      <c r="CW86">
        <v>3.938161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93.388912000000019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364.20926500000002</v>
      </c>
      <c r="L87">
        <v>588.66679699999997</v>
      </c>
      <c r="M87">
        <v>92.331090000000003</v>
      </c>
      <c r="N87">
        <v>117.88784699999999</v>
      </c>
      <c r="O87">
        <v>123.684601</v>
      </c>
      <c r="P87">
        <v>141.74850900000001</v>
      </c>
      <c r="Q87">
        <v>11.858513</v>
      </c>
      <c r="R87">
        <v>42.681567000000001</v>
      </c>
      <c r="S87">
        <v>14.476336</v>
      </c>
      <c r="T87">
        <v>2.3013309999999998</v>
      </c>
      <c r="U87">
        <v>336.02802800000001</v>
      </c>
      <c r="V87">
        <v>19.960916999999998</v>
      </c>
      <c r="W87">
        <v>40.036901</v>
      </c>
      <c r="X87">
        <v>134.566756</v>
      </c>
      <c r="Y87">
        <v>0</v>
      </c>
      <c r="Z87">
        <v>6.3106540000000004</v>
      </c>
      <c r="AA87">
        <v>40.584386000000002</v>
      </c>
      <c r="AB87">
        <v>29.710733999999999</v>
      </c>
      <c r="AC87">
        <v>22.645862000000001</v>
      </c>
      <c r="AD87">
        <v>17.510024999999999</v>
      </c>
      <c r="AE87">
        <v>54.814796000000001</v>
      </c>
      <c r="AF87">
        <v>26.823919</v>
      </c>
      <c r="AG87">
        <v>45.735720999999998</v>
      </c>
      <c r="AH87">
        <v>98.398915000000002</v>
      </c>
      <c r="AI87">
        <v>7.0647469999999997</v>
      </c>
      <c r="AJ87">
        <v>0</v>
      </c>
      <c r="AK87">
        <v>62.846384999999998</v>
      </c>
      <c r="AL87">
        <v>34.685583999999999</v>
      </c>
      <c r="AM87">
        <v>17.436897999999999</v>
      </c>
      <c r="AN87">
        <v>1.0754779999999999</v>
      </c>
      <c r="AO87">
        <v>0</v>
      </c>
      <c r="AP87">
        <v>0</v>
      </c>
      <c r="AQ87">
        <v>49.651176999999997</v>
      </c>
      <c r="AR87">
        <v>46.773829999999997</v>
      </c>
      <c r="AS87">
        <v>31.428384000000001</v>
      </c>
      <c r="AT87">
        <v>14.443459000000001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93.41891200000002</v>
      </c>
      <c r="BA87">
        <f t="shared" si="4"/>
        <v>2731.7983239999999</v>
      </c>
      <c r="BD87">
        <v>7.66</v>
      </c>
      <c r="BE87">
        <v>1.87</v>
      </c>
      <c r="BF87">
        <v>2.92</v>
      </c>
      <c r="BG87">
        <v>1.78</v>
      </c>
      <c r="BH87">
        <v>8.65</v>
      </c>
      <c r="BI87">
        <v>0.49</v>
      </c>
      <c r="BJ87">
        <v>1.26</v>
      </c>
      <c r="BK87">
        <v>1.67</v>
      </c>
      <c r="BL87">
        <v>0</v>
      </c>
      <c r="BM87">
        <v>0.1</v>
      </c>
      <c r="BN87">
        <v>3.44</v>
      </c>
      <c r="BO87">
        <v>3.64</v>
      </c>
      <c r="BP87">
        <v>0.24</v>
      </c>
      <c r="BQ87">
        <v>1.94</v>
      </c>
      <c r="BR87">
        <v>2.1</v>
      </c>
      <c r="BS87">
        <v>0</v>
      </c>
      <c r="BT87">
        <v>2.5748259999999998</v>
      </c>
      <c r="BU87">
        <v>1.2831969999999999</v>
      </c>
      <c r="BV87">
        <v>2.2907250000000001</v>
      </c>
      <c r="BW87">
        <v>1.8580429999999999</v>
      </c>
      <c r="BX87">
        <v>1.8740349999999999</v>
      </c>
      <c r="BY87">
        <v>2.5663930000000001</v>
      </c>
      <c r="BZ87">
        <v>1.2695099999999999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3.3876390000000001</v>
      </c>
      <c r="CK87">
        <v>1.7884850000000001</v>
      </c>
      <c r="CL87">
        <v>1.8533900000000001</v>
      </c>
      <c r="CM87">
        <v>3.3582070000000002</v>
      </c>
      <c r="CN87">
        <v>1.693819</v>
      </c>
      <c r="CO87">
        <v>4.1062289999999999</v>
      </c>
      <c r="CP87">
        <v>4.0720130000000001</v>
      </c>
      <c r="CQ87">
        <v>3.3876390000000001</v>
      </c>
      <c r="CR87">
        <v>1.097871</v>
      </c>
      <c r="CS87">
        <v>1.3111699999999999</v>
      </c>
      <c r="CT87">
        <v>4.0684979999999999</v>
      </c>
      <c r="CU87">
        <v>4.8566390000000004</v>
      </c>
      <c r="CV87">
        <v>3.0224229999999999</v>
      </c>
      <c r="CW87">
        <v>3.938161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93.41891200000002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383.535684</v>
      </c>
      <c r="L88">
        <v>588.66679699999997</v>
      </c>
      <c r="M88">
        <v>92.331090000000003</v>
      </c>
      <c r="N88">
        <v>117.88784699999999</v>
      </c>
      <c r="O88">
        <v>123.684601</v>
      </c>
      <c r="P88">
        <v>141.74850900000001</v>
      </c>
      <c r="Q88">
        <v>11.858513</v>
      </c>
      <c r="R88">
        <v>42.681567000000001</v>
      </c>
      <c r="S88">
        <v>14.476336</v>
      </c>
      <c r="T88">
        <v>2.3013309999999998</v>
      </c>
      <c r="U88">
        <v>336.02802800000001</v>
      </c>
      <c r="V88">
        <v>19.960916999999998</v>
      </c>
      <c r="W88">
        <v>40.036901</v>
      </c>
      <c r="X88">
        <v>142.04279500000001</v>
      </c>
      <c r="Y88">
        <v>0</v>
      </c>
      <c r="Z88">
        <v>6.3106540000000004</v>
      </c>
      <c r="AA88">
        <v>40.584386000000002</v>
      </c>
      <c r="AB88">
        <v>29.710733999999999</v>
      </c>
      <c r="AC88">
        <v>22.645862000000001</v>
      </c>
      <c r="AD88">
        <v>8.3172619999999995</v>
      </c>
      <c r="AE88">
        <v>54.814796000000001</v>
      </c>
      <c r="AF88">
        <v>26.823919</v>
      </c>
      <c r="AG88">
        <v>45.735720999999998</v>
      </c>
      <c r="AH88">
        <v>98.398915000000002</v>
      </c>
      <c r="AI88">
        <v>3.5323739999999999</v>
      </c>
      <c r="AJ88">
        <v>0</v>
      </c>
      <c r="AK88">
        <v>62.846384999999998</v>
      </c>
      <c r="AL88">
        <v>34.685583999999999</v>
      </c>
      <c r="AM88">
        <v>17.436897999999999</v>
      </c>
      <c r="AN88">
        <v>1.0754779999999999</v>
      </c>
      <c r="AO88">
        <v>0</v>
      </c>
      <c r="AP88">
        <v>0</v>
      </c>
      <c r="AQ88">
        <v>49.651176999999997</v>
      </c>
      <c r="AR88">
        <v>46.773829999999997</v>
      </c>
      <c r="AS88">
        <v>31.428384000000001</v>
      </c>
      <c r="AT88">
        <v>14.443459000000001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93.438912000000002</v>
      </c>
      <c r="BA88">
        <f t="shared" si="4"/>
        <v>2745.8956459999995</v>
      </c>
      <c r="BD88">
        <v>7.66</v>
      </c>
      <c r="BE88">
        <v>1.87</v>
      </c>
      <c r="BF88">
        <v>2.92</v>
      </c>
      <c r="BG88">
        <v>1.78</v>
      </c>
      <c r="BH88">
        <v>8.65</v>
      </c>
      <c r="BI88">
        <v>0.49</v>
      </c>
      <c r="BJ88">
        <v>1.28</v>
      </c>
      <c r="BK88">
        <v>1.67</v>
      </c>
      <c r="BL88">
        <v>0</v>
      </c>
      <c r="BM88">
        <v>0.1</v>
      </c>
      <c r="BN88">
        <v>3.44</v>
      </c>
      <c r="BO88">
        <v>3.64</v>
      </c>
      <c r="BP88">
        <v>0.24</v>
      </c>
      <c r="BQ88">
        <v>1.94</v>
      </c>
      <c r="BR88">
        <v>2.1</v>
      </c>
      <c r="BS88">
        <v>0</v>
      </c>
      <c r="BT88">
        <v>2.5748259999999998</v>
      </c>
      <c r="BU88">
        <v>1.2831969999999999</v>
      </c>
      <c r="BV88">
        <v>2.2907250000000001</v>
      </c>
      <c r="BW88">
        <v>1.8580429999999999</v>
      </c>
      <c r="BX88">
        <v>1.8740349999999999</v>
      </c>
      <c r="BY88">
        <v>2.5663930000000001</v>
      </c>
      <c r="BZ88">
        <v>1.2695099999999999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3.3876390000000001</v>
      </c>
      <c r="CK88">
        <v>1.7884850000000001</v>
      </c>
      <c r="CL88">
        <v>1.8533900000000001</v>
      </c>
      <c r="CM88">
        <v>3.3582070000000002</v>
      </c>
      <c r="CN88">
        <v>1.693819</v>
      </c>
      <c r="CO88">
        <v>4.1062289999999999</v>
      </c>
      <c r="CP88">
        <v>4.0720130000000001</v>
      </c>
      <c r="CQ88">
        <v>3.3876390000000001</v>
      </c>
      <c r="CR88">
        <v>1.097871</v>
      </c>
      <c r="CS88">
        <v>1.3111699999999999</v>
      </c>
      <c r="CT88">
        <v>4.0684979999999999</v>
      </c>
      <c r="CU88">
        <v>4.8566390000000004</v>
      </c>
      <c r="CV88">
        <v>3.0224229999999999</v>
      </c>
      <c r="CW88">
        <v>3.938161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93.438912000000002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412.422684</v>
      </c>
      <c r="L89">
        <v>588.66679699999997</v>
      </c>
      <c r="M89">
        <v>92.331090000000003</v>
      </c>
      <c r="N89">
        <v>117.88784699999999</v>
      </c>
      <c r="O89">
        <v>123.684601</v>
      </c>
      <c r="P89">
        <v>141.74850900000001</v>
      </c>
      <c r="Q89">
        <v>11.858513</v>
      </c>
      <c r="R89">
        <v>42.681567000000001</v>
      </c>
      <c r="S89">
        <v>14.476336</v>
      </c>
      <c r="T89">
        <v>2.3013309999999998</v>
      </c>
      <c r="U89">
        <v>336.02802800000001</v>
      </c>
      <c r="V89">
        <v>19.960916999999998</v>
      </c>
      <c r="W89">
        <v>40.036901</v>
      </c>
      <c r="X89">
        <v>142.04279500000001</v>
      </c>
      <c r="Y89">
        <v>0</v>
      </c>
      <c r="Z89">
        <v>6.3106540000000004</v>
      </c>
      <c r="AA89">
        <v>40.584386000000002</v>
      </c>
      <c r="AB89">
        <v>44.701835000000003</v>
      </c>
      <c r="AC89">
        <v>22.645862000000001</v>
      </c>
      <c r="AD89">
        <v>0</v>
      </c>
      <c r="AE89">
        <v>54.814796000000001</v>
      </c>
      <c r="AF89">
        <v>26.823919</v>
      </c>
      <c r="AG89">
        <v>45.735720999999998</v>
      </c>
      <c r="AH89">
        <v>98.398915000000002</v>
      </c>
      <c r="AI89">
        <v>0</v>
      </c>
      <c r="AJ89">
        <v>0</v>
      </c>
      <c r="AK89">
        <v>62.846384999999998</v>
      </c>
      <c r="AL89">
        <v>34.685583999999999</v>
      </c>
      <c r="AM89">
        <v>17.436897999999999</v>
      </c>
      <c r="AN89">
        <v>1.0754779999999999</v>
      </c>
      <c r="AO89">
        <v>0</v>
      </c>
      <c r="AP89">
        <v>0</v>
      </c>
      <c r="AQ89">
        <v>49.651176999999997</v>
      </c>
      <c r="AR89">
        <v>46.773829999999997</v>
      </c>
      <c r="AS89">
        <v>31.428384000000001</v>
      </c>
      <c r="AT89">
        <v>14.443459000000001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93.468912000000003</v>
      </c>
      <c r="BA89">
        <f t="shared" si="4"/>
        <v>2777.9541109999991</v>
      </c>
      <c r="BD89">
        <v>7.66</v>
      </c>
      <c r="BE89">
        <v>1.87</v>
      </c>
      <c r="BF89">
        <v>2.92</v>
      </c>
      <c r="BG89">
        <v>1.78</v>
      </c>
      <c r="BH89">
        <v>8.65</v>
      </c>
      <c r="BI89">
        <v>0.49</v>
      </c>
      <c r="BJ89">
        <v>1.31</v>
      </c>
      <c r="BK89">
        <v>1.67</v>
      </c>
      <c r="BL89">
        <v>0</v>
      </c>
      <c r="BM89">
        <v>0.1</v>
      </c>
      <c r="BN89">
        <v>3.44</v>
      </c>
      <c r="BO89">
        <v>3.64</v>
      </c>
      <c r="BP89">
        <v>0.24</v>
      </c>
      <c r="BQ89">
        <v>1.94</v>
      </c>
      <c r="BR89">
        <v>2.1</v>
      </c>
      <c r="BS89">
        <v>0</v>
      </c>
      <c r="BT89">
        <v>2.5748259999999998</v>
      </c>
      <c r="BU89">
        <v>1.2831969999999999</v>
      </c>
      <c r="BV89">
        <v>2.2907250000000001</v>
      </c>
      <c r="BW89">
        <v>1.8580429999999999</v>
      </c>
      <c r="BX89">
        <v>1.8740349999999999</v>
      </c>
      <c r="BY89">
        <v>2.5663930000000001</v>
      </c>
      <c r="BZ89">
        <v>1.2695099999999999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3.3876390000000001</v>
      </c>
      <c r="CK89">
        <v>1.7884850000000001</v>
      </c>
      <c r="CL89">
        <v>1.8533900000000001</v>
      </c>
      <c r="CM89">
        <v>3.3582070000000002</v>
      </c>
      <c r="CN89">
        <v>1.693819</v>
      </c>
      <c r="CO89">
        <v>4.1062289999999999</v>
      </c>
      <c r="CP89">
        <v>4.0720130000000001</v>
      </c>
      <c r="CQ89">
        <v>3.3876390000000001</v>
      </c>
      <c r="CR89">
        <v>1.097871</v>
      </c>
      <c r="CS89">
        <v>1.3111699999999999</v>
      </c>
      <c r="CT89">
        <v>4.0684979999999999</v>
      </c>
      <c r="CU89">
        <v>4.8566390000000004</v>
      </c>
      <c r="CV89">
        <v>3.0224229999999999</v>
      </c>
      <c r="CW89">
        <v>3.938161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93.468912000000003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437.45808399999999</v>
      </c>
      <c r="L90">
        <v>588.66679699999997</v>
      </c>
      <c r="M90">
        <v>92.331090000000003</v>
      </c>
      <c r="N90">
        <v>117.88784699999999</v>
      </c>
      <c r="O90">
        <v>123.684601</v>
      </c>
      <c r="P90">
        <v>141.74850900000001</v>
      </c>
      <c r="Q90">
        <v>11.858513</v>
      </c>
      <c r="R90">
        <v>42.681567000000001</v>
      </c>
      <c r="S90">
        <v>14.476336</v>
      </c>
      <c r="T90">
        <v>2.3013309999999998</v>
      </c>
      <c r="U90">
        <v>336.02802800000001</v>
      </c>
      <c r="V90">
        <v>19.960916999999998</v>
      </c>
      <c r="W90">
        <v>40.036901</v>
      </c>
      <c r="X90">
        <v>142.04279500000001</v>
      </c>
      <c r="Y90">
        <v>0</v>
      </c>
      <c r="Z90">
        <v>12.621308000000001</v>
      </c>
      <c r="AA90">
        <v>40.584386000000002</v>
      </c>
      <c r="AB90">
        <v>44.701835000000003</v>
      </c>
      <c r="AC90">
        <v>22.645862000000001</v>
      </c>
      <c r="AD90">
        <v>0</v>
      </c>
      <c r="AE90">
        <v>54.814796000000001</v>
      </c>
      <c r="AF90">
        <v>26.823919</v>
      </c>
      <c r="AG90">
        <v>45.735720999999998</v>
      </c>
      <c r="AH90">
        <v>98.398915000000002</v>
      </c>
      <c r="AI90">
        <v>0</v>
      </c>
      <c r="AJ90">
        <v>0</v>
      </c>
      <c r="AK90">
        <v>62.846384999999998</v>
      </c>
      <c r="AL90">
        <v>34.685583999999999</v>
      </c>
      <c r="AM90">
        <v>17.436897999999999</v>
      </c>
      <c r="AN90">
        <v>1.0754779999999999</v>
      </c>
      <c r="AO90">
        <v>0</v>
      </c>
      <c r="AP90">
        <v>0</v>
      </c>
      <c r="AQ90">
        <v>49.651176999999997</v>
      </c>
      <c r="AR90">
        <v>46.773829999999997</v>
      </c>
      <c r="AS90">
        <v>31.428384000000001</v>
      </c>
      <c r="AT90">
        <v>14.443459000000001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93.75909</v>
      </c>
      <c r="BA90">
        <f t="shared" si="4"/>
        <v>2809.5903429999998</v>
      </c>
      <c r="BD90">
        <v>7.66</v>
      </c>
      <c r="BE90">
        <v>1.87</v>
      </c>
      <c r="BF90">
        <v>2.92</v>
      </c>
      <c r="BG90">
        <v>1.78</v>
      </c>
      <c r="BH90">
        <v>8.65</v>
      </c>
      <c r="BI90">
        <v>0.49</v>
      </c>
      <c r="BJ90">
        <v>1.34</v>
      </c>
      <c r="BK90">
        <v>1.67</v>
      </c>
      <c r="BL90">
        <v>0</v>
      </c>
      <c r="BM90">
        <v>0.1</v>
      </c>
      <c r="BN90">
        <v>3.44</v>
      </c>
      <c r="BO90">
        <v>3.64</v>
      </c>
      <c r="BP90">
        <v>0.24</v>
      </c>
      <c r="BQ90">
        <v>1.94</v>
      </c>
      <c r="BR90">
        <v>2.1</v>
      </c>
      <c r="BS90">
        <v>0</v>
      </c>
      <c r="BT90">
        <v>2.5748259999999998</v>
      </c>
      <c r="BU90">
        <v>1.2831969999999999</v>
      </c>
      <c r="BV90">
        <v>2.2907250000000001</v>
      </c>
      <c r="BW90">
        <v>1.8580429999999999</v>
      </c>
      <c r="BX90">
        <v>1.8740349999999999</v>
      </c>
      <c r="BY90">
        <v>2.5663930000000001</v>
      </c>
      <c r="BZ90">
        <v>1.2695099999999999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3.3876390000000001</v>
      </c>
      <c r="CK90">
        <v>1.7884850000000001</v>
      </c>
      <c r="CL90">
        <v>1.8533900000000001</v>
      </c>
      <c r="CM90">
        <v>3.3582070000000002</v>
      </c>
      <c r="CN90">
        <v>1.693819</v>
      </c>
      <c r="CO90">
        <v>4.1062289999999999</v>
      </c>
      <c r="CP90">
        <v>4.0720130000000001</v>
      </c>
      <c r="CQ90">
        <v>3.3876390000000001</v>
      </c>
      <c r="CR90">
        <v>1.097871</v>
      </c>
      <c r="CS90">
        <v>1.3111699999999999</v>
      </c>
      <c r="CT90">
        <v>4.0684979999999999</v>
      </c>
      <c r="CU90">
        <v>5.1168170000000002</v>
      </c>
      <c r="CV90">
        <v>3.0224229999999999</v>
      </c>
      <c r="CW90">
        <v>3.938161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93.75909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363.52742699999999</v>
      </c>
      <c r="L91">
        <v>559.63998400000003</v>
      </c>
      <c r="M91">
        <v>92.331090000000003</v>
      </c>
      <c r="N91">
        <v>117.88784699999999</v>
      </c>
      <c r="O91">
        <v>123.684601</v>
      </c>
      <c r="P91">
        <v>141.74850900000001</v>
      </c>
      <c r="Q91">
        <v>10.70701</v>
      </c>
      <c r="R91">
        <v>42.681567000000001</v>
      </c>
      <c r="S91">
        <v>13.514849999999999</v>
      </c>
      <c r="T91">
        <v>2.3013309999999998</v>
      </c>
      <c r="U91">
        <v>336.02802800000001</v>
      </c>
      <c r="V91">
        <v>19.960916999999998</v>
      </c>
      <c r="W91">
        <v>40.036901</v>
      </c>
      <c r="X91">
        <v>142.04279500000001</v>
      </c>
      <c r="Y91">
        <v>0</v>
      </c>
      <c r="Z91">
        <v>18.931961999999999</v>
      </c>
      <c r="AA91">
        <v>40.584386000000002</v>
      </c>
      <c r="AB91">
        <v>44.701835000000003</v>
      </c>
      <c r="AC91">
        <v>32.256538999999997</v>
      </c>
      <c r="AD91">
        <v>0</v>
      </c>
      <c r="AE91">
        <v>54.814796000000001</v>
      </c>
      <c r="AF91">
        <v>27.896875999999999</v>
      </c>
      <c r="AG91">
        <v>45.735720999999998</v>
      </c>
      <c r="AH91">
        <v>93.220023999999995</v>
      </c>
      <c r="AI91">
        <v>0</v>
      </c>
      <c r="AJ91">
        <v>0</v>
      </c>
      <c r="AK91">
        <v>62.846384999999998</v>
      </c>
      <c r="AL91">
        <v>34.685583999999999</v>
      </c>
      <c r="AM91">
        <v>17.436897999999999</v>
      </c>
      <c r="AN91">
        <v>1.0754779999999999</v>
      </c>
      <c r="AO91">
        <v>0</v>
      </c>
      <c r="AP91">
        <v>0</v>
      </c>
      <c r="AQ91">
        <v>49.651176999999997</v>
      </c>
      <c r="AR91">
        <v>46.773829999999997</v>
      </c>
      <c r="AS91">
        <v>31.428384000000001</v>
      </c>
      <c r="AT91">
        <v>14.443459000000001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95.431274000000002</v>
      </c>
      <c r="BA91">
        <f t="shared" si="4"/>
        <v>2718.0074650000001</v>
      </c>
      <c r="BD91">
        <v>7.66</v>
      </c>
      <c r="BE91">
        <v>1.87</v>
      </c>
      <c r="BF91">
        <v>2.92</v>
      </c>
      <c r="BG91">
        <v>1.78</v>
      </c>
      <c r="BH91">
        <v>8.65</v>
      </c>
      <c r="BI91">
        <v>0.51</v>
      </c>
      <c r="BJ91">
        <v>1.4</v>
      </c>
      <c r="BK91">
        <v>1.67</v>
      </c>
      <c r="BL91">
        <v>0</v>
      </c>
      <c r="BM91">
        <v>0.1</v>
      </c>
      <c r="BN91">
        <v>3.44</v>
      </c>
      <c r="BO91">
        <v>3.64</v>
      </c>
      <c r="BP91">
        <v>0.24</v>
      </c>
      <c r="BQ91">
        <v>1.94</v>
      </c>
      <c r="BR91">
        <v>2.1</v>
      </c>
      <c r="BS91">
        <v>0</v>
      </c>
      <c r="BT91">
        <v>2.5748259999999998</v>
      </c>
      <c r="BU91">
        <v>1.2831969999999999</v>
      </c>
      <c r="BV91">
        <v>2.2907250000000001</v>
      </c>
      <c r="BW91">
        <v>1.8580429999999999</v>
      </c>
      <c r="BX91">
        <v>1.8740349999999999</v>
      </c>
      <c r="BY91">
        <v>2.5663930000000001</v>
      </c>
      <c r="BZ91">
        <v>1.2695099999999999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3.3876390000000001</v>
      </c>
      <c r="CK91">
        <v>1.7884850000000001</v>
      </c>
      <c r="CL91">
        <v>1.8533900000000001</v>
      </c>
      <c r="CM91">
        <v>3.3582070000000002</v>
      </c>
      <c r="CN91">
        <v>1.693819</v>
      </c>
      <c r="CO91">
        <v>4.1062289999999999</v>
      </c>
      <c r="CP91">
        <v>4.0720130000000001</v>
      </c>
      <c r="CQ91">
        <v>3.3876390000000001</v>
      </c>
      <c r="CR91">
        <v>1.097871</v>
      </c>
      <c r="CS91">
        <v>1.3111699999999999</v>
      </c>
      <c r="CT91">
        <v>4.0684979999999999</v>
      </c>
      <c r="CU91">
        <v>6.8686759999999998</v>
      </c>
      <c r="CV91">
        <v>2.8627479999999998</v>
      </c>
      <c r="CW91">
        <v>3.938161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95.431274000000002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363.523437</v>
      </c>
      <c r="L92">
        <v>559.63998400000003</v>
      </c>
      <c r="M92">
        <v>92.331090000000003</v>
      </c>
      <c r="N92">
        <v>117.88784699999999</v>
      </c>
      <c r="O92">
        <v>123.684601</v>
      </c>
      <c r="P92">
        <v>141.74850900000001</v>
      </c>
      <c r="Q92">
        <v>10.70701</v>
      </c>
      <c r="R92">
        <v>42.681567000000001</v>
      </c>
      <c r="S92">
        <v>13.514849999999999</v>
      </c>
      <c r="T92">
        <v>2.3013309999999998</v>
      </c>
      <c r="U92">
        <v>336.02802800000001</v>
      </c>
      <c r="V92">
        <v>19.960916999999998</v>
      </c>
      <c r="W92">
        <v>40.036901</v>
      </c>
      <c r="X92">
        <v>142.04279500000001</v>
      </c>
      <c r="Y92">
        <v>0</v>
      </c>
      <c r="Z92">
        <v>18.931961999999999</v>
      </c>
      <c r="AA92">
        <v>40.584386000000002</v>
      </c>
      <c r="AB92">
        <v>44.701835000000003</v>
      </c>
      <c r="AC92">
        <v>32.256538999999997</v>
      </c>
      <c r="AD92">
        <v>0</v>
      </c>
      <c r="AE92">
        <v>54.814796000000001</v>
      </c>
      <c r="AF92">
        <v>27.896875999999999</v>
      </c>
      <c r="AG92">
        <v>45.735720999999998</v>
      </c>
      <c r="AH92">
        <v>93.220023999999995</v>
      </c>
      <c r="AI92">
        <v>0</v>
      </c>
      <c r="AJ92">
        <v>0</v>
      </c>
      <c r="AK92">
        <v>62.846384999999998</v>
      </c>
      <c r="AL92">
        <v>34.685583999999999</v>
      </c>
      <c r="AM92">
        <v>17.436897999999999</v>
      </c>
      <c r="AN92">
        <v>1.0754779999999999</v>
      </c>
      <c r="AO92">
        <v>0</v>
      </c>
      <c r="AP92">
        <v>0</v>
      </c>
      <c r="AQ92">
        <v>49.651176999999997</v>
      </c>
      <c r="AR92">
        <v>46.773829999999997</v>
      </c>
      <c r="AS92">
        <v>31.428384000000001</v>
      </c>
      <c r="AT92">
        <v>14.443459000000001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95.451273999999984</v>
      </c>
      <c r="BA92">
        <f t="shared" si="4"/>
        <v>2718.023475</v>
      </c>
      <c r="BD92">
        <v>7.66</v>
      </c>
      <c r="BE92">
        <v>1.87</v>
      </c>
      <c r="BF92">
        <v>2.92</v>
      </c>
      <c r="BG92">
        <v>1.78</v>
      </c>
      <c r="BH92">
        <v>8.65</v>
      </c>
      <c r="BI92">
        <v>0.51</v>
      </c>
      <c r="BJ92">
        <v>1.42</v>
      </c>
      <c r="BK92">
        <v>1.67</v>
      </c>
      <c r="BL92">
        <v>0</v>
      </c>
      <c r="BM92">
        <v>0.1</v>
      </c>
      <c r="BN92">
        <v>3.44</v>
      </c>
      <c r="BO92">
        <v>3.64</v>
      </c>
      <c r="BP92">
        <v>0.24</v>
      </c>
      <c r="BQ92">
        <v>1.94</v>
      </c>
      <c r="BR92">
        <v>2.1</v>
      </c>
      <c r="BS92">
        <v>0</v>
      </c>
      <c r="BT92">
        <v>2.5748259999999998</v>
      </c>
      <c r="BU92">
        <v>1.2831969999999999</v>
      </c>
      <c r="BV92">
        <v>2.2907250000000001</v>
      </c>
      <c r="BW92">
        <v>1.8580429999999999</v>
      </c>
      <c r="BX92">
        <v>1.8740349999999999</v>
      </c>
      <c r="BY92">
        <v>2.5663930000000001</v>
      </c>
      <c r="BZ92">
        <v>1.2695099999999999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3.3876390000000001</v>
      </c>
      <c r="CK92">
        <v>1.7884850000000001</v>
      </c>
      <c r="CL92">
        <v>1.8533900000000001</v>
      </c>
      <c r="CM92">
        <v>3.3582070000000002</v>
      </c>
      <c r="CN92">
        <v>1.693819</v>
      </c>
      <c r="CO92">
        <v>4.1062289999999999</v>
      </c>
      <c r="CP92">
        <v>4.0720130000000001</v>
      </c>
      <c r="CQ92">
        <v>3.3876390000000001</v>
      </c>
      <c r="CR92">
        <v>1.097871</v>
      </c>
      <c r="CS92">
        <v>1.3111699999999999</v>
      </c>
      <c r="CT92">
        <v>4.0684979999999999</v>
      </c>
      <c r="CU92">
        <v>6.8686759999999998</v>
      </c>
      <c r="CV92">
        <v>2.8627479999999998</v>
      </c>
      <c r="CW92">
        <v>3.938161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95.451273999999984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363.52742699999999</v>
      </c>
      <c r="L93">
        <v>540.38198399999999</v>
      </c>
      <c r="M93">
        <v>92.331090000000003</v>
      </c>
      <c r="N93">
        <v>117.88784699999999</v>
      </c>
      <c r="O93">
        <v>123.684601</v>
      </c>
      <c r="P93">
        <v>141.74850900000001</v>
      </c>
      <c r="Q93">
        <v>10.70701</v>
      </c>
      <c r="R93">
        <v>42.681567000000001</v>
      </c>
      <c r="S93">
        <v>12.811894000000001</v>
      </c>
      <c r="T93">
        <v>1.1964669999999999</v>
      </c>
      <c r="U93">
        <v>336.02802800000001</v>
      </c>
      <c r="V93">
        <v>19.960916999999998</v>
      </c>
      <c r="W93">
        <v>40.036901</v>
      </c>
      <c r="X93">
        <v>142.04279500000001</v>
      </c>
      <c r="Y93">
        <v>0</v>
      </c>
      <c r="Z93">
        <v>18.931961999999999</v>
      </c>
      <c r="AA93">
        <v>40.584386000000002</v>
      </c>
      <c r="AB93">
        <v>44.701835000000003</v>
      </c>
      <c r="AC93">
        <v>32.256538999999997</v>
      </c>
      <c r="AD93">
        <v>0</v>
      </c>
      <c r="AE93">
        <v>54.814796000000001</v>
      </c>
      <c r="AF93">
        <v>27.896875999999999</v>
      </c>
      <c r="AG93">
        <v>45.735720999999998</v>
      </c>
      <c r="AH93">
        <v>93.220023999999995</v>
      </c>
      <c r="AI93">
        <v>0</v>
      </c>
      <c r="AJ93">
        <v>0</v>
      </c>
      <c r="AK93">
        <v>62.846384999999998</v>
      </c>
      <c r="AL93">
        <v>34.685583999999999</v>
      </c>
      <c r="AM93">
        <v>17.436897999999999</v>
      </c>
      <c r="AN93">
        <v>1.0754779999999999</v>
      </c>
      <c r="AO93">
        <v>0</v>
      </c>
      <c r="AP93">
        <v>0</v>
      </c>
      <c r="AQ93">
        <v>49.651176999999997</v>
      </c>
      <c r="AR93">
        <v>46.773829999999997</v>
      </c>
      <c r="AS93">
        <v>31.428384000000001</v>
      </c>
      <c r="AT93">
        <v>14.443459000000001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95.451273999999984</v>
      </c>
      <c r="BA93">
        <f t="shared" si="4"/>
        <v>2696.9616449999999</v>
      </c>
      <c r="BD93">
        <v>7.66</v>
      </c>
      <c r="BE93">
        <v>1.87</v>
      </c>
      <c r="BF93">
        <v>2.92</v>
      </c>
      <c r="BG93">
        <v>1.78</v>
      </c>
      <c r="BH93">
        <v>8.65</v>
      </c>
      <c r="BI93">
        <v>0.51</v>
      </c>
      <c r="BJ93">
        <v>1.42</v>
      </c>
      <c r="BK93">
        <v>1.67</v>
      </c>
      <c r="BL93">
        <v>0</v>
      </c>
      <c r="BM93">
        <v>0.1</v>
      </c>
      <c r="BN93">
        <v>3.44</v>
      </c>
      <c r="BO93">
        <v>3.64</v>
      </c>
      <c r="BP93">
        <v>0.24</v>
      </c>
      <c r="BQ93">
        <v>1.94</v>
      </c>
      <c r="BR93">
        <v>2.1</v>
      </c>
      <c r="BS93">
        <v>0</v>
      </c>
      <c r="BT93">
        <v>2.5748259999999998</v>
      </c>
      <c r="BU93">
        <v>1.2831969999999999</v>
      </c>
      <c r="BV93">
        <v>2.2907250000000001</v>
      </c>
      <c r="BW93">
        <v>1.8580429999999999</v>
      </c>
      <c r="BX93">
        <v>1.8740349999999999</v>
      </c>
      <c r="BY93">
        <v>2.5663930000000001</v>
      </c>
      <c r="BZ93">
        <v>1.2695099999999999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3.3876390000000001</v>
      </c>
      <c r="CK93">
        <v>1.7884850000000001</v>
      </c>
      <c r="CL93">
        <v>1.8533900000000001</v>
      </c>
      <c r="CM93">
        <v>3.3582070000000002</v>
      </c>
      <c r="CN93">
        <v>1.693819</v>
      </c>
      <c r="CO93">
        <v>4.1062289999999999</v>
      </c>
      <c r="CP93">
        <v>4.0720130000000001</v>
      </c>
      <c r="CQ93">
        <v>3.3876390000000001</v>
      </c>
      <c r="CR93">
        <v>1.097871</v>
      </c>
      <c r="CS93">
        <v>1.3111699999999999</v>
      </c>
      <c r="CT93">
        <v>4.0684979999999999</v>
      </c>
      <c r="CU93">
        <v>6.8686759999999998</v>
      </c>
      <c r="CV93">
        <v>2.8627479999999998</v>
      </c>
      <c r="CW93">
        <v>3.938161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95.451273999999984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363.523437</v>
      </c>
      <c r="L94">
        <v>540.38198399999999</v>
      </c>
      <c r="M94">
        <v>92.331090000000003</v>
      </c>
      <c r="N94">
        <v>117.88784699999999</v>
      </c>
      <c r="O94">
        <v>123.684601</v>
      </c>
      <c r="P94">
        <v>141.74850900000001</v>
      </c>
      <c r="Q94">
        <v>10.70701</v>
      </c>
      <c r="R94">
        <v>42.681567000000001</v>
      </c>
      <c r="S94">
        <v>12.811894000000001</v>
      </c>
      <c r="T94">
        <v>1.1964669999999999</v>
      </c>
      <c r="U94">
        <v>336.02802800000001</v>
      </c>
      <c r="V94">
        <v>19.960916999999998</v>
      </c>
      <c r="W94">
        <v>40.036901</v>
      </c>
      <c r="X94">
        <v>142.04279500000001</v>
      </c>
      <c r="Y94">
        <v>0</v>
      </c>
      <c r="Z94">
        <v>18.931961999999999</v>
      </c>
      <c r="AA94">
        <v>40.584386000000002</v>
      </c>
      <c r="AB94">
        <v>44.701835000000003</v>
      </c>
      <c r="AC94">
        <v>32.256538999999997</v>
      </c>
      <c r="AD94">
        <v>0</v>
      </c>
      <c r="AE94">
        <v>54.814796000000001</v>
      </c>
      <c r="AF94">
        <v>27.896875999999999</v>
      </c>
      <c r="AG94">
        <v>45.735720999999998</v>
      </c>
      <c r="AH94">
        <v>93.220023999999995</v>
      </c>
      <c r="AI94">
        <v>0</v>
      </c>
      <c r="AJ94">
        <v>0</v>
      </c>
      <c r="AK94">
        <v>62.846384999999998</v>
      </c>
      <c r="AL94">
        <v>34.685583999999999</v>
      </c>
      <c r="AM94">
        <v>17.436897999999999</v>
      </c>
      <c r="AN94">
        <v>1.0754779999999999</v>
      </c>
      <c r="AO94">
        <v>0</v>
      </c>
      <c r="AP94">
        <v>0</v>
      </c>
      <c r="AQ94">
        <v>49.651176999999997</v>
      </c>
      <c r="AR94">
        <v>46.773829999999997</v>
      </c>
      <c r="AS94">
        <v>31.428384000000001</v>
      </c>
      <c r="AT94">
        <v>14.443459000000001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95.391273999999981</v>
      </c>
      <c r="BA94">
        <f t="shared" si="4"/>
        <v>2696.8976550000002</v>
      </c>
      <c r="BD94">
        <v>7.66</v>
      </c>
      <c r="BE94">
        <v>1.87</v>
      </c>
      <c r="BF94">
        <v>2.92</v>
      </c>
      <c r="BG94">
        <v>1.78</v>
      </c>
      <c r="BH94">
        <v>8.65</v>
      </c>
      <c r="BI94">
        <v>0.49</v>
      </c>
      <c r="BJ94">
        <v>1.38</v>
      </c>
      <c r="BK94">
        <v>1.67</v>
      </c>
      <c r="BL94">
        <v>0</v>
      </c>
      <c r="BM94">
        <v>0.1</v>
      </c>
      <c r="BN94">
        <v>3.44</v>
      </c>
      <c r="BO94">
        <v>3.64</v>
      </c>
      <c r="BP94">
        <v>0.24</v>
      </c>
      <c r="BQ94">
        <v>1.94</v>
      </c>
      <c r="BR94">
        <v>2.1</v>
      </c>
      <c r="BS94">
        <v>0</v>
      </c>
      <c r="BT94">
        <v>2.5748259999999998</v>
      </c>
      <c r="BU94">
        <v>1.2831969999999999</v>
      </c>
      <c r="BV94">
        <v>2.2907250000000001</v>
      </c>
      <c r="BW94">
        <v>1.8580429999999999</v>
      </c>
      <c r="BX94">
        <v>1.8740349999999999</v>
      </c>
      <c r="BY94">
        <v>2.5663930000000001</v>
      </c>
      <c r="BZ94">
        <v>1.2695099999999999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3.3876390000000001</v>
      </c>
      <c r="CK94">
        <v>1.7884850000000001</v>
      </c>
      <c r="CL94">
        <v>1.8533900000000001</v>
      </c>
      <c r="CM94">
        <v>3.3582070000000002</v>
      </c>
      <c r="CN94">
        <v>1.693819</v>
      </c>
      <c r="CO94">
        <v>4.1062289999999999</v>
      </c>
      <c r="CP94">
        <v>4.0720130000000001</v>
      </c>
      <c r="CQ94">
        <v>3.3876390000000001</v>
      </c>
      <c r="CR94">
        <v>1.097871</v>
      </c>
      <c r="CS94">
        <v>1.3111699999999999</v>
      </c>
      <c r="CT94">
        <v>4.0684979999999999</v>
      </c>
      <c r="CU94">
        <v>6.8686759999999998</v>
      </c>
      <c r="CV94">
        <v>2.8627479999999998</v>
      </c>
      <c r="CW94">
        <v>3.938161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95.391273999999981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363.52742699999999</v>
      </c>
      <c r="L95">
        <v>540.38198399999999</v>
      </c>
      <c r="M95">
        <v>92.331090000000003</v>
      </c>
      <c r="N95">
        <v>117.88784699999999</v>
      </c>
      <c r="O95">
        <v>123.684601</v>
      </c>
      <c r="P95">
        <v>141.74850900000001</v>
      </c>
      <c r="Q95">
        <v>10.70701</v>
      </c>
      <c r="R95">
        <v>28.270454999999998</v>
      </c>
      <c r="S95">
        <v>12.711081</v>
      </c>
      <c r="T95">
        <v>1.1964669999999999</v>
      </c>
      <c r="U95">
        <v>336.02802800000001</v>
      </c>
      <c r="V95">
        <v>14.082798</v>
      </c>
      <c r="W95">
        <v>27.267402000000001</v>
      </c>
      <c r="X95">
        <v>103.73244699999999</v>
      </c>
      <c r="Y95">
        <v>0</v>
      </c>
      <c r="Z95">
        <v>12.621308000000001</v>
      </c>
      <c r="AA95">
        <v>40.584386000000002</v>
      </c>
      <c r="AB95">
        <v>44.701835000000003</v>
      </c>
      <c r="AC95">
        <v>21.503886999999999</v>
      </c>
      <c r="AD95">
        <v>0</v>
      </c>
      <c r="AE95">
        <v>54.814796000000001</v>
      </c>
      <c r="AF95">
        <v>26.823919</v>
      </c>
      <c r="AG95">
        <v>45.735720999999998</v>
      </c>
      <c r="AH95">
        <v>82.862244000000004</v>
      </c>
      <c r="AI95">
        <v>0</v>
      </c>
      <c r="AJ95">
        <v>0</v>
      </c>
      <c r="AK95">
        <v>62.846384999999998</v>
      </c>
      <c r="AL95">
        <v>34.685583999999999</v>
      </c>
      <c r="AM95">
        <v>17.436897999999999</v>
      </c>
      <c r="AN95">
        <v>1.0754779999999999</v>
      </c>
      <c r="AO95">
        <v>0</v>
      </c>
      <c r="AP95">
        <v>0</v>
      </c>
      <c r="AQ95">
        <v>49.651176999999997</v>
      </c>
      <c r="AR95">
        <v>46.773829999999997</v>
      </c>
      <c r="AS95">
        <v>31.131889999999999</v>
      </c>
      <c r="AT95">
        <v>14.443459000000001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93.404752999999999</v>
      </c>
      <c r="BA95">
        <f t="shared" si="4"/>
        <v>2594.6546960000001</v>
      </c>
      <c r="BD95">
        <v>7.66</v>
      </c>
      <c r="BE95">
        <v>1.87</v>
      </c>
      <c r="BF95">
        <v>2.92</v>
      </c>
      <c r="BG95">
        <v>1.78</v>
      </c>
      <c r="BH95">
        <v>8.65</v>
      </c>
      <c r="BI95">
        <v>0.49</v>
      </c>
      <c r="BJ95">
        <v>1.43</v>
      </c>
      <c r="BK95">
        <v>1.67</v>
      </c>
      <c r="BL95">
        <v>0</v>
      </c>
      <c r="BM95">
        <v>0.1</v>
      </c>
      <c r="BN95">
        <v>3.44</v>
      </c>
      <c r="BO95">
        <v>3.64</v>
      </c>
      <c r="BP95">
        <v>0.24</v>
      </c>
      <c r="BQ95">
        <v>1.94</v>
      </c>
      <c r="BR95">
        <v>2.1</v>
      </c>
      <c r="BS95">
        <v>0</v>
      </c>
      <c r="BT95">
        <v>2.5748259999999998</v>
      </c>
      <c r="BU95">
        <v>1.2831969999999999</v>
      </c>
      <c r="BV95">
        <v>2.2907250000000001</v>
      </c>
      <c r="BW95">
        <v>1.8580429999999999</v>
      </c>
      <c r="BX95">
        <v>1.8740349999999999</v>
      </c>
      <c r="BY95">
        <v>2.5663930000000001</v>
      </c>
      <c r="BZ95">
        <v>1.2695099999999999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3.3876390000000001</v>
      </c>
      <c r="CK95">
        <v>1.7884850000000001</v>
      </c>
      <c r="CL95">
        <v>1.8533900000000001</v>
      </c>
      <c r="CM95">
        <v>3.3582070000000002</v>
      </c>
      <c r="CN95">
        <v>1.693819</v>
      </c>
      <c r="CO95">
        <v>4.1062289999999999</v>
      </c>
      <c r="CP95">
        <v>4.0720130000000001</v>
      </c>
      <c r="CQ95">
        <v>3.3876390000000001</v>
      </c>
      <c r="CR95">
        <v>1.097871</v>
      </c>
      <c r="CS95">
        <v>1.3111699999999999</v>
      </c>
      <c r="CT95">
        <v>4.0684979999999999</v>
      </c>
      <c r="CU95">
        <v>5.1515060000000004</v>
      </c>
      <c r="CV95">
        <v>2.5433970000000001</v>
      </c>
      <c r="CW95">
        <v>3.938161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93.404752999999999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363.523437</v>
      </c>
      <c r="L96">
        <v>540.38198399999999</v>
      </c>
      <c r="M96">
        <v>92.331090000000003</v>
      </c>
      <c r="N96">
        <v>117.88784699999999</v>
      </c>
      <c r="O96">
        <v>123.684601</v>
      </c>
      <c r="P96">
        <v>141.74850900000001</v>
      </c>
      <c r="Q96">
        <v>10.70701</v>
      </c>
      <c r="R96">
        <v>28.270454999999998</v>
      </c>
      <c r="S96">
        <v>12.811894000000001</v>
      </c>
      <c r="T96">
        <v>1.1964669999999999</v>
      </c>
      <c r="U96">
        <v>336.02802800000001</v>
      </c>
      <c r="V96">
        <v>14.082798</v>
      </c>
      <c r="W96">
        <v>27.267402000000001</v>
      </c>
      <c r="X96">
        <v>103.73244699999999</v>
      </c>
      <c r="Y96">
        <v>0</v>
      </c>
      <c r="Z96">
        <v>12.621308000000001</v>
      </c>
      <c r="AA96">
        <v>40.584386000000002</v>
      </c>
      <c r="AB96">
        <v>29.801223</v>
      </c>
      <c r="AC96">
        <v>21.503886999999999</v>
      </c>
      <c r="AD96">
        <v>0</v>
      </c>
      <c r="AE96">
        <v>54.814796000000001</v>
      </c>
      <c r="AF96">
        <v>26.823919</v>
      </c>
      <c r="AG96">
        <v>45.735720999999998</v>
      </c>
      <c r="AH96">
        <v>62.146683000000003</v>
      </c>
      <c r="AI96">
        <v>0</v>
      </c>
      <c r="AJ96">
        <v>0</v>
      </c>
      <c r="AK96">
        <v>62.846384999999998</v>
      </c>
      <c r="AL96">
        <v>34.685583999999999</v>
      </c>
      <c r="AM96">
        <v>17.436897999999999</v>
      </c>
      <c r="AN96">
        <v>1.0754779999999999</v>
      </c>
      <c r="AO96">
        <v>0</v>
      </c>
      <c r="AP96">
        <v>0</v>
      </c>
      <c r="AQ96">
        <v>49.651176999999997</v>
      </c>
      <c r="AR96">
        <v>46.773829999999997</v>
      </c>
      <c r="AS96">
        <v>31.131889999999999</v>
      </c>
      <c r="AT96">
        <v>14.443459000000001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92.31913999999999</v>
      </c>
      <c r="BA96">
        <f t="shared" si="4"/>
        <v>2558.0497330000003</v>
      </c>
      <c r="BD96">
        <v>7.66</v>
      </c>
      <c r="BE96">
        <v>1.87</v>
      </c>
      <c r="BF96">
        <v>2.92</v>
      </c>
      <c r="BG96">
        <v>1.78</v>
      </c>
      <c r="BH96">
        <v>8.65</v>
      </c>
      <c r="BI96">
        <v>0.49</v>
      </c>
      <c r="BJ96">
        <v>1.44</v>
      </c>
      <c r="BK96">
        <v>1.67</v>
      </c>
      <c r="BL96">
        <v>0</v>
      </c>
      <c r="BM96">
        <v>0.1</v>
      </c>
      <c r="BN96">
        <v>3.44</v>
      </c>
      <c r="BO96">
        <v>3.64</v>
      </c>
      <c r="BP96">
        <v>0.24</v>
      </c>
      <c r="BQ96">
        <v>1.94</v>
      </c>
      <c r="BR96">
        <v>2.1</v>
      </c>
      <c r="BS96">
        <v>0</v>
      </c>
      <c r="BT96">
        <v>2.5748259999999998</v>
      </c>
      <c r="BU96">
        <v>1.2831969999999999</v>
      </c>
      <c r="BV96">
        <v>2.2907250000000001</v>
      </c>
      <c r="BW96">
        <v>1.8580429999999999</v>
      </c>
      <c r="BX96">
        <v>1.8740349999999999</v>
      </c>
      <c r="BY96">
        <v>2.5663930000000001</v>
      </c>
      <c r="BZ96">
        <v>1.2695099999999999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3.3876390000000001</v>
      </c>
      <c r="CK96">
        <v>1.7884850000000001</v>
      </c>
      <c r="CL96">
        <v>1.8533900000000001</v>
      </c>
      <c r="CM96">
        <v>3.3582070000000002</v>
      </c>
      <c r="CN96">
        <v>1.693819</v>
      </c>
      <c r="CO96">
        <v>4.1062289999999999</v>
      </c>
      <c r="CP96">
        <v>4.0720130000000001</v>
      </c>
      <c r="CQ96">
        <v>3.3876390000000001</v>
      </c>
      <c r="CR96">
        <v>1.097871</v>
      </c>
      <c r="CS96">
        <v>1.3111699999999999</v>
      </c>
      <c r="CT96">
        <v>4.0684979999999999</v>
      </c>
      <c r="CU96">
        <v>4.6831880000000004</v>
      </c>
      <c r="CV96">
        <v>1.916102</v>
      </c>
      <c r="CW96">
        <v>3.938161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92.31913999999999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363.53219899999999</v>
      </c>
      <c r="L97">
        <v>540.38198399999999</v>
      </c>
      <c r="M97">
        <v>92.331090000000003</v>
      </c>
      <c r="N97">
        <v>117.88784699999999</v>
      </c>
      <c r="O97">
        <v>123.684601</v>
      </c>
      <c r="P97">
        <v>141.74850900000001</v>
      </c>
      <c r="Q97">
        <v>10.70701</v>
      </c>
      <c r="R97">
        <v>28.270454999999998</v>
      </c>
      <c r="S97">
        <v>12.711081</v>
      </c>
      <c r="T97">
        <v>1.18848</v>
      </c>
      <c r="U97">
        <v>336.02802800000001</v>
      </c>
      <c r="V97">
        <v>14.082798</v>
      </c>
      <c r="W97">
        <v>27.267402000000001</v>
      </c>
      <c r="X97">
        <v>142.04279500000001</v>
      </c>
      <c r="Y97">
        <v>0</v>
      </c>
      <c r="Z97">
        <v>12.621308000000001</v>
      </c>
      <c r="AA97">
        <v>40.584386000000002</v>
      </c>
      <c r="AB97">
        <v>29.801223</v>
      </c>
      <c r="AC97">
        <v>21.503886999999999</v>
      </c>
      <c r="AD97">
        <v>0</v>
      </c>
      <c r="AE97">
        <v>54.814796000000001</v>
      </c>
      <c r="AF97">
        <v>26.823919</v>
      </c>
      <c r="AG97">
        <v>45.735720999999998</v>
      </c>
      <c r="AH97">
        <v>41.845433</v>
      </c>
      <c r="AI97">
        <v>0</v>
      </c>
      <c r="AJ97">
        <v>0</v>
      </c>
      <c r="AK97">
        <v>62.846384999999998</v>
      </c>
      <c r="AL97">
        <v>34.685583999999999</v>
      </c>
      <c r="AM97">
        <v>17.436897999999999</v>
      </c>
      <c r="AN97">
        <v>1.0754779999999999</v>
      </c>
      <c r="AO97">
        <v>0</v>
      </c>
      <c r="AP97">
        <v>0</v>
      </c>
      <c r="AQ97">
        <v>49.651176999999997</v>
      </c>
      <c r="AR97">
        <v>46.773829999999997</v>
      </c>
      <c r="AS97">
        <v>31.131889999999999</v>
      </c>
      <c r="AT97">
        <v>14.443459000000001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90.130781999999996</v>
      </c>
      <c r="BA97">
        <f t="shared" si="4"/>
        <v>2573.7704350000004</v>
      </c>
      <c r="BD97">
        <v>7.66</v>
      </c>
      <c r="BE97">
        <v>1.87</v>
      </c>
      <c r="BF97">
        <v>2.92</v>
      </c>
      <c r="BG97">
        <v>1.78</v>
      </c>
      <c r="BH97">
        <v>8.65</v>
      </c>
      <c r="BI97">
        <v>0.49</v>
      </c>
      <c r="BJ97">
        <v>1.44</v>
      </c>
      <c r="BK97">
        <v>1.67</v>
      </c>
      <c r="BL97">
        <v>0</v>
      </c>
      <c r="BM97">
        <v>0.1</v>
      </c>
      <c r="BN97">
        <v>3.44</v>
      </c>
      <c r="BO97">
        <v>3.64</v>
      </c>
      <c r="BP97">
        <v>0.24</v>
      </c>
      <c r="BQ97">
        <v>1.94</v>
      </c>
      <c r="BR97">
        <v>2.1</v>
      </c>
      <c r="BS97">
        <v>0</v>
      </c>
      <c r="BT97">
        <v>2.5748259999999998</v>
      </c>
      <c r="BU97">
        <v>1.2831969999999999</v>
      </c>
      <c r="BV97">
        <v>2.2907250000000001</v>
      </c>
      <c r="BW97">
        <v>1.8580429999999999</v>
      </c>
      <c r="BX97">
        <v>1.8740349999999999</v>
      </c>
      <c r="BY97">
        <v>2.5663930000000001</v>
      </c>
      <c r="BZ97">
        <v>1.2695099999999999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3.3876390000000001</v>
      </c>
      <c r="CK97">
        <v>1.7884850000000001</v>
      </c>
      <c r="CL97">
        <v>1.8533900000000001</v>
      </c>
      <c r="CM97">
        <v>3.3582070000000002</v>
      </c>
      <c r="CN97">
        <v>1.693819</v>
      </c>
      <c r="CO97">
        <v>4.1062289999999999</v>
      </c>
      <c r="CP97">
        <v>4.0720130000000001</v>
      </c>
      <c r="CQ97">
        <v>3.3876390000000001</v>
      </c>
      <c r="CR97">
        <v>1.097871</v>
      </c>
      <c r="CS97">
        <v>1.3111699999999999</v>
      </c>
      <c r="CT97">
        <v>4.0684979999999999</v>
      </c>
      <c r="CU97">
        <v>3.122125</v>
      </c>
      <c r="CV97">
        <v>1.288807</v>
      </c>
      <c r="CW97">
        <v>3.938161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90.130781999999996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363.252612</v>
      </c>
      <c r="L98">
        <v>540.38198399999999</v>
      </c>
      <c r="M98">
        <v>92.331090000000003</v>
      </c>
      <c r="N98">
        <v>117.88784699999999</v>
      </c>
      <c r="O98">
        <v>123.684601</v>
      </c>
      <c r="P98">
        <v>141.74850900000001</v>
      </c>
      <c r="Q98">
        <v>10.70701</v>
      </c>
      <c r="R98">
        <v>28.270454999999998</v>
      </c>
      <c r="S98">
        <v>12.811894000000001</v>
      </c>
      <c r="T98">
        <v>1.1964669999999999</v>
      </c>
      <c r="U98">
        <v>336.02802800000001</v>
      </c>
      <c r="V98">
        <v>14.082798</v>
      </c>
      <c r="W98">
        <v>27.267402000000001</v>
      </c>
      <c r="X98">
        <v>142.04279500000001</v>
      </c>
      <c r="Y98">
        <v>0</v>
      </c>
      <c r="Z98">
        <v>12.621308000000001</v>
      </c>
      <c r="AA98">
        <v>40.584386000000002</v>
      </c>
      <c r="AB98">
        <v>29.801223</v>
      </c>
      <c r="AC98">
        <v>21.503886999999999</v>
      </c>
      <c r="AD98">
        <v>0</v>
      </c>
      <c r="AE98">
        <v>54.814796000000001</v>
      </c>
      <c r="AF98">
        <v>26.823919</v>
      </c>
      <c r="AG98">
        <v>45.735720999999998</v>
      </c>
      <c r="AH98">
        <v>41.741855999999999</v>
      </c>
      <c r="AI98">
        <v>0</v>
      </c>
      <c r="AJ98">
        <v>0</v>
      </c>
      <c r="AK98">
        <v>62.846384999999998</v>
      </c>
      <c r="AL98">
        <v>34.685583999999999</v>
      </c>
      <c r="AM98">
        <v>17.436897999999999</v>
      </c>
      <c r="AN98">
        <v>1.0754779999999999</v>
      </c>
      <c r="AO98">
        <v>0</v>
      </c>
      <c r="AP98">
        <v>0</v>
      </c>
      <c r="AQ98">
        <v>49.651176999999997</v>
      </c>
      <c r="AR98">
        <v>46.773829999999997</v>
      </c>
      <c r="AS98">
        <v>31.131889999999999</v>
      </c>
      <c r="AT98">
        <v>14.443459000000001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90.130781999999996</v>
      </c>
      <c r="BA98">
        <f t="shared" si="4"/>
        <v>2573.4960710000005</v>
      </c>
      <c r="BD98">
        <v>7.66</v>
      </c>
      <c r="BE98">
        <v>1.87</v>
      </c>
      <c r="BF98">
        <v>2.92</v>
      </c>
      <c r="BG98">
        <v>1.78</v>
      </c>
      <c r="BH98">
        <v>8.65</v>
      </c>
      <c r="BI98">
        <v>0.49</v>
      </c>
      <c r="BJ98">
        <v>1.44</v>
      </c>
      <c r="BK98">
        <v>1.67</v>
      </c>
      <c r="BL98">
        <v>0</v>
      </c>
      <c r="BM98">
        <v>0.1</v>
      </c>
      <c r="BN98">
        <v>3.44</v>
      </c>
      <c r="BO98">
        <v>3.64</v>
      </c>
      <c r="BP98">
        <v>0.24</v>
      </c>
      <c r="BQ98">
        <v>1.94</v>
      </c>
      <c r="BR98">
        <v>2.1</v>
      </c>
      <c r="BS98">
        <v>0</v>
      </c>
      <c r="BT98">
        <v>2.5748259999999998</v>
      </c>
      <c r="BU98">
        <v>1.2831969999999999</v>
      </c>
      <c r="BV98">
        <v>2.2907250000000001</v>
      </c>
      <c r="BW98">
        <v>1.8580429999999999</v>
      </c>
      <c r="BX98">
        <v>1.8740349999999999</v>
      </c>
      <c r="BY98">
        <v>2.5663930000000001</v>
      </c>
      <c r="BZ98">
        <v>1.2695099999999999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3.3876390000000001</v>
      </c>
      <c r="CK98">
        <v>1.7884850000000001</v>
      </c>
      <c r="CL98">
        <v>1.8533900000000001</v>
      </c>
      <c r="CM98">
        <v>3.3582070000000002</v>
      </c>
      <c r="CN98">
        <v>1.693819</v>
      </c>
      <c r="CO98">
        <v>4.1062289999999999</v>
      </c>
      <c r="CP98">
        <v>4.0720130000000001</v>
      </c>
      <c r="CQ98">
        <v>3.3876390000000001</v>
      </c>
      <c r="CR98">
        <v>1.097871</v>
      </c>
      <c r="CS98">
        <v>1.3111699999999999</v>
      </c>
      <c r="CT98">
        <v>4.0684979999999999</v>
      </c>
      <c r="CU98">
        <v>3.122125</v>
      </c>
      <c r="CV98">
        <v>1.288807</v>
      </c>
      <c r="CW98">
        <v>3.938161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90.130781999999996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8.7783308867500036</v>
      </c>
      <c r="L99">
        <f t="shared" si="6"/>
        <v>9.5550900167500075</v>
      </c>
      <c r="M99">
        <f t="shared" si="6"/>
        <v>1.8884224715000015</v>
      </c>
      <c r="N99">
        <f t="shared" si="6"/>
        <v>2.4869176235000015</v>
      </c>
      <c r="O99">
        <f t="shared" si="6"/>
        <v>2.546631738000003</v>
      </c>
      <c r="P99">
        <f t="shared" si="6"/>
        <v>3.1688317417500058</v>
      </c>
      <c r="Q99">
        <f t="shared" si="6"/>
        <v>0.25442157725000014</v>
      </c>
      <c r="R99">
        <f t="shared" si="6"/>
        <v>0.57840234925</v>
      </c>
      <c r="S99">
        <f t="shared" si="6"/>
        <v>0.31767316924999978</v>
      </c>
      <c r="T99">
        <f t="shared" si="6"/>
        <v>4.1662443749999944E-2</v>
      </c>
      <c r="U99">
        <f t="shared" si="6"/>
        <v>8.064672672000011</v>
      </c>
      <c r="V99">
        <f t="shared" si="6"/>
        <v>0.22192547599999973</v>
      </c>
      <c r="W99">
        <f t="shared" si="6"/>
        <v>0.4842581767499991</v>
      </c>
      <c r="X99">
        <f t="shared" si="6"/>
        <v>2.0568885130000019</v>
      </c>
      <c r="Y99">
        <f t="shared" si="6"/>
        <v>0</v>
      </c>
      <c r="Z99">
        <f t="shared" si="6"/>
        <v>0.26683273325000006</v>
      </c>
      <c r="AA99">
        <f t="shared" si="6"/>
        <v>0.53247380750000017</v>
      </c>
      <c r="AB99">
        <f t="shared" si="6"/>
        <v>0.50790272425000027</v>
      </c>
      <c r="AC99">
        <f t="shared" si="6"/>
        <v>0.34798632625000026</v>
      </c>
      <c r="AD99">
        <f t="shared" si="6"/>
        <v>0.15748078850000002</v>
      </c>
      <c r="AE99">
        <f t="shared" si="6"/>
        <v>0.81125954500000053</v>
      </c>
      <c r="AF99">
        <f t="shared" si="6"/>
        <v>0.30954803074999987</v>
      </c>
      <c r="AG99">
        <f t="shared" si="6"/>
        <v>1.0976573040000002</v>
      </c>
      <c r="AH99">
        <f t="shared" si="6"/>
        <v>0.89076912250000029</v>
      </c>
      <c r="AI99">
        <f t="shared" si="6"/>
        <v>0.10367517225000003</v>
      </c>
      <c r="AJ99">
        <f t="shared" si="6"/>
        <v>0</v>
      </c>
      <c r="AK99">
        <f t="shared" si="6"/>
        <v>1.5083132399999977</v>
      </c>
      <c r="AL99">
        <f t="shared" si="6"/>
        <v>1.0651830934999984</v>
      </c>
      <c r="AM99">
        <f t="shared" si="6"/>
        <v>0.41848555199999954</v>
      </c>
      <c r="AN99">
        <f t="shared" si="6"/>
        <v>2.4695418500000055E-2</v>
      </c>
      <c r="AO99">
        <f t="shared" si="6"/>
        <v>0</v>
      </c>
      <c r="AP99">
        <f t="shared" si="6"/>
        <v>2.6273011999999991E-2</v>
      </c>
      <c r="AQ99">
        <f t="shared" si="6"/>
        <v>0.52717867374999983</v>
      </c>
      <c r="AR99">
        <f t="shared" si="6"/>
        <v>1.0773926540000014</v>
      </c>
      <c r="AS99">
        <f t="shared" si="6"/>
        <v>0.75090858799999893</v>
      </c>
      <c r="AT99">
        <f t="shared" si="6"/>
        <v>0.34466346550000021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2.0708561427499999</v>
      </c>
      <c r="BA99">
        <f t="shared" si="4"/>
        <v>53.283664249750039</v>
      </c>
      <c r="BD99">
        <f t="shared" ref="BD99:DJ99" si="7">SUM(BD3:BD98)/4000</f>
        <v>0.18383749999999996</v>
      </c>
      <c r="BE99">
        <f t="shared" si="7"/>
        <v>4.4880000000000059E-2</v>
      </c>
      <c r="BF99">
        <f t="shared" si="7"/>
        <v>7.0079999999999906E-2</v>
      </c>
      <c r="BG99">
        <f t="shared" si="7"/>
        <v>4.2720000000000022E-2</v>
      </c>
      <c r="BH99">
        <f t="shared" si="7"/>
        <v>0.17800999999999992</v>
      </c>
      <c r="BI99">
        <f t="shared" si="7"/>
        <v>1.5844999999999998E-2</v>
      </c>
      <c r="BJ99">
        <f t="shared" si="7"/>
        <v>2.4625000000000022E-2</v>
      </c>
      <c r="BK99">
        <f t="shared" si="7"/>
        <v>4.1154999999999942E-2</v>
      </c>
      <c r="BL99">
        <f t="shared" si="7"/>
        <v>4.0500000000000006E-3</v>
      </c>
      <c r="BM99">
        <f t="shared" si="7"/>
        <v>2.7474999999999939E-3</v>
      </c>
      <c r="BN99">
        <f t="shared" si="7"/>
        <v>8.2559999999999953E-2</v>
      </c>
      <c r="BO99">
        <f t="shared" si="7"/>
        <v>8.7359999999999799E-2</v>
      </c>
      <c r="BP99">
        <f t="shared" si="7"/>
        <v>5.7599999999999917E-3</v>
      </c>
      <c r="BQ99">
        <f t="shared" si="7"/>
        <v>4.6559999999999963E-2</v>
      </c>
      <c r="BR99">
        <f t="shared" si="7"/>
        <v>5.039999999999991E-2</v>
      </c>
      <c r="BS99">
        <f t="shared" si="7"/>
        <v>0</v>
      </c>
      <c r="BT99">
        <f t="shared" si="7"/>
        <v>6.1795824000000034E-2</v>
      </c>
      <c r="BU99">
        <f t="shared" si="7"/>
        <v>3.0796728000000023E-2</v>
      </c>
      <c r="BV99">
        <f t="shared" si="7"/>
        <v>5.5208974500000105E-2</v>
      </c>
      <c r="BW99">
        <f t="shared" si="7"/>
        <v>4.4593032000000032E-2</v>
      </c>
      <c r="BX99">
        <f t="shared" si="7"/>
        <v>4.4976839999999997E-2</v>
      </c>
      <c r="BY99">
        <f t="shared" si="7"/>
        <v>6.1593432000000087E-2</v>
      </c>
      <c r="BZ99">
        <f t="shared" si="7"/>
        <v>3.0468239999999945E-2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8.130333599999999E-2</v>
      </c>
      <c r="CK99">
        <f t="shared" si="7"/>
        <v>4.2923640000000013E-2</v>
      </c>
      <c r="CL99">
        <f t="shared" si="7"/>
        <v>4.448135999999997E-2</v>
      </c>
      <c r="CM99">
        <f t="shared" si="7"/>
        <v>8.059696799999988E-2</v>
      </c>
      <c r="CN99">
        <f t="shared" si="7"/>
        <v>4.0651655999999987E-2</v>
      </c>
      <c r="CO99">
        <f t="shared" si="7"/>
        <v>9.1493624749999988E-2</v>
      </c>
      <c r="CP99">
        <f t="shared" si="7"/>
        <v>9.7728312000000206E-2</v>
      </c>
      <c r="CQ99">
        <f t="shared" si="7"/>
        <v>6.3158256750000072E-2</v>
      </c>
      <c r="CR99">
        <f t="shared" si="7"/>
        <v>2.6348903999999968E-2</v>
      </c>
      <c r="CS99">
        <f t="shared" si="7"/>
        <v>3.146808000000003E-2</v>
      </c>
      <c r="CT99">
        <f t="shared" si="7"/>
        <v>9.7643951999999853E-2</v>
      </c>
      <c r="CU99">
        <f t="shared" si="7"/>
        <v>4.1194707999999997E-2</v>
      </c>
      <c r="CV99">
        <f t="shared" si="7"/>
        <v>2.7324410750000003E-2</v>
      </c>
      <c r="CW99">
        <f t="shared" si="7"/>
        <v>9.4515863999999894E-2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2.0708561427499999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5"/>
      <c r="AS2" s="19"/>
      <c r="AT2" s="169"/>
      <c r="AU2" s="169"/>
      <c r="AV2" s="169"/>
      <c r="AW2" s="169"/>
      <c r="AX2" s="169"/>
      <c r="AY2" s="169"/>
      <c r="AZ2" s="198"/>
      <c r="BA2" s="23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5"/>
      <c r="AS2" s="19"/>
      <c r="AT2" s="169"/>
      <c r="AU2" s="169"/>
      <c r="AV2" s="169"/>
      <c r="AW2" s="169"/>
      <c r="AX2" s="169"/>
      <c r="AY2" s="169"/>
      <c r="AZ2" s="198"/>
      <c r="BA2" s="23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K3" sqref="K3:K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45039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452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452</v>
      </c>
    </row>
    <row r="3" spans="1:32">
      <c r="A3" t="s">
        <v>45</v>
      </c>
      <c r="B3" s="75">
        <v>130.28</v>
      </c>
      <c r="C3" s="75">
        <v>75.989999999999995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115.61</v>
      </c>
      <c r="J3">
        <v>270.82</v>
      </c>
      <c r="K3">
        <v>100.86</v>
      </c>
      <c r="L3">
        <v>3.49</v>
      </c>
      <c r="M3">
        <v>2.4700000000000002</v>
      </c>
      <c r="N3" s="135">
        <v>0</v>
      </c>
      <c r="O3" s="135">
        <v>0</v>
      </c>
      <c r="P3" s="135">
        <v>0</v>
      </c>
      <c r="Q3">
        <v>3.29</v>
      </c>
      <c r="R3">
        <v>0</v>
      </c>
      <c r="S3">
        <v>3.24</v>
      </c>
      <c r="T3">
        <v>75.22</v>
      </c>
      <c r="U3">
        <v>25.08</v>
      </c>
      <c r="V3">
        <v>25.07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14.59</v>
      </c>
      <c r="AD3">
        <v>53.48</v>
      </c>
      <c r="AE3">
        <v>53.48</v>
      </c>
      <c r="AF3">
        <v>11.42</v>
      </c>
    </row>
    <row r="4" spans="1:32">
      <c r="A4" t="s">
        <v>46</v>
      </c>
      <c r="B4" s="75">
        <v>130.28</v>
      </c>
      <c r="C4" s="75">
        <v>75.989999999999995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115.61</v>
      </c>
      <c r="J4">
        <v>270.82</v>
      </c>
      <c r="K4">
        <v>100.86</v>
      </c>
      <c r="L4">
        <v>3.49</v>
      </c>
      <c r="M4">
        <v>2.4500000000000002</v>
      </c>
      <c r="N4" s="135">
        <v>0</v>
      </c>
      <c r="O4" s="135">
        <v>0</v>
      </c>
      <c r="P4" s="135">
        <v>0</v>
      </c>
      <c r="Q4">
        <v>3.29</v>
      </c>
      <c r="R4">
        <v>0</v>
      </c>
      <c r="S4">
        <v>3.24</v>
      </c>
      <c r="T4">
        <v>75.72</v>
      </c>
      <c r="U4">
        <v>25.24</v>
      </c>
      <c r="V4">
        <v>25.25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14.55</v>
      </c>
      <c r="AD4">
        <v>53.22</v>
      </c>
      <c r="AE4">
        <v>53.22</v>
      </c>
      <c r="AF4">
        <v>11.42</v>
      </c>
    </row>
    <row r="5" spans="1:32">
      <c r="A5" t="s">
        <v>47</v>
      </c>
      <c r="B5" s="75">
        <v>130.28</v>
      </c>
      <c r="C5" s="75">
        <v>75.989999999999995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115.61</v>
      </c>
      <c r="J5">
        <v>270.82</v>
      </c>
      <c r="K5">
        <v>100.86</v>
      </c>
      <c r="L5">
        <v>3.49</v>
      </c>
      <c r="M5">
        <v>2.4500000000000002</v>
      </c>
      <c r="N5" s="135">
        <v>0</v>
      </c>
      <c r="O5" s="135">
        <v>0</v>
      </c>
      <c r="P5" s="135">
        <v>0</v>
      </c>
      <c r="Q5">
        <v>3.29</v>
      </c>
      <c r="R5">
        <v>0</v>
      </c>
      <c r="S5">
        <v>3.24</v>
      </c>
      <c r="T5">
        <v>76.16</v>
      </c>
      <c r="U5">
        <v>25.39</v>
      </c>
      <c r="V5">
        <v>25.38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14.44</v>
      </c>
      <c r="AD5">
        <v>52.82</v>
      </c>
      <c r="AE5">
        <v>52.82</v>
      </c>
      <c r="AF5">
        <v>11.42</v>
      </c>
    </row>
    <row r="6" spans="1:32">
      <c r="A6" t="s">
        <v>48</v>
      </c>
      <c r="B6" s="75">
        <v>130.28</v>
      </c>
      <c r="C6" s="75">
        <v>75.989999999999995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115.61</v>
      </c>
      <c r="J6">
        <v>270.82</v>
      </c>
      <c r="K6">
        <v>100.86</v>
      </c>
      <c r="L6">
        <v>3.49</v>
      </c>
      <c r="M6">
        <v>2.4500000000000002</v>
      </c>
      <c r="N6" s="135">
        <v>0</v>
      </c>
      <c r="O6" s="135">
        <v>0</v>
      </c>
      <c r="P6" s="135">
        <v>0</v>
      </c>
      <c r="Q6">
        <v>3.29</v>
      </c>
      <c r="R6">
        <v>0</v>
      </c>
      <c r="S6">
        <v>3.24</v>
      </c>
      <c r="T6">
        <v>76.819999999999993</v>
      </c>
      <c r="U6">
        <v>25.61</v>
      </c>
      <c r="V6">
        <v>25.61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14.4</v>
      </c>
      <c r="AD6">
        <v>52.55</v>
      </c>
      <c r="AE6">
        <v>52.55</v>
      </c>
      <c r="AF6">
        <v>11.42</v>
      </c>
    </row>
    <row r="7" spans="1:32">
      <c r="A7" t="s">
        <v>49</v>
      </c>
      <c r="B7" s="75">
        <v>130.28</v>
      </c>
      <c r="C7" s="75">
        <v>66.31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115.61</v>
      </c>
      <c r="J7">
        <v>270.82</v>
      </c>
      <c r="K7">
        <v>71.98</v>
      </c>
      <c r="L7">
        <v>3.41</v>
      </c>
      <c r="M7">
        <v>2.4500000000000002</v>
      </c>
      <c r="N7" s="135">
        <v>0</v>
      </c>
      <c r="O7" s="135">
        <v>0</v>
      </c>
      <c r="P7" s="135">
        <v>0</v>
      </c>
      <c r="Q7">
        <v>3.29</v>
      </c>
      <c r="R7">
        <v>0</v>
      </c>
      <c r="S7">
        <v>3.24</v>
      </c>
      <c r="T7">
        <v>77.61</v>
      </c>
      <c r="U7">
        <v>25.87</v>
      </c>
      <c r="V7">
        <v>25.86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14.31</v>
      </c>
      <c r="AD7">
        <v>52.88</v>
      </c>
      <c r="AE7">
        <v>52.88</v>
      </c>
      <c r="AF7">
        <v>11.42</v>
      </c>
    </row>
    <row r="8" spans="1:32">
      <c r="A8" t="s">
        <v>50</v>
      </c>
      <c r="B8" s="75">
        <v>130.28</v>
      </c>
      <c r="C8" s="75">
        <v>66.31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94.45</v>
      </c>
      <c r="J8">
        <v>270.82</v>
      </c>
      <c r="K8">
        <v>52.96</v>
      </c>
      <c r="L8">
        <v>3.41</v>
      </c>
      <c r="M8">
        <v>2.4500000000000002</v>
      </c>
      <c r="N8" s="135">
        <v>0</v>
      </c>
      <c r="O8" s="135">
        <v>0</v>
      </c>
      <c r="P8" s="135">
        <v>0</v>
      </c>
      <c r="Q8">
        <v>3.29</v>
      </c>
      <c r="R8">
        <v>0</v>
      </c>
      <c r="S8">
        <v>3.24</v>
      </c>
      <c r="T8">
        <v>78.27</v>
      </c>
      <c r="U8">
        <v>26.09</v>
      </c>
      <c r="V8">
        <v>26.09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14.39</v>
      </c>
      <c r="AD8">
        <v>52.77</v>
      </c>
      <c r="AE8">
        <v>52.77</v>
      </c>
      <c r="AF8">
        <v>11.42</v>
      </c>
    </row>
    <row r="9" spans="1:32">
      <c r="A9" t="s">
        <v>51</v>
      </c>
      <c r="B9" s="75">
        <v>107.32</v>
      </c>
      <c r="C9" s="75">
        <v>50.71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66.11</v>
      </c>
      <c r="J9">
        <v>270.82</v>
      </c>
      <c r="K9">
        <v>52.96</v>
      </c>
      <c r="L9">
        <v>3.41</v>
      </c>
      <c r="M9">
        <v>2.4500000000000002</v>
      </c>
      <c r="N9" s="135">
        <v>0</v>
      </c>
      <c r="O9" s="135">
        <v>0</v>
      </c>
      <c r="P9" s="135">
        <v>0</v>
      </c>
      <c r="Q9">
        <v>3.29</v>
      </c>
      <c r="R9">
        <v>0</v>
      </c>
      <c r="S9">
        <v>3.24</v>
      </c>
      <c r="T9">
        <v>78.73</v>
      </c>
      <c r="U9">
        <v>26.24</v>
      </c>
      <c r="V9">
        <v>26.25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19.66</v>
      </c>
      <c r="AD9">
        <v>63.48</v>
      </c>
      <c r="AE9">
        <v>63.48</v>
      </c>
      <c r="AF9">
        <v>11.42</v>
      </c>
    </row>
    <row r="10" spans="1:32">
      <c r="A10" t="s">
        <v>52</v>
      </c>
      <c r="B10" s="75">
        <v>107.32</v>
      </c>
      <c r="C10" s="75">
        <v>50.71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66.11</v>
      </c>
      <c r="J10">
        <v>270.82</v>
      </c>
      <c r="K10">
        <v>52.96</v>
      </c>
      <c r="L10">
        <v>3.41</v>
      </c>
      <c r="M10">
        <v>2.4500000000000002</v>
      </c>
      <c r="N10" s="135">
        <v>0</v>
      </c>
      <c r="O10" s="135">
        <v>0</v>
      </c>
      <c r="P10" s="135">
        <v>0</v>
      </c>
      <c r="Q10">
        <v>3.29</v>
      </c>
      <c r="R10">
        <v>0</v>
      </c>
      <c r="S10">
        <v>3.24</v>
      </c>
      <c r="T10">
        <v>80.900000000000006</v>
      </c>
      <c r="U10">
        <v>26.97</v>
      </c>
      <c r="V10">
        <v>26.97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19.47</v>
      </c>
      <c r="AD10">
        <v>62.82</v>
      </c>
      <c r="AE10">
        <v>62.82</v>
      </c>
      <c r="AF10">
        <v>11.42</v>
      </c>
    </row>
    <row r="11" spans="1:32">
      <c r="A11" t="s">
        <v>53</v>
      </c>
      <c r="B11" s="75">
        <v>107.32</v>
      </c>
      <c r="C11" s="75">
        <v>50.71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66.11</v>
      </c>
      <c r="J11">
        <v>270.82</v>
      </c>
      <c r="K11">
        <v>52.96</v>
      </c>
      <c r="L11">
        <v>3.33</v>
      </c>
      <c r="M11">
        <v>2.4500000000000002</v>
      </c>
      <c r="N11" s="135">
        <v>0</v>
      </c>
      <c r="O11" s="135">
        <v>0</v>
      </c>
      <c r="P11" s="135">
        <v>0</v>
      </c>
      <c r="Q11">
        <v>3.29</v>
      </c>
      <c r="R11">
        <v>0</v>
      </c>
      <c r="S11">
        <v>3.15</v>
      </c>
      <c r="T11">
        <v>104.49</v>
      </c>
      <c r="U11">
        <v>34.83</v>
      </c>
      <c r="V11">
        <v>34.83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19.22</v>
      </c>
      <c r="AD11">
        <v>62.66</v>
      </c>
      <c r="AE11">
        <v>62.66</v>
      </c>
      <c r="AF11">
        <v>11.42</v>
      </c>
    </row>
    <row r="12" spans="1:32">
      <c r="A12" t="s">
        <v>54</v>
      </c>
      <c r="B12" s="75">
        <v>107.32</v>
      </c>
      <c r="C12" s="75">
        <v>50.71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66.11</v>
      </c>
      <c r="J12">
        <v>270.82</v>
      </c>
      <c r="K12">
        <v>52.96</v>
      </c>
      <c r="L12">
        <v>3.33</v>
      </c>
      <c r="M12">
        <v>2.4500000000000002</v>
      </c>
      <c r="N12" s="135">
        <v>0</v>
      </c>
      <c r="O12" s="135">
        <v>0</v>
      </c>
      <c r="P12" s="135">
        <v>0</v>
      </c>
      <c r="Q12">
        <v>3.29</v>
      </c>
      <c r="R12">
        <v>0</v>
      </c>
      <c r="S12">
        <v>3.15</v>
      </c>
      <c r="T12">
        <v>104.22</v>
      </c>
      <c r="U12">
        <v>34.74</v>
      </c>
      <c r="V12">
        <v>34.75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18.82</v>
      </c>
      <c r="AD12">
        <v>62.03</v>
      </c>
      <c r="AE12">
        <v>62.03</v>
      </c>
      <c r="AF12">
        <v>11.42</v>
      </c>
    </row>
    <row r="13" spans="1:32">
      <c r="A13" t="s">
        <v>55</v>
      </c>
      <c r="B13" s="75">
        <v>107.32</v>
      </c>
      <c r="C13" s="75">
        <v>50.71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66.11</v>
      </c>
      <c r="J13">
        <v>270.82</v>
      </c>
      <c r="K13">
        <v>52.96</v>
      </c>
      <c r="L13">
        <v>3.33</v>
      </c>
      <c r="M13">
        <v>2.4500000000000002</v>
      </c>
      <c r="N13" s="135">
        <v>0</v>
      </c>
      <c r="O13" s="135">
        <v>0</v>
      </c>
      <c r="P13" s="135">
        <v>0</v>
      </c>
      <c r="Q13">
        <v>3.29</v>
      </c>
      <c r="R13">
        <v>0</v>
      </c>
      <c r="S13">
        <v>3.15</v>
      </c>
      <c r="T13">
        <v>104.01</v>
      </c>
      <c r="U13">
        <v>34.67</v>
      </c>
      <c r="V13">
        <v>34.68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18.55</v>
      </c>
      <c r="AD13">
        <v>62.07</v>
      </c>
      <c r="AE13">
        <v>62.07</v>
      </c>
      <c r="AF13">
        <v>11.42</v>
      </c>
    </row>
    <row r="14" spans="1:32">
      <c r="A14" t="s">
        <v>56</v>
      </c>
      <c r="B14" s="75">
        <v>107.32</v>
      </c>
      <c r="C14" s="75">
        <v>50.71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66.11</v>
      </c>
      <c r="J14">
        <v>270.82</v>
      </c>
      <c r="K14">
        <v>52.96</v>
      </c>
      <c r="L14">
        <v>3.33</v>
      </c>
      <c r="M14">
        <v>2.4500000000000002</v>
      </c>
      <c r="N14" s="135">
        <v>0</v>
      </c>
      <c r="O14" s="135">
        <v>0</v>
      </c>
      <c r="P14" s="135">
        <v>0</v>
      </c>
      <c r="Q14">
        <v>3.29</v>
      </c>
      <c r="R14">
        <v>0</v>
      </c>
      <c r="S14">
        <v>3.15</v>
      </c>
      <c r="T14">
        <v>103.64</v>
      </c>
      <c r="U14">
        <v>34.549999999999997</v>
      </c>
      <c r="V14">
        <v>34.549999999999997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18.22</v>
      </c>
      <c r="AD14">
        <v>61.98</v>
      </c>
      <c r="AE14">
        <v>61.98</v>
      </c>
      <c r="AF14">
        <v>11.42</v>
      </c>
    </row>
    <row r="15" spans="1:32">
      <c r="A15" t="s">
        <v>57</v>
      </c>
      <c r="B15" s="75">
        <v>107.32</v>
      </c>
      <c r="C15" s="75">
        <v>50.71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66.11</v>
      </c>
      <c r="J15">
        <v>270.82</v>
      </c>
      <c r="K15">
        <v>52.96</v>
      </c>
      <c r="L15">
        <v>3.33</v>
      </c>
      <c r="M15">
        <v>2.57</v>
      </c>
      <c r="N15" s="135">
        <v>0</v>
      </c>
      <c r="O15" s="135">
        <v>0</v>
      </c>
      <c r="P15" s="135">
        <v>0</v>
      </c>
      <c r="Q15">
        <v>3.29</v>
      </c>
      <c r="R15">
        <v>0</v>
      </c>
      <c r="S15">
        <v>3.15</v>
      </c>
      <c r="T15">
        <v>103.42</v>
      </c>
      <c r="U15">
        <v>34.47</v>
      </c>
      <c r="V15">
        <v>34.47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18.05</v>
      </c>
      <c r="AD15">
        <v>61.86</v>
      </c>
      <c r="AE15">
        <v>61.86</v>
      </c>
      <c r="AF15">
        <v>11.42</v>
      </c>
    </row>
    <row r="16" spans="1:32">
      <c r="A16" t="s">
        <v>58</v>
      </c>
      <c r="B16" s="75">
        <v>107.32</v>
      </c>
      <c r="C16" s="75">
        <v>50.71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66.11</v>
      </c>
      <c r="J16">
        <v>270.82</v>
      </c>
      <c r="K16">
        <v>52.96</v>
      </c>
      <c r="L16">
        <v>3.33</v>
      </c>
      <c r="M16">
        <v>2.56</v>
      </c>
      <c r="N16" s="135">
        <v>0</v>
      </c>
      <c r="O16" s="135">
        <v>0</v>
      </c>
      <c r="P16" s="135">
        <v>0</v>
      </c>
      <c r="Q16">
        <v>3.29</v>
      </c>
      <c r="R16">
        <v>0</v>
      </c>
      <c r="S16">
        <v>3.15</v>
      </c>
      <c r="T16">
        <v>88.12</v>
      </c>
      <c r="U16">
        <v>29.37</v>
      </c>
      <c r="V16">
        <v>29.38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13.1</v>
      </c>
      <c r="AD16">
        <v>61.27</v>
      </c>
      <c r="AE16">
        <v>61.27</v>
      </c>
      <c r="AF16">
        <v>11.42</v>
      </c>
    </row>
    <row r="17" spans="1:32">
      <c r="A17" t="s">
        <v>59</v>
      </c>
      <c r="B17" s="75">
        <v>83.25</v>
      </c>
      <c r="C17" s="75">
        <v>31.78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66.11</v>
      </c>
      <c r="J17">
        <v>270.82</v>
      </c>
      <c r="K17">
        <v>52.96</v>
      </c>
      <c r="L17">
        <v>3.33</v>
      </c>
      <c r="M17">
        <v>2.58</v>
      </c>
      <c r="N17" s="135">
        <v>0</v>
      </c>
      <c r="O17" s="135">
        <v>0</v>
      </c>
      <c r="P17" s="135">
        <v>0</v>
      </c>
      <c r="Q17">
        <v>3.29</v>
      </c>
      <c r="R17">
        <v>0</v>
      </c>
      <c r="S17">
        <v>3.15</v>
      </c>
      <c r="T17">
        <v>87.66</v>
      </c>
      <c r="U17">
        <v>29.22</v>
      </c>
      <c r="V17">
        <v>29.22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12.87</v>
      </c>
      <c r="AD17">
        <v>52.6</v>
      </c>
      <c r="AE17">
        <v>52.6</v>
      </c>
      <c r="AF17">
        <v>11.42</v>
      </c>
    </row>
    <row r="18" spans="1:32">
      <c r="A18" t="s">
        <v>60</v>
      </c>
      <c r="B18" s="75">
        <v>67.73</v>
      </c>
      <c r="C18" s="75">
        <v>31.78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66.11</v>
      </c>
      <c r="J18">
        <v>270.82</v>
      </c>
      <c r="K18">
        <v>52.96</v>
      </c>
      <c r="L18">
        <v>3.33</v>
      </c>
      <c r="M18">
        <v>2.62</v>
      </c>
      <c r="N18" s="135">
        <v>0</v>
      </c>
      <c r="O18" s="135">
        <v>0</v>
      </c>
      <c r="P18" s="135">
        <v>0</v>
      </c>
      <c r="Q18">
        <v>3.29</v>
      </c>
      <c r="R18">
        <v>0</v>
      </c>
      <c r="S18">
        <v>3.15</v>
      </c>
      <c r="T18">
        <v>87.32</v>
      </c>
      <c r="U18">
        <v>29.11</v>
      </c>
      <c r="V18">
        <v>29.11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12.86</v>
      </c>
      <c r="AD18">
        <v>52.39</v>
      </c>
      <c r="AE18">
        <v>52.39</v>
      </c>
      <c r="AF18">
        <v>11.42</v>
      </c>
    </row>
    <row r="19" spans="1:32">
      <c r="A19" t="s">
        <v>61</v>
      </c>
      <c r="B19" s="75">
        <v>67.73</v>
      </c>
      <c r="C19" s="75">
        <v>31.78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66.11</v>
      </c>
      <c r="J19">
        <v>270.82</v>
      </c>
      <c r="K19">
        <v>52.96</v>
      </c>
      <c r="L19">
        <v>3.25</v>
      </c>
      <c r="M19">
        <v>6.49</v>
      </c>
      <c r="N19" s="135">
        <v>0</v>
      </c>
      <c r="O19" s="135">
        <v>0</v>
      </c>
      <c r="P19" s="135">
        <v>0</v>
      </c>
      <c r="Q19">
        <v>3.29</v>
      </c>
      <c r="R19">
        <v>0</v>
      </c>
      <c r="S19">
        <v>3.05</v>
      </c>
      <c r="T19">
        <v>86.74</v>
      </c>
      <c r="U19">
        <v>28.91</v>
      </c>
      <c r="V19">
        <v>28.92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12.77</v>
      </c>
      <c r="AD19">
        <v>52.04</v>
      </c>
      <c r="AE19">
        <v>52.04</v>
      </c>
      <c r="AF19">
        <v>7.3</v>
      </c>
    </row>
    <row r="20" spans="1:32">
      <c r="A20" t="s">
        <v>62</v>
      </c>
      <c r="B20" s="75">
        <v>67.73</v>
      </c>
      <c r="C20" s="75">
        <v>31.78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66.11</v>
      </c>
      <c r="J20">
        <v>270.82</v>
      </c>
      <c r="K20">
        <v>52.96</v>
      </c>
      <c r="L20">
        <v>3.25</v>
      </c>
      <c r="M20">
        <v>6.47</v>
      </c>
      <c r="N20" s="135">
        <v>0</v>
      </c>
      <c r="O20" s="135">
        <v>0</v>
      </c>
      <c r="P20" s="135">
        <v>0</v>
      </c>
      <c r="Q20">
        <v>3.29</v>
      </c>
      <c r="R20">
        <v>0</v>
      </c>
      <c r="S20">
        <v>3.05</v>
      </c>
      <c r="T20">
        <v>86.32</v>
      </c>
      <c r="U20">
        <v>28.77</v>
      </c>
      <c r="V20">
        <v>28.79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12.77</v>
      </c>
      <c r="AD20">
        <v>51.79</v>
      </c>
      <c r="AE20">
        <v>51.79</v>
      </c>
      <c r="AF20">
        <v>7.3</v>
      </c>
    </row>
    <row r="21" spans="1:32">
      <c r="A21" t="s">
        <v>63</v>
      </c>
      <c r="B21" s="75">
        <v>67.73</v>
      </c>
      <c r="C21" s="75">
        <v>31.78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66.11</v>
      </c>
      <c r="J21">
        <v>270.82</v>
      </c>
      <c r="K21">
        <v>52.96</v>
      </c>
      <c r="L21">
        <v>3.25</v>
      </c>
      <c r="M21">
        <v>6.51</v>
      </c>
      <c r="N21" s="135">
        <v>0</v>
      </c>
      <c r="O21" s="135">
        <v>0</v>
      </c>
      <c r="P21" s="135">
        <v>0</v>
      </c>
      <c r="Q21">
        <v>3.29</v>
      </c>
      <c r="R21">
        <v>0</v>
      </c>
      <c r="S21">
        <v>3.05</v>
      </c>
      <c r="T21">
        <v>85.56</v>
      </c>
      <c r="U21">
        <v>28.52</v>
      </c>
      <c r="V21">
        <v>28.52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12.49</v>
      </c>
      <c r="AD21">
        <v>51.34</v>
      </c>
      <c r="AE21">
        <v>51.34</v>
      </c>
      <c r="AF21">
        <v>7.3</v>
      </c>
    </row>
    <row r="22" spans="1:32">
      <c r="A22" t="s">
        <v>64</v>
      </c>
      <c r="B22" s="75">
        <v>67.73</v>
      </c>
      <c r="C22" s="75">
        <v>31.78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66.11</v>
      </c>
      <c r="J22">
        <v>270.82</v>
      </c>
      <c r="K22">
        <v>52.96</v>
      </c>
      <c r="L22">
        <v>3.25</v>
      </c>
      <c r="M22">
        <v>6.52</v>
      </c>
      <c r="N22" s="135">
        <v>0</v>
      </c>
      <c r="O22" s="135">
        <v>0</v>
      </c>
      <c r="P22" s="135">
        <v>0</v>
      </c>
      <c r="Q22">
        <v>3.29</v>
      </c>
      <c r="R22">
        <v>0</v>
      </c>
      <c r="S22">
        <v>3.05</v>
      </c>
      <c r="T22">
        <v>85.32</v>
      </c>
      <c r="U22">
        <v>28.44</v>
      </c>
      <c r="V22">
        <v>28.45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12.25</v>
      </c>
      <c r="AD22">
        <v>51.19</v>
      </c>
      <c r="AE22">
        <v>51.19</v>
      </c>
      <c r="AF22">
        <v>7.3</v>
      </c>
    </row>
    <row r="23" spans="1:32">
      <c r="A23" t="s">
        <v>65</v>
      </c>
      <c r="B23" s="75">
        <v>67.73</v>
      </c>
      <c r="C23" s="75">
        <v>31.78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66.11</v>
      </c>
      <c r="J23">
        <v>270.82</v>
      </c>
      <c r="K23">
        <v>52.96</v>
      </c>
      <c r="L23">
        <v>3.25</v>
      </c>
      <c r="M23">
        <v>6.53</v>
      </c>
      <c r="N23" s="135">
        <v>0</v>
      </c>
      <c r="O23" s="135">
        <v>0</v>
      </c>
      <c r="P23" s="135">
        <v>0</v>
      </c>
      <c r="Q23">
        <v>3.22</v>
      </c>
      <c r="R23">
        <v>0</v>
      </c>
      <c r="S23">
        <v>3.05</v>
      </c>
      <c r="T23">
        <v>84.32</v>
      </c>
      <c r="U23">
        <v>28.11</v>
      </c>
      <c r="V23">
        <v>28.11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11.83</v>
      </c>
      <c r="AD23">
        <v>50.59</v>
      </c>
      <c r="AE23">
        <v>50.59</v>
      </c>
      <c r="AF23">
        <v>7.3</v>
      </c>
    </row>
    <row r="24" spans="1:32">
      <c r="A24" t="s">
        <v>66</v>
      </c>
      <c r="B24" s="75">
        <v>67.73</v>
      </c>
      <c r="C24" s="75">
        <v>31.78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66.11</v>
      </c>
      <c r="J24">
        <v>270.82</v>
      </c>
      <c r="K24">
        <v>52.96</v>
      </c>
      <c r="L24">
        <v>3.25</v>
      </c>
      <c r="M24">
        <v>6.47</v>
      </c>
      <c r="N24" s="135">
        <v>0</v>
      </c>
      <c r="O24" s="135">
        <v>0</v>
      </c>
      <c r="P24" s="135">
        <v>0</v>
      </c>
      <c r="Q24">
        <v>3.22</v>
      </c>
      <c r="R24">
        <v>0</v>
      </c>
      <c r="S24">
        <v>3.05</v>
      </c>
      <c r="T24">
        <v>82.11</v>
      </c>
      <c r="U24">
        <v>27.37</v>
      </c>
      <c r="V24">
        <v>27.36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11.29</v>
      </c>
      <c r="AD24">
        <v>49.26</v>
      </c>
      <c r="AE24">
        <v>49.26</v>
      </c>
      <c r="AF24">
        <v>7.3</v>
      </c>
    </row>
    <row r="25" spans="1:32">
      <c r="A25" t="s">
        <v>67</v>
      </c>
      <c r="B25" s="75">
        <v>67.73</v>
      </c>
      <c r="C25" s="75">
        <v>31.78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66.11</v>
      </c>
      <c r="J25">
        <v>270.82</v>
      </c>
      <c r="K25">
        <v>52.96</v>
      </c>
      <c r="L25">
        <v>3.25</v>
      </c>
      <c r="M25">
        <v>6.51</v>
      </c>
      <c r="N25" s="135">
        <v>0</v>
      </c>
      <c r="O25" s="135">
        <v>0</v>
      </c>
      <c r="P25" s="135">
        <v>0</v>
      </c>
      <c r="Q25">
        <v>3.22</v>
      </c>
      <c r="R25">
        <v>0</v>
      </c>
      <c r="S25">
        <v>3.05</v>
      </c>
      <c r="T25">
        <v>81.16</v>
      </c>
      <c r="U25">
        <v>27.05</v>
      </c>
      <c r="V25">
        <v>27.06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10.85</v>
      </c>
      <c r="AD25">
        <v>48.7</v>
      </c>
      <c r="AE25">
        <v>48.7</v>
      </c>
      <c r="AF25">
        <v>7.3</v>
      </c>
    </row>
    <row r="26" spans="1:32">
      <c r="A26" t="s">
        <v>68</v>
      </c>
      <c r="B26" s="75">
        <v>67.73</v>
      </c>
      <c r="C26" s="75">
        <v>31.78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66.11</v>
      </c>
      <c r="J26">
        <v>270.82</v>
      </c>
      <c r="K26">
        <v>52.96</v>
      </c>
      <c r="L26">
        <v>3.25</v>
      </c>
      <c r="M26">
        <v>6.51</v>
      </c>
      <c r="N26" s="135">
        <v>0</v>
      </c>
      <c r="O26" s="135">
        <v>0</v>
      </c>
      <c r="P26" s="135">
        <v>0</v>
      </c>
      <c r="Q26">
        <v>3.22</v>
      </c>
      <c r="R26">
        <v>0.52</v>
      </c>
      <c r="S26">
        <v>3.05</v>
      </c>
      <c r="T26">
        <v>80.11</v>
      </c>
      <c r="U26">
        <v>26.7</v>
      </c>
      <c r="V26">
        <v>26.7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10.32</v>
      </c>
      <c r="AD26">
        <v>48.06</v>
      </c>
      <c r="AE26">
        <v>48.06</v>
      </c>
      <c r="AF26">
        <v>7.3</v>
      </c>
    </row>
    <row r="27" spans="1:32">
      <c r="A27" t="s">
        <v>69</v>
      </c>
      <c r="B27" s="75">
        <v>67.73</v>
      </c>
      <c r="C27" s="75">
        <v>31.78</v>
      </c>
      <c r="D27" s="135">
        <f t="shared" si="0"/>
        <v>7.21</v>
      </c>
      <c r="E27" s="75"/>
      <c r="F27" s="78">
        <v>0</v>
      </c>
      <c r="G27" s="78">
        <v>0</v>
      </c>
      <c r="H27" s="78">
        <v>0</v>
      </c>
      <c r="I27">
        <v>66.11</v>
      </c>
      <c r="J27">
        <v>270.82</v>
      </c>
      <c r="K27">
        <v>52.96</v>
      </c>
      <c r="L27">
        <v>3.25</v>
      </c>
      <c r="M27">
        <v>6.49</v>
      </c>
      <c r="N27" s="135">
        <v>5.76</v>
      </c>
      <c r="O27" s="135">
        <v>1.45</v>
      </c>
      <c r="P27" s="135">
        <v>0</v>
      </c>
      <c r="Q27">
        <v>3.22</v>
      </c>
      <c r="R27">
        <v>4.66</v>
      </c>
      <c r="S27">
        <v>3.05</v>
      </c>
      <c r="T27">
        <v>59.87</v>
      </c>
      <c r="U27">
        <v>19.96</v>
      </c>
      <c r="V27">
        <v>19.95</v>
      </c>
      <c r="W27">
        <v>0</v>
      </c>
      <c r="X27">
        <v>0</v>
      </c>
      <c r="Y27">
        <v>0.03</v>
      </c>
      <c r="Z27">
        <v>0</v>
      </c>
      <c r="AA27">
        <v>0.53</v>
      </c>
      <c r="AB27">
        <v>0.26</v>
      </c>
      <c r="AC27">
        <v>6.07</v>
      </c>
      <c r="AD27">
        <v>28.55</v>
      </c>
      <c r="AE27">
        <v>28.55</v>
      </c>
      <c r="AF27">
        <v>7.3</v>
      </c>
    </row>
    <row r="28" spans="1:32">
      <c r="A28" t="s">
        <v>70</v>
      </c>
      <c r="B28" s="75">
        <v>67.73</v>
      </c>
      <c r="C28" s="75">
        <v>31.78</v>
      </c>
      <c r="D28" s="135">
        <f t="shared" si="0"/>
        <v>18.73</v>
      </c>
      <c r="E28" s="75"/>
      <c r="F28" s="78">
        <v>0.12</v>
      </c>
      <c r="G28" s="78">
        <v>0.12</v>
      </c>
      <c r="H28" s="78">
        <v>0.12</v>
      </c>
      <c r="I28">
        <v>66.11</v>
      </c>
      <c r="J28">
        <v>270.82</v>
      </c>
      <c r="K28">
        <v>52.96</v>
      </c>
      <c r="L28">
        <v>3.25</v>
      </c>
      <c r="M28">
        <v>6.47</v>
      </c>
      <c r="N28" s="135">
        <v>12.23</v>
      </c>
      <c r="O28" s="135">
        <v>4.0199999999999996</v>
      </c>
      <c r="P28" s="135">
        <v>2.48</v>
      </c>
      <c r="Q28">
        <v>3.22</v>
      </c>
      <c r="R28">
        <v>10.19</v>
      </c>
      <c r="S28">
        <v>3.05</v>
      </c>
      <c r="T28">
        <v>59.49</v>
      </c>
      <c r="U28">
        <v>19.829999999999998</v>
      </c>
      <c r="V28">
        <v>19.82</v>
      </c>
      <c r="W28">
        <v>2.06</v>
      </c>
      <c r="X28">
        <v>0.41</v>
      </c>
      <c r="Y28">
        <v>0.03</v>
      </c>
      <c r="Z28">
        <v>0.51</v>
      </c>
      <c r="AA28">
        <v>2.2799999999999998</v>
      </c>
      <c r="AB28">
        <v>1.1399999999999999</v>
      </c>
      <c r="AC28">
        <v>5.92</v>
      </c>
      <c r="AD28">
        <v>27.8</v>
      </c>
      <c r="AE28">
        <v>27.8</v>
      </c>
      <c r="AF28">
        <v>7.3</v>
      </c>
    </row>
    <row r="29" spans="1:32">
      <c r="A29" t="s">
        <v>71</v>
      </c>
      <c r="B29" s="75">
        <v>67.73</v>
      </c>
      <c r="C29" s="75">
        <v>31.78</v>
      </c>
      <c r="D29" s="135">
        <f t="shared" si="0"/>
        <v>40.68</v>
      </c>
      <c r="E29" s="75"/>
      <c r="F29" s="78">
        <v>0.44</v>
      </c>
      <c r="G29" s="78">
        <v>0.44</v>
      </c>
      <c r="H29" s="78">
        <v>0.45</v>
      </c>
      <c r="I29">
        <v>66.11</v>
      </c>
      <c r="J29">
        <v>270.82</v>
      </c>
      <c r="K29">
        <v>52.96</v>
      </c>
      <c r="L29">
        <v>3.25</v>
      </c>
      <c r="M29">
        <v>6.51</v>
      </c>
      <c r="N29" s="135">
        <v>20.149999999999999</v>
      </c>
      <c r="O29" s="135">
        <v>11.64</v>
      </c>
      <c r="P29" s="135">
        <v>8.89</v>
      </c>
      <c r="Q29">
        <v>3.22</v>
      </c>
      <c r="R29">
        <v>16.22</v>
      </c>
      <c r="S29">
        <v>3.05</v>
      </c>
      <c r="T29">
        <v>58.84</v>
      </c>
      <c r="U29">
        <v>19.61</v>
      </c>
      <c r="V29">
        <v>19.61</v>
      </c>
      <c r="W29">
        <v>7.78</v>
      </c>
      <c r="X29">
        <v>1.56</v>
      </c>
      <c r="Y29">
        <v>1.32</v>
      </c>
      <c r="Z29">
        <v>1.44</v>
      </c>
      <c r="AA29">
        <v>5.29</v>
      </c>
      <c r="AB29">
        <v>2.65</v>
      </c>
      <c r="AC29">
        <v>5.78</v>
      </c>
      <c r="AD29">
        <v>26.82</v>
      </c>
      <c r="AE29">
        <v>26.82</v>
      </c>
      <c r="AF29">
        <v>7.3</v>
      </c>
    </row>
    <row r="30" spans="1:32">
      <c r="A30" t="s">
        <v>72</v>
      </c>
      <c r="B30" s="75">
        <v>67.73</v>
      </c>
      <c r="C30" s="75">
        <v>31.78</v>
      </c>
      <c r="D30" s="135">
        <f t="shared" si="0"/>
        <v>43.5</v>
      </c>
      <c r="E30" s="75"/>
      <c r="F30" s="78">
        <v>1.07</v>
      </c>
      <c r="G30" s="78">
        <v>1.07</v>
      </c>
      <c r="H30" s="78">
        <v>1.1000000000000001</v>
      </c>
      <c r="I30">
        <v>66.11</v>
      </c>
      <c r="J30">
        <v>270.82</v>
      </c>
      <c r="K30">
        <v>52.96</v>
      </c>
      <c r="L30">
        <v>3.25</v>
      </c>
      <c r="M30">
        <v>6.52</v>
      </c>
      <c r="N30" s="135">
        <v>14.5</v>
      </c>
      <c r="O30" s="135">
        <v>14.5</v>
      </c>
      <c r="P30" s="135">
        <v>14.5</v>
      </c>
      <c r="Q30">
        <v>3.22</v>
      </c>
      <c r="R30">
        <v>23.43</v>
      </c>
      <c r="S30">
        <v>3.05</v>
      </c>
      <c r="T30">
        <v>29.39</v>
      </c>
      <c r="U30">
        <v>9.8000000000000007</v>
      </c>
      <c r="V30">
        <v>9.7899999999999991</v>
      </c>
      <c r="W30">
        <v>15.34</v>
      </c>
      <c r="X30">
        <v>3.07</v>
      </c>
      <c r="Y30">
        <v>3.89</v>
      </c>
      <c r="Z30">
        <v>3.1</v>
      </c>
      <c r="AA30">
        <v>9.51</v>
      </c>
      <c r="AB30">
        <v>4.75</v>
      </c>
      <c r="AC30">
        <v>5.61</v>
      </c>
      <c r="AD30">
        <v>26.22</v>
      </c>
      <c r="AE30">
        <v>26.22</v>
      </c>
      <c r="AF30">
        <v>7.3</v>
      </c>
    </row>
    <row r="31" spans="1:32">
      <c r="A31" t="s">
        <v>73</v>
      </c>
      <c r="B31" s="75">
        <v>67.73</v>
      </c>
      <c r="C31" s="75">
        <v>31.78</v>
      </c>
      <c r="D31" s="135">
        <f t="shared" si="0"/>
        <v>43.5</v>
      </c>
      <c r="E31" s="75"/>
      <c r="F31" s="78">
        <v>1.88</v>
      </c>
      <c r="G31" s="78">
        <v>1.88</v>
      </c>
      <c r="H31" s="78">
        <v>1.92</v>
      </c>
      <c r="I31">
        <v>70.27</v>
      </c>
      <c r="J31">
        <v>270.82</v>
      </c>
      <c r="K31">
        <v>52.96</v>
      </c>
      <c r="L31">
        <v>3.18</v>
      </c>
      <c r="M31">
        <v>6.53</v>
      </c>
      <c r="N31" s="135">
        <v>14.5</v>
      </c>
      <c r="O31" s="135">
        <v>14.5</v>
      </c>
      <c r="P31" s="135">
        <v>14.5</v>
      </c>
      <c r="Q31">
        <v>3.22</v>
      </c>
      <c r="R31">
        <v>31.89</v>
      </c>
      <c r="S31">
        <v>2.97</v>
      </c>
      <c r="T31">
        <v>29.23</v>
      </c>
      <c r="U31">
        <v>9.74</v>
      </c>
      <c r="V31">
        <v>9.75</v>
      </c>
      <c r="W31">
        <v>25.23</v>
      </c>
      <c r="X31">
        <v>5.05</v>
      </c>
      <c r="Y31">
        <v>7.61</v>
      </c>
      <c r="Z31">
        <v>5.63</v>
      </c>
      <c r="AA31">
        <v>23.33</v>
      </c>
      <c r="AB31">
        <v>11.67</v>
      </c>
      <c r="AC31">
        <v>5.58</v>
      </c>
      <c r="AD31">
        <v>25.08</v>
      </c>
      <c r="AE31">
        <v>25.08</v>
      </c>
      <c r="AF31">
        <v>7.3</v>
      </c>
    </row>
    <row r="32" spans="1:32">
      <c r="A32" t="s">
        <v>74</v>
      </c>
      <c r="B32" s="75">
        <v>67.73</v>
      </c>
      <c r="C32" s="75">
        <v>31.78</v>
      </c>
      <c r="D32" s="135">
        <f t="shared" si="0"/>
        <v>43.5</v>
      </c>
      <c r="E32" s="75"/>
      <c r="F32" s="78">
        <v>3.04</v>
      </c>
      <c r="G32" s="78">
        <v>3.04</v>
      </c>
      <c r="H32" s="78">
        <v>3.12</v>
      </c>
      <c r="I32">
        <v>70.27</v>
      </c>
      <c r="J32">
        <v>270.82</v>
      </c>
      <c r="K32">
        <v>52.96</v>
      </c>
      <c r="L32">
        <v>3.18</v>
      </c>
      <c r="M32">
        <v>6.47</v>
      </c>
      <c r="N32" s="135">
        <v>14.5</v>
      </c>
      <c r="O32" s="135">
        <v>14.5</v>
      </c>
      <c r="P32" s="135">
        <v>14.5</v>
      </c>
      <c r="Q32">
        <v>3.22</v>
      </c>
      <c r="R32">
        <v>40.83</v>
      </c>
      <c r="S32">
        <v>2.97</v>
      </c>
      <c r="T32">
        <v>29.07</v>
      </c>
      <c r="U32">
        <v>9.69</v>
      </c>
      <c r="V32">
        <v>9.68</v>
      </c>
      <c r="W32">
        <v>39.880000000000003</v>
      </c>
      <c r="X32">
        <v>7.97</v>
      </c>
      <c r="Y32">
        <v>12.68</v>
      </c>
      <c r="Z32">
        <v>8.93</v>
      </c>
      <c r="AA32">
        <v>33.33</v>
      </c>
      <c r="AB32">
        <v>16.670000000000002</v>
      </c>
      <c r="AC32">
        <v>4.4800000000000004</v>
      </c>
      <c r="AD32">
        <v>16.11</v>
      </c>
      <c r="AE32">
        <v>16.11</v>
      </c>
      <c r="AF32">
        <v>7.3</v>
      </c>
    </row>
    <row r="33" spans="1:32">
      <c r="A33" t="s">
        <v>75</v>
      </c>
      <c r="B33" s="75">
        <v>67.73</v>
      </c>
      <c r="C33" s="75">
        <v>31.78</v>
      </c>
      <c r="D33" s="135">
        <f t="shared" si="0"/>
        <v>43.5</v>
      </c>
      <c r="E33" s="75"/>
      <c r="F33" s="78">
        <v>4.33</v>
      </c>
      <c r="G33" s="78">
        <v>4.33</v>
      </c>
      <c r="H33" s="78">
        <v>4.4400000000000004</v>
      </c>
      <c r="I33">
        <v>70.27</v>
      </c>
      <c r="J33">
        <v>270.82</v>
      </c>
      <c r="K33">
        <v>52.96</v>
      </c>
      <c r="L33">
        <v>3.18</v>
      </c>
      <c r="M33">
        <v>6.51</v>
      </c>
      <c r="N33" s="135">
        <v>14.5</v>
      </c>
      <c r="O33" s="135">
        <v>14.5</v>
      </c>
      <c r="P33" s="135">
        <v>14.5</v>
      </c>
      <c r="Q33">
        <v>3.22</v>
      </c>
      <c r="R33">
        <v>49.44</v>
      </c>
      <c r="S33">
        <v>2.97</v>
      </c>
      <c r="T33">
        <v>28.75</v>
      </c>
      <c r="U33">
        <v>9.58</v>
      </c>
      <c r="V33">
        <v>9.58</v>
      </c>
      <c r="W33">
        <v>57.23</v>
      </c>
      <c r="X33">
        <v>11.44</v>
      </c>
      <c r="Y33">
        <v>18.96</v>
      </c>
      <c r="Z33">
        <v>12.3</v>
      </c>
      <c r="AA33">
        <v>42.67</v>
      </c>
      <c r="AB33">
        <v>21.33</v>
      </c>
      <c r="AC33">
        <v>4.4400000000000004</v>
      </c>
      <c r="AD33">
        <v>16.22</v>
      </c>
      <c r="AE33">
        <v>16.22</v>
      </c>
      <c r="AF33">
        <v>7.3</v>
      </c>
    </row>
    <row r="34" spans="1:32">
      <c r="A34" t="s">
        <v>76</v>
      </c>
      <c r="B34" s="75">
        <v>66.77</v>
      </c>
      <c r="C34" s="75">
        <v>31.78</v>
      </c>
      <c r="D34" s="135">
        <f t="shared" si="0"/>
        <v>43.5</v>
      </c>
      <c r="E34" s="75"/>
      <c r="F34" s="78">
        <v>5.68</v>
      </c>
      <c r="G34" s="78">
        <v>5.68</v>
      </c>
      <c r="H34" s="78">
        <v>5.82</v>
      </c>
      <c r="I34">
        <v>70.27</v>
      </c>
      <c r="J34">
        <v>231.1</v>
      </c>
      <c r="K34">
        <v>52.96</v>
      </c>
      <c r="L34">
        <v>3.18</v>
      </c>
      <c r="M34">
        <v>6.51</v>
      </c>
      <c r="N34" s="135">
        <v>14.5</v>
      </c>
      <c r="O34" s="135">
        <v>14.5</v>
      </c>
      <c r="P34" s="135">
        <v>14.5</v>
      </c>
      <c r="Q34">
        <v>3.22</v>
      </c>
      <c r="R34">
        <v>57.6</v>
      </c>
      <c r="S34">
        <v>2.97</v>
      </c>
      <c r="T34">
        <v>27.47</v>
      </c>
      <c r="U34">
        <v>9.15</v>
      </c>
      <c r="V34">
        <v>9.16</v>
      </c>
      <c r="W34">
        <v>77.239999999999995</v>
      </c>
      <c r="X34">
        <v>15.45</v>
      </c>
      <c r="Y34">
        <v>26.09</v>
      </c>
      <c r="Z34">
        <v>15.89</v>
      </c>
      <c r="AA34">
        <v>53.34</v>
      </c>
      <c r="AB34">
        <v>26.66</v>
      </c>
      <c r="AC34">
        <v>4.46</v>
      </c>
      <c r="AD34">
        <v>16.55</v>
      </c>
      <c r="AE34">
        <v>16.55</v>
      </c>
      <c r="AF34">
        <v>7.3</v>
      </c>
    </row>
    <row r="35" spans="1:32">
      <c r="A35" t="s">
        <v>77</v>
      </c>
      <c r="B35" s="75">
        <v>49.11</v>
      </c>
      <c r="C35" s="75">
        <v>31.78</v>
      </c>
      <c r="D35" s="135">
        <f t="shared" si="0"/>
        <v>78.550000000000011</v>
      </c>
      <c r="E35" s="75"/>
      <c r="F35" s="78">
        <v>6.99</v>
      </c>
      <c r="G35" s="78">
        <v>6.99</v>
      </c>
      <c r="H35" s="78">
        <v>7.17</v>
      </c>
      <c r="I35">
        <v>70.27</v>
      </c>
      <c r="J35">
        <v>192.58</v>
      </c>
      <c r="K35">
        <v>52.96</v>
      </c>
      <c r="L35">
        <v>3.41</v>
      </c>
      <c r="M35">
        <v>6.49</v>
      </c>
      <c r="N35" s="135">
        <v>26.18</v>
      </c>
      <c r="O35" s="135">
        <v>26.19</v>
      </c>
      <c r="P35" s="135">
        <v>26.18</v>
      </c>
      <c r="Q35">
        <v>3.22</v>
      </c>
      <c r="R35">
        <v>65.2</v>
      </c>
      <c r="S35">
        <v>2.97</v>
      </c>
      <c r="T35">
        <v>26.53</v>
      </c>
      <c r="U35">
        <v>8.84</v>
      </c>
      <c r="V35">
        <v>8.85</v>
      </c>
      <c r="W35">
        <v>97.78</v>
      </c>
      <c r="X35">
        <v>19.559999999999999</v>
      </c>
      <c r="Y35">
        <v>34</v>
      </c>
      <c r="Z35">
        <v>25.69</v>
      </c>
      <c r="AA35">
        <v>64.67</v>
      </c>
      <c r="AB35">
        <v>32.33</v>
      </c>
      <c r="AC35">
        <v>4.47</v>
      </c>
      <c r="AD35">
        <v>16.77</v>
      </c>
      <c r="AE35">
        <v>16.77</v>
      </c>
      <c r="AF35">
        <v>7.3</v>
      </c>
    </row>
    <row r="36" spans="1:32">
      <c r="A36" t="s">
        <v>78</v>
      </c>
      <c r="B36" s="75">
        <v>49.11</v>
      </c>
      <c r="C36" s="75">
        <v>31.78</v>
      </c>
      <c r="D36" s="135">
        <f t="shared" si="0"/>
        <v>78.550000000000011</v>
      </c>
      <c r="E36" s="75"/>
      <c r="F36" s="78">
        <v>8.2899999999999991</v>
      </c>
      <c r="G36" s="78">
        <v>8.2899999999999991</v>
      </c>
      <c r="H36" s="78">
        <v>8.5</v>
      </c>
      <c r="I36">
        <v>70.27</v>
      </c>
      <c r="J36">
        <v>173.32</v>
      </c>
      <c r="K36">
        <v>52.96</v>
      </c>
      <c r="L36">
        <v>3.41</v>
      </c>
      <c r="M36">
        <v>6.47</v>
      </c>
      <c r="N36" s="135">
        <v>26.18</v>
      </c>
      <c r="O36" s="135">
        <v>26.19</v>
      </c>
      <c r="P36" s="135">
        <v>26.18</v>
      </c>
      <c r="Q36">
        <v>3.22</v>
      </c>
      <c r="R36">
        <v>72.98</v>
      </c>
      <c r="S36">
        <v>2.97</v>
      </c>
      <c r="T36">
        <v>25.94</v>
      </c>
      <c r="U36">
        <v>8.65</v>
      </c>
      <c r="V36">
        <v>8.65</v>
      </c>
      <c r="W36">
        <v>118.48</v>
      </c>
      <c r="X36">
        <v>23.7</v>
      </c>
      <c r="Y36">
        <v>42.63</v>
      </c>
      <c r="Z36">
        <v>30.59</v>
      </c>
      <c r="AA36">
        <v>68.67</v>
      </c>
      <c r="AB36">
        <v>34.33</v>
      </c>
      <c r="AC36">
        <v>4.46</v>
      </c>
      <c r="AD36">
        <v>17</v>
      </c>
      <c r="AE36">
        <v>17</v>
      </c>
      <c r="AF36">
        <v>7.3</v>
      </c>
    </row>
    <row r="37" spans="1:32">
      <c r="A37" t="s">
        <v>79</v>
      </c>
      <c r="B37" s="75">
        <v>49.11</v>
      </c>
      <c r="C37" s="75">
        <v>31.78</v>
      </c>
      <c r="D37" s="135">
        <f t="shared" si="0"/>
        <v>78.550000000000011</v>
      </c>
      <c r="E37" s="75"/>
      <c r="F37" s="78">
        <v>9.5399999999999991</v>
      </c>
      <c r="G37" s="78">
        <v>9.5399999999999991</v>
      </c>
      <c r="H37" s="78">
        <v>9.77</v>
      </c>
      <c r="I37">
        <v>70.27</v>
      </c>
      <c r="J37">
        <v>148.94</v>
      </c>
      <c r="K37">
        <v>52.96</v>
      </c>
      <c r="L37">
        <v>3.41</v>
      </c>
      <c r="M37">
        <v>6.51</v>
      </c>
      <c r="N37" s="135">
        <v>26.18</v>
      </c>
      <c r="O37" s="135">
        <v>26.19</v>
      </c>
      <c r="P37" s="135">
        <v>26.18</v>
      </c>
      <c r="Q37">
        <v>3.22</v>
      </c>
      <c r="R37">
        <v>81.260000000000005</v>
      </c>
      <c r="S37">
        <v>2.97</v>
      </c>
      <c r="T37">
        <v>25.31</v>
      </c>
      <c r="U37">
        <v>8.44</v>
      </c>
      <c r="V37">
        <v>8.43</v>
      </c>
      <c r="W37">
        <v>138.99</v>
      </c>
      <c r="X37">
        <v>27.8</v>
      </c>
      <c r="Y37">
        <v>48.94</v>
      </c>
      <c r="Z37">
        <v>35.049999999999997</v>
      </c>
      <c r="AA37">
        <v>74.67</v>
      </c>
      <c r="AB37">
        <v>37.33</v>
      </c>
      <c r="AC37">
        <v>4.46</v>
      </c>
      <c r="AD37">
        <v>16.690000000000001</v>
      </c>
      <c r="AE37">
        <v>16.690000000000001</v>
      </c>
      <c r="AF37">
        <v>7.3</v>
      </c>
    </row>
    <row r="38" spans="1:32">
      <c r="A38" t="s">
        <v>80</v>
      </c>
      <c r="B38" s="75">
        <v>49.11</v>
      </c>
      <c r="C38" s="75">
        <v>31.78</v>
      </c>
      <c r="D38" s="135">
        <f t="shared" si="0"/>
        <v>78.550000000000011</v>
      </c>
      <c r="E38" s="75"/>
      <c r="F38" s="78">
        <v>10.73</v>
      </c>
      <c r="G38" s="78">
        <v>10.73</v>
      </c>
      <c r="H38" s="78">
        <v>11</v>
      </c>
      <c r="I38">
        <v>70.27</v>
      </c>
      <c r="J38">
        <v>148.94</v>
      </c>
      <c r="K38">
        <v>52.96</v>
      </c>
      <c r="L38">
        <v>3.41</v>
      </c>
      <c r="M38">
        <v>6.52</v>
      </c>
      <c r="N38" s="135">
        <v>26.18</v>
      </c>
      <c r="O38" s="135">
        <v>26.19</v>
      </c>
      <c r="P38" s="135">
        <v>26.18</v>
      </c>
      <c r="Q38">
        <v>3.22</v>
      </c>
      <c r="R38">
        <v>89.25</v>
      </c>
      <c r="S38">
        <v>2.97</v>
      </c>
      <c r="T38">
        <v>24.69</v>
      </c>
      <c r="U38">
        <v>8.23</v>
      </c>
      <c r="V38">
        <v>8.23</v>
      </c>
      <c r="W38">
        <v>158.47</v>
      </c>
      <c r="X38">
        <v>31.69</v>
      </c>
      <c r="Y38">
        <v>56.51</v>
      </c>
      <c r="Z38">
        <v>38.869999999999997</v>
      </c>
      <c r="AA38">
        <v>85.34</v>
      </c>
      <c r="AB38">
        <v>42.66</v>
      </c>
      <c r="AC38">
        <v>4.54</v>
      </c>
      <c r="AD38">
        <v>16.399999999999999</v>
      </c>
      <c r="AE38">
        <v>16.399999999999999</v>
      </c>
      <c r="AF38">
        <v>7.3</v>
      </c>
    </row>
    <row r="39" spans="1:32">
      <c r="A39" t="s">
        <v>81</v>
      </c>
      <c r="B39" s="75">
        <v>49.11</v>
      </c>
      <c r="C39" s="75">
        <v>31.78</v>
      </c>
      <c r="D39" s="135">
        <f t="shared" si="0"/>
        <v>78.550000000000011</v>
      </c>
      <c r="E39" s="75"/>
      <c r="F39" s="78">
        <v>11.86</v>
      </c>
      <c r="G39" s="78">
        <v>11.86</v>
      </c>
      <c r="H39" s="78">
        <v>12.16</v>
      </c>
      <c r="I39">
        <v>70.27</v>
      </c>
      <c r="J39">
        <v>148.94</v>
      </c>
      <c r="K39">
        <v>52.96</v>
      </c>
      <c r="L39">
        <v>3.41</v>
      </c>
      <c r="M39">
        <v>6.53</v>
      </c>
      <c r="N39" s="135">
        <v>26.18</v>
      </c>
      <c r="O39" s="135">
        <v>26.19</v>
      </c>
      <c r="P39" s="135">
        <v>26.18</v>
      </c>
      <c r="Q39">
        <v>3.22</v>
      </c>
      <c r="R39">
        <v>95.37</v>
      </c>
      <c r="S39">
        <v>2.97</v>
      </c>
      <c r="T39">
        <v>24.4</v>
      </c>
      <c r="U39">
        <v>8.14</v>
      </c>
      <c r="V39">
        <v>8.1300000000000008</v>
      </c>
      <c r="W39">
        <v>176.69</v>
      </c>
      <c r="X39">
        <v>35.340000000000003</v>
      </c>
      <c r="Y39">
        <v>62.63</v>
      </c>
      <c r="Z39">
        <v>41.74</v>
      </c>
      <c r="AA39">
        <v>88</v>
      </c>
      <c r="AB39">
        <v>44</v>
      </c>
      <c r="AC39">
        <v>4.4400000000000004</v>
      </c>
      <c r="AD39">
        <v>17.29</v>
      </c>
      <c r="AE39">
        <v>17.29</v>
      </c>
      <c r="AF39">
        <v>7.3</v>
      </c>
    </row>
    <row r="40" spans="1:32">
      <c r="A40" t="s">
        <v>82</v>
      </c>
      <c r="B40" s="75">
        <v>49.11</v>
      </c>
      <c r="C40" s="75">
        <v>31.78</v>
      </c>
      <c r="D40" s="135">
        <f t="shared" si="0"/>
        <v>78.550000000000011</v>
      </c>
      <c r="E40" s="75"/>
      <c r="F40" s="78">
        <v>12.86</v>
      </c>
      <c r="G40" s="78">
        <v>12.86</v>
      </c>
      <c r="H40" s="78">
        <v>13.18</v>
      </c>
      <c r="I40">
        <v>70.27</v>
      </c>
      <c r="J40">
        <v>148.94</v>
      </c>
      <c r="K40">
        <v>52.96</v>
      </c>
      <c r="L40">
        <v>3.41</v>
      </c>
      <c r="M40">
        <v>6.47</v>
      </c>
      <c r="N40" s="135">
        <v>26.18</v>
      </c>
      <c r="O40" s="135">
        <v>26.19</v>
      </c>
      <c r="P40" s="135">
        <v>26.18</v>
      </c>
      <c r="Q40">
        <v>3.22</v>
      </c>
      <c r="R40">
        <v>102.12</v>
      </c>
      <c r="S40">
        <v>2.97</v>
      </c>
      <c r="T40">
        <v>23.83</v>
      </c>
      <c r="U40">
        <v>7.94</v>
      </c>
      <c r="V40">
        <v>7.96</v>
      </c>
      <c r="W40">
        <v>193.33</v>
      </c>
      <c r="X40">
        <v>38.67</v>
      </c>
      <c r="Y40">
        <v>69.11</v>
      </c>
      <c r="Z40">
        <v>43.95</v>
      </c>
      <c r="AA40">
        <v>92</v>
      </c>
      <c r="AB40">
        <v>46</v>
      </c>
      <c r="AC40">
        <v>4.53</v>
      </c>
      <c r="AD40">
        <v>18.13</v>
      </c>
      <c r="AE40">
        <v>18.13</v>
      </c>
      <c r="AF40">
        <v>7.3</v>
      </c>
    </row>
    <row r="41" spans="1:32">
      <c r="A41" t="s">
        <v>83</v>
      </c>
      <c r="B41" s="75">
        <v>49.11</v>
      </c>
      <c r="C41" s="75">
        <v>31.78</v>
      </c>
      <c r="D41" s="135">
        <f t="shared" si="0"/>
        <v>78.550000000000011</v>
      </c>
      <c r="E41" s="75"/>
      <c r="F41" s="78">
        <v>13.73</v>
      </c>
      <c r="G41" s="78">
        <v>13.73</v>
      </c>
      <c r="H41" s="78">
        <v>14.06</v>
      </c>
      <c r="I41">
        <v>70.27</v>
      </c>
      <c r="J41">
        <v>148.94</v>
      </c>
      <c r="K41">
        <v>52.96</v>
      </c>
      <c r="L41">
        <v>3.41</v>
      </c>
      <c r="M41">
        <v>6.51</v>
      </c>
      <c r="N41" s="135">
        <v>26.18</v>
      </c>
      <c r="O41" s="135">
        <v>26.19</v>
      </c>
      <c r="P41" s="135">
        <v>26.18</v>
      </c>
      <c r="Q41">
        <v>3.22</v>
      </c>
      <c r="R41">
        <v>107.85</v>
      </c>
      <c r="S41">
        <v>2.97</v>
      </c>
      <c r="T41">
        <v>23.77</v>
      </c>
      <c r="U41">
        <v>7.92</v>
      </c>
      <c r="V41">
        <v>7.93</v>
      </c>
      <c r="W41">
        <v>208.42</v>
      </c>
      <c r="X41">
        <v>41.68</v>
      </c>
      <c r="Y41">
        <v>74.87</v>
      </c>
      <c r="Z41">
        <v>48.54</v>
      </c>
      <c r="AA41">
        <v>96</v>
      </c>
      <c r="AB41">
        <v>48</v>
      </c>
      <c r="AC41">
        <v>5.32</v>
      </c>
      <c r="AD41">
        <v>20.88</v>
      </c>
      <c r="AE41">
        <v>20.88</v>
      </c>
      <c r="AF41">
        <v>7.3</v>
      </c>
    </row>
    <row r="42" spans="1:32">
      <c r="A42" t="s">
        <v>84</v>
      </c>
      <c r="B42" s="75">
        <v>49.11</v>
      </c>
      <c r="C42" s="75">
        <v>31.78</v>
      </c>
      <c r="D42" s="135">
        <f t="shared" si="0"/>
        <v>78.550000000000011</v>
      </c>
      <c r="E42" s="75"/>
      <c r="F42" s="78">
        <v>14.59</v>
      </c>
      <c r="G42" s="78">
        <v>14.59</v>
      </c>
      <c r="H42" s="78">
        <v>14.96</v>
      </c>
      <c r="I42">
        <v>70.27</v>
      </c>
      <c r="J42">
        <v>148.94</v>
      </c>
      <c r="K42">
        <v>52.96</v>
      </c>
      <c r="L42">
        <v>3.41</v>
      </c>
      <c r="M42">
        <v>6.51</v>
      </c>
      <c r="N42" s="135">
        <v>26.18</v>
      </c>
      <c r="O42" s="135">
        <v>26.19</v>
      </c>
      <c r="P42" s="135">
        <v>26.18</v>
      </c>
      <c r="Q42">
        <v>3.22</v>
      </c>
      <c r="R42">
        <v>112.71</v>
      </c>
      <c r="S42">
        <v>2.97</v>
      </c>
      <c r="T42">
        <v>22.92</v>
      </c>
      <c r="U42">
        <v>7.64</v>
      </c>
      <c r="V42">
        <v>7.64</v>
      </c>
      <c r="W42">
        <v>222.25</v>
      </c>
      <c r="X42">
        <v>44.45</v>
      </c>
      <c r="Y42">
        <v>79.88</v>
      </c>
      <c r="Z42">
        <v>50</v>
      </c>
      <c r="AA42">
        <v>100</v>
      </c>
      <c r="AB42">
        <v>50</v>
      </c>
      <c r="AC42">
        <v>5.21</v>
      </c>
      <c r="AD42">
        <v>20.78</v>
      </c>
      <c r="AE42">
        <v>20.78</v>
      </c>
      <c r="AF42">
        <v>7.3</v>
      </c>
    </row>
    <row r="43" spans="1:32">
      <c r="A43" t="s">
        <v>85</v>
      </c>
      <c r="B43" s="75">
        <v>49.11</v>
      </c>
      <c r="C43" s="75">
        <v>31.78</v>
      </c>
      <c r="D43" s="135">
        <f t="shared" si="0"/>
        <v>78.550000000000011</v>
      </c>
      <c r="E43" s="75"/>
      <c r="F43" s="78">
        <v>15.42</v>
      </c>
      <c r="G43" s="78">
        <v>15.42</v>
      </c>
      <c r="H43" s="78">
        <v>15.81</v>
      </c>
      <c r="I43">
        <v>70.27</v>
      </c>
      <c r="J43">
        <v>148.94</v>
      </c>
      <c r="K43">
        <v>52.96</v>
      </c>
      <c r="L43">
        <v>3.41</v>
      </c>
      <c r="M43">
        <v>6.49</v>
      </c>
      <c r="N43" s="135">
        <v>26.18</v>
      </c>
      <c r="O43" s="135">
        <v>26.19</v>
      </c>
      <c r="P43" s="135">
        <v>26.18</v>
      </c>
      <c r="Q43">
        <v>3.22</v>
      </c>
      <c r="R43">
        <v>117.18</v>
      </c>
      <c r="S43">
        <v>2.92</v>
      </c>
      <c r="T43">
        <v>22.66</v>
      </c>
      <c r="U43">
        <v>7.55</v>
      </c>
      <c r="V43">
        <v>7.55</v>
      </c>
      <c r="W43">
        <v>233.33</v>
      </c>
      <c r="X43">
        <v>46.67</v>
      </c>
      <c r="Y43">
        <v>84.73</v>
      </c>
      <c r="Z43">
        <v>50</v>
      </c>
      <c r="AA43">
        <v>100</v>
      </c>
      <c r="AB43">
        <v>50</v>
      </c>
      <c r="AC43">
        <v>5.49</v>
      </c>
      <c r="AD43">
        <v>21.01</v>
      </c>
      <c r="AE43">
        <v>21.01</v>
      </c>
      <c r="AF43">
        <v>7.3</v>
      </c>
    </row>
    <row r="44" spans="1:32">
      <c r="A44" t="s">
        <v>86</v>
      </c>
      <c r="B44" s="75">
        <v>49.11</v>
      </c>
      <c r="C44" s="75">
        <v>31.78</v>
      </c>
      <c r="D44" s="135">
        <f t="shared" si="0"/>
        <v>78.550000000000011</v>
      </c>
      <c r="E44" s="75"/>
      <c r="F44" s="78">
        <v>16.05</v>
      </c>
      <c r="G44" s="78">
        <v>16.05</v>
      </c>
      <c r="H44" s="78">
        <v>16.440000000000001</v>
      </c>
      <c r="I44">
        <v>70.27</v>
      </c>
      <c r="J44">
        <v>148.94</v>
      </c>
      <c r="K44">
        <v>52.96</v>
      </c>
      <c r="L44">
        <v>3.41</v>
      </c>
      <c r="M44">
        <v>6.47</v>
      </c>
      <c r="N44" s="135">
        <v>26.18</v>
      </c>
      <c r="O44" s="135">
        <v>26.19</v>
      </c>
      <c r="P44" s="135">
        <v>26.18</v>
      </c>
      <c r="Q44">
        <v>3.22</v>
      </c>
      <c r="R44">
        <v>121.08</v>
      </c>
      <c r="S44">
        <v>2.92</v>
      </c>
      <c r="T44">
        <v>22.31</v>
      </c>
      <c r="U44">
        <v>7.43</v>
      </c>
      <c r="V44">
        <v>7.44</v>
      </c>
      <c r="W44">
        <v>233.33</v>
      </c>
      <c r="X44">
        <v>46.67</v>
      </c>
      <c r="Y44">
        <v>89.26</v>
      </c>
      <c r="Z44">
        <v>50</v>
      </c>
      <c r="AA44">
        <v>97.34</v>
      </c>
      <c r="AB44">
        <v>48.66</v>
      </c>
      <c r="AC44">
        <v>5.61</v>
      </c>
      <c r="AD44">
        <v>34.08</v>
      </c>
      <c r="AE44">
        <v>34.08</v>
      </c>
      <c r="AF44">
        <v>7.3</v>
      </c>
    </row>
    <row r="45" spans="1:32">
      <c r="A45" t="s">
        <v>87</v>
      </c>
      <c r="B45" s="75">
        <v>49.11</v>
      </c>
      <c r="C45" s="75">
        <v>31.78</v>
      </c>
      <c r="D45" s="135">
        <f t="shared" si="0"/>
        <v>78.550000000000011</v>
      </c>
      <c r="E45" s="75"/>
      <c r="F45" s="78">
        <v>16.47</v>
      </c>
      <c r="G45" s="78">
        <v>16.47</v>
      </c>
      <c r="H45" s="78">
        <v>16.87</v>
      </c>
      <c r="I45">
        <v>70.27</v>
      </c>
      <c r="J45">
        <v>148.94</v>
      </c>
      <c r="K45">
        <v>52.96</v>
      </c>
      <c r="L45">
        <v>3.41</v>
      </c>
      <c r="M45">
        <v>6.51</v>
      </c>
      <c r="N45" s="135">
        <v>26.18</v>
      </c>
      <c r="O45" s="135">
        <v>26.19</v>
      </c>
      <c r="P45" s="135">
        <v>26.18</v>
      </c>
      <c r="Q45">
        <v>3.22</v>
      </c>
      <c r="R45">
        <v>124.98</v>
      </c>
      <c r="S45">
        <v>2.92</v>
      </c>
      <c r="T45">
        <v>40.130000000000003</v>
      </c>
      <c r="U45">
        <v>13.38</v>
      </c>
      <c r="V45">
        <v>13.36</v>
      </c>
      <c r="W45">
        <v>233.33</v>
      </c>
      <c r="X45">
        <v>46.67</v>
      </c>
      <c r="Y45">
        <v>92.35</v>
      </c>
      <c r="Z45">
        <v>50</v>
      </c>
      <c r="AA45">
        <v>94.67</v>
      </c>
      <c r="AB45">
        <v>47.33</v>
      </c>
      <c r="AC45">
        <v>5.69</v>
      </c>
      <c r="AD45">
        <v>33.92</v>
      </c>
      <c r="AE45">
        <v>33.92</v>
      </c>
      <c r="AF45">
        <v>7.3</v>
      </c>
    </row>
    <row r="46" spans="1:32">
      <c r="A46" t="s">
        <v>88</v>
      </c>
      <c r="B46" s="75">
        <v>49.11</v>
      </c>
      <c r="C46" s="75">
        <v>31.78</v>
      </c>
      <c r="D46" s="135">
        <f t="shared" si="0"/>
        <v>78.550000000000011</v>
      </c>
      <c r="E46" s="75"/>
      <c r="F46" s="78">
        <v>17.02</v>
      </c>
      <c r="G46" s="78">
        <v>17.02</v>
      </c>
      <c r="H46" s="78">
        <v>17.440000000000001</v>
      </c>
      <c r="I46">
        <v>70.27</v>
      </c>
      <c r="J46">
        <v>148.94</v>
      </c>
      <c r="K46">
        <v>52.96</v>
      </c>
      <c r="L46">
        <v>3.41</v>
      </c>
      <c r="M46">
        <v>6.52</v>
      </c>
      <c r="N46" s="135">
        <v>26.18</v>
      </c>
      <c r="O46" s="135">
        <v>26.19</v>
      </c>
      <c r="P46" s="135">
        <v>26.18</v>
      </c>
      <c r="Q46">
        <v>3.22</v>
      </c>
      <c r="R46">
        <v>128.30000000000001</v>
      </c>
      <c r="S46">
        <v>2.92</v>
      </c>
      <c r="T46">
        <v>39.119999999999997</v>
      </c>
      <c r="U46">
        <v>13.04</v>
      </c>
      <c r="V46">
        <v>13.05</v>
      </c>
      <c r="W46">
        <v>233.33</v>
      </c>
      <c r="X46">
        <v>46.67</v>
      </c>
      <c r="Y46">
        <v>93.87</v>
      </c>
      <c r="Z46">
        <v>50</v>
      </c>
      <c r="AA46">
        <v>92.67</v>
      </c>
      <c r="AB46">
        <v>46.33</v>
      </c>
      <c r="AC46">
        <v>5.74</v>
      </c>
      <c r="AD46">
        <v>34.31</v>
      </c>
      <c r="AE46">
        <v>34.31</v>
      </c>
      <c r="AF46">
        <v>7.3</v>
      </c>
    </row>
    <row r="47" spans="1:32">
      <c r="A47" t="s">
        <v>89</v>
      </c>
      <c r="B47" s="75">
        <v>49.11</v>
      </c>
      <c r="C47" s="75">
        <v>31.78</v>
      </c>
      <c r="D47" s="135">
        <f t="shared" si="0"/>
        <v>78.550000000000011</v>
      </c>
      <c r="E47" s="75"/>
      <c r="F47" s="78">
        <v>17.350000000000001</v>
      </c>
      <c r="G47" s="78">
        <v>17.350000000000001</v>
      </c>
      <c r="H47" s="78">
        <v>17.79</v>
      </c>
      <c r="I47">
        <v>70.27</v>
      </c>
      <c r="J47">
        <v>148.94</v>
      </c>
      <c r="K47">
        <v>52.96</v>
      </c>
      <c r="L47">
        <v>3.33</v>
      </c>
      <c r="M47">
        <v>6.53</v>
      </c>
      <c r="N47" s="135">
        <v>26.18</v>
      </c>
      <c r="O47" s="135">
        <v>26.19</v>
      </c>
      <c r="P47" s="135">
        <v>26.18</v>
      </c>
      <c r="Q47">
        <v>3.22</v>
      </c>
      <c r="R47">
        <v>129.63999999999999</v>
      </c>
      <c r="S47">
        <v>2.92</v>
      </c>
      <c r="T47">
        <v>38.119999999999997</v>
      </c>
      <c r="U47">
        <v>12.71</v>
      </c>
      <c r="V47">
        <v>12.71</v>
      </c>
      <c r="W47">
        <v>233.33</v>
      </c>
      <c r="X47">
        <v>46.67</v>
      </c>
      <c r="Y47">
        <v>94.95</v>
      </c>
      <c r="Z47">
        <v>50</v>
      </c>
      <c r="AA47">
        <v>92</v>
      </c>
      <c r="AB47">
        <v>46</v>
      </c>
      <c r="AC47">
        <v>7.98</v>
      </c>
      <c r="AD47">
        <v>33.42</v>
      </c>
      <c r="AE47">
        <v>33.42</v>
      </c>
      <c r="AF47">
        <v>7.3</v>
      </c>
    </row>
    <row r="48" spans="1:32">
      <c r="A48" t="s">
        <v>90</v>
      </c>
      <c r="B48" s="75">
        <v>49.11</v>
      </c>
      <c r="C48" s="75">
        <v>31.78</v>
      </c>
      <c r="D48" s="135">
        <f t="shared" si="0"/>
        <v>78.550000000000011</v>
      </c>
      <c r="E48" s="75"/>
      <c r="F48" s="78">
        <v>17.77</v>
      </c>
      <c r="G48" s="78">
        <v>17.77</v>
      </c>
      <c r="H48" s="78">
        <v>18.21</v>
      </c>
      <c r="I48">
        <v>70.27</v>
      </c>
      <c r="J48">
        <v>148.94</v>
      </c>
      <c r="K48">
        <v>52.96</v>
      </c>
      <c r="L48">
        <v>3.33</v>
      </c>
      <c r="M48">
        <v>6.47</v>
      </c>
      <c r="N48" s="135">
        <v>26.18</v>
      </c>
      <c r="O48" s="135">
        <v>26.19</v>
      </c>
      <c r="P48" s="135">
        <v>26.18</v>
      </c>
      <c r="Q48">
        <v>3.22</v>
      </c>
      <c r="R48">
        <v>128.77000000000001</v>
      </c>
      <c r="S48">
        <v>2.92</v>
      </c>
      <c r="T48">
        <v>37.08</v>
      </c>
      <c r="U48">
        <v>12.36</v>
      </c>
      <c r="V48">
        <v>12.35</v>
      </c>
      <c r="W48">
        <v>233.33</v>
      </c>
      <c r="X48">
        <v>46.67</v>
      </c>
      <c r="Y48">
        <v>95.51</v>
      </c>
      <c r="Z48">
        <v>50</v>
      </c>
      <c r="AA48">
        <v>90.67</v>
      </c>
      <c r="AB48">
        <v>45.33</v>
      </c>
      <c r="AC48">
        <v>7.88</v>
      </c>
      <c r="AD48">
        <v>32.729999999999997</v>
      </c>
      <c r="AE48">
        <v>32.729999999999997</v>
      </c>
      <c r="AF48">
        <v>7.3</v>
      </c>
    </row>
    <row r="49" spans="1:32">
      <c r="A49" t="s">
        <v>91</v>
      </c>
      <c r="B49" s="75">
        <v>49.11</v>
      </c>
      <c r="C49" s="75">
        <v>31.78</v>
      </c>
      <c r="D49" s="135">
        <f t="shared" si="0"/>
        <v>78.550000000000011</v>
      </c>
      <c r="E49" s="75"/>
      <c r="F49" s="78">
        <v>18.059999999999999</v>
      </c>
      <c r="G49" s="78">
        <v>18.059999999999999</v>
      </c>
      <c r="H49" s="78">
        <v>18.510000000000002</v>
      </c>
      <c r="I49">
        <v>70.27</v>
      </c>
      <c r="J49">
        <v>148.94</v>
      </c>
      <c r="K49">
        <v>52.96</v>
      </c>
      <c r="L49">
        <v>3.33</v>
      </c>
      <c r="M49">
        <v>6.51</v>
      </c>
      <c r="N49" s="135">
        <v>26.18</v>
      </c>
      <c r="O49" s="135">
        <v>26.19</v>
      </c>
      <c r="P49" s="135">
        <v>26.18</v>
      </c>
      <c r="Q49">
        <v>3.22</v>
      </c>
      <c r="R49">
        <v>127.28</v>
      </c>
      <c r="S49">
        <v>2.92</v>
      </c>
      <c r="T49">
        <v>37.47</v>
      </c>
      <c r="U49">
        <v>12.49</v>
      </c>
      <c r="V49">
        <v>12.49</v>
      </c>
      <c r="W49">
        <v>233.33</v>
      </c>
      <c r="X49">
        <v>46.67</v>
      </c>
      <c r="Y49">
        <v>95.58</v>
      </c>
      <c r="Z49">
        <v>50</v>
      </c>
      <c r="AA49">
        <v>90</v>
      </c>
      <c r="AB49">
        <v>45</v>
      </c>
      <c r="AC49">
        <v>7.73</v>
      </c>
      <c r="AD49">
        <v>32.78</v>
      </c>
      <c r="AE49">
        <v>32.78</v>
      </c>
      <c r="AF49">
        <v>7.3</v>
      </c>
    </row>
    <row r="50" spans="1:32">
      <c r="A50" t="s">
        <v>92</v>
      </c>
      <c r="B50" s="75">
        <v>49.11</v>
      </c>
      <c r="C50" s="75">
        <v>31.78</v>
      </c>
      <c r="D50" s="135">
        <f t="shared" si="0"/>
        <v>78.550000000000011</v>
      </c>
      <c r="E50" s="75"/>
      <c r="F50" s="78">
        <v>18.04</v>
      </c>
      <c r="G50" s="78">
        <v>18.04</v>
      </c>
      <c r="H50" s="78">
        <v>18.489999999999998</v>
      </c>
      <c r="I50">
        <v>70.27</v>
      </c>
      <c r="J50">
        <v>148.94</v>
      </c>
      <c r="K50">
        <v>52.96</v>
      </c>
      <c r="L50">
        <v>3.33</v>
      </c>
      <c r="M50">
        <v>6.51</v>
      </c>
      <c r="N50" s="135">
        <v>26.18</v>
      </c>
      <c r="O50" s="135">
        <v>26.19</v>
      </c>
      <c r="P50" s="135">
        <v>26.18</v>
      </c>
      <c r="Q50">
        <v>3.22</v>
      </c>
      <c r="R50">
        <v>126.28</v>
      </c>
      <c r="S50">
        <v>2.92</v>
      </c>
      <c r="T50">
        <v>38.03</v>
      </c>
      <c r="U50">
        <v>12.68</v>
      </c>
      <c r="V50">
        <v>12.66</v>
      </c>
      <c r="W50">
        <v>233.33</v>
      </c>
      <c r="X50">
        <v>46.67</v>
      </c>
      <c r="Y50">
        <v>95.56</v>
      </c>
      <c r="Z50">
        <v>50</v>
      </c>
      <c r="AA50">
        <v>89.34</v>
      </c>
      <c r="AB50">
        <v>44.66</v>
      </c>
      <c r="AC50">
        <v>7.56</v>
      </c>
      <c r="AD50">
        <v>32.42</v>
      </c>
      <c r="AE50">
        <v>32.42</v>
      </c>
      <c r="AF50">
        <v>7.3</v>
      </c>
    </row>
    <row r="51" spans="1:32">
      <c r="A51" t="s">
        <v>93</v>
      </c>
      <c r="B51" s="75">
        <v>49.11</v>
      </c>
      <c r="C51" s="75">
        <v>31.78</v>
      </c>
      <c r="D51" s="135">
        <f t="shared" si="0"/>
        <v>78.550000000000011</v>
      </c>
      <c r="E51" s="75"/>
      <c r="F51" s="78">
        <v>18.27</v>
      </c>
      <c r="G51" s="78">
        <v>18.27</v>
      </c>
      <c r="H51" s="78">
        <v>18.73</v>
      </c>
      <c r="I51">
        <v>70.27</v>
      </c>
      <c r="J51">
        <v>148.94</v>
      </c>
      <c r="K51">
        <v>52.96</v>
      </c>
      <c r="L51">
        <v>3.33</v>
      </c>
      <c r="M51">
        <v>6.49</v>
      </c>
      <c r="N51" s="135">
        <v>26.18</v>
      </c>
      <c r="O51" s="135">
        <v>26.19</v>
      </c>
      <c r="P51" s="135">
        <v>26.18</v>
      </c>
      <c r="Q51">
        <v>3.22</v>
      </c>
      <c r="R51">
        <v>125.19</v>
      </c>
      <c r="S51">
        <v>3.05</v>
      </c>
      <c r="T51">
        <v>38.57</v>
      </c>
      <c r="U51">
        <v>12.86</v>
      </c>
      <c r="V51">
        <v>12.85</v>
      </c>
      <c r="W51">
        <v>233.33</v>
      </c>
      <c r="X51">
        <v>46.67</v>
      </c>
      <c r="Y51">
        <v>95.55</v>
      </c>
      <c r="Z51">
        <v>50</v>
      </c>
      <c r="AA51">
        <v>89.34</v>
      </c>
      <c r="AB51">
        <v>44.66</v>
      </c>
      <c r="AC51">
        <v>7.76</v>
      </c>
      <c r="AD51">
        <v>31.72</v>
      </c>
      <c r="AE51">
        <v>31.72</v>
      </c>
      <c r="AF51">
        <v>7.3</v>
      </c>
    </row>
    <row r="52" spans="1:32">
      <c r="A52" t="s">
        <v>94</v>
      </c>
      <c r="B52" s="75">
        <v>49.11</v>
      </c>
      <c r="C52" s="75">
        <v>31.78</v>
      </c>
      <c r="D52" s="135">
        <f t="shared" si="0"/>
        <v>78.550000000000011</v>
      </c>
      <c r="E52" s="75"/>
      <c r="F52" s="78">
        <v>18.32</v>
      </c>
      <c r="G52" s="78">
        <v>18.32</v>
      </c>
      <c r="H52" s="78">
        <v>18.78</v>
      </c>
      <c r="I52">
        <v>70.27</v>
      </c>
      <c r="J52">
        <v>148.94</v>
      </c>
      <c r="K52">
        <v>52.96</v>
      </c>
      <c r="L52">
        <v>3.33</v>
      </c>
      <c r="M52">
        <v>6.47</v>
      </c>
      <c r="N52" s="135">
        <v>26.18</v>
      </c>
      <c r="O52" s="135">
        <v>26.19</v>
      </c>
      <c r="P52" s="135">
        <v>26.18</v>
      </c>
      <c r="Q52">
        <v>3.22</v>
      </c>
      <c r="R52">
        <v>122.89</v>
      </c>
      <c r="S52">
        <v>3.05</v>
      </c>
      <c r="T52">
        <v>38.83</v>
      </c>
      <c r="U52">
        <v>12.94</v>
      </c>
      <c r="V52">
        <v>12.95</v>
      </c>
      <c r="W52">
        <v>233.33</v>
      </c>
      <c r="X52">
        <v>46.67</v>
      </c>
      <c r="Y52">
        <v>95.58</v>
      </c>
      <c r="Z52">
        <v>50</v>
      </c>
      <c r="AA52">
        <v>88.67</v>
      </c>
      <c r="AB52">
        <v>44.33</v>
      </c>
      <c r="AC52">
        <v>7.73</v>
      </c>
      <c r="AD52">
        <v>30.94</v>
      </c>
      <c r="AE52">
        <v>30.94</v>
      </c>
      <c r="AF52">
        <v>7.3</v>
      </c>
    </row>
    <row r="53" spans="1:32">
      <c r="A53" t="s">
        <v>95</v>
      </c>
      <c r="B53" s="75">
        <v>49.11</v>
      </c>
      <c r="C53" s="75">
        <v>31.78</v>
      </c>
      <c r="D53" s="135">
        <f t="shared" si="0"/>
        <v>78.550000000000011</v>
      </c>
      <c r="E53" s="75"/>
      <c r="F53" s="78">
        <v>18.41</v>
      </c>
      <c r="G53" s="78">
        <v>18.41</v>
      </c>
      <c r="H53" s="78">
        <v>18.86</v>
      </c>
      <c r="I53">
        <v>70.27</v>
      </c>
      <c r="J53">
        <v>148.94</v>
      </c>
      <c r="K53">
        <v>52.96</v>
      </c>
      <c r="L53">
        <v>3.33</v>
      </c>
      <c r="M53">
        <v>6.51</v>
      </c>
      <c r="N53" s="135">
        <v>26.18</v>
      </c>
      <c r="O53" s="135">
        <v>26.19</v>
      </c>
      <c r="P53" s="135">
        <v>26.18</v>
      </c>
      <c r="Q53">
        <v>3.22</v>
      </c>
      <c r="R53">
        <v>120.52</v>
      </c>
      <c r="S53">
        <v>3.05</v>
      </c>
      <c r="T53">
        <v>29.83</v>
      </c>
      <c r="U53">
        <v>9.94</v>
      </c>
      <c r="V53">
        <v>9.9499999999999993</v>
      </c>
      <c r="W53">
        <v>233.33</v>
      </c>
      <c r="X53">
        <v>46.67</v>
      </c>
      <c r="Y53">
        <v>95.56</v>
      </c>
      <c r="Z53">
        <v>50</v>
      </c>
      <c r="AA53">
        <v>88.67</v>
      </c>
      <c r="AB53">
        <v>44.33</v>
      </c>
      <c r="AC53">
        <v>5.95</v>
      </c>
      <c r="AD53">
        <v>30.32</v>
      </c>
      <c r="AE53">
        <v>30.32</v>
      </c>
      <c r="AF53">
        <v>7.3</v>
      </c>
    </row>
    <row r="54" spans="1:32">
      <c r="A54" t="s">
        <v>96</v>
      </c>
      <c r="B54" s="75">
        <v>49.11</v>
      </c>
      <c r="C54" s="75">
        <v>31.78</v>
      </c>
      <c r="D54" s="135">
        <f t="shared" si="0"/>
        <v>78.550000000000011</v>
      </c>
      <c r="E54" s="75"/>
      <c r="F54" s="78">
        <v>18.46</v>
      </c>
      <c r="G54" s="78">
        <v>18.46</v>
      </c>
      <c r="H54" s="78">
        <v>18.920000000000002</v>
      </c>
      <c r="I54">
        <v>70.27</v>
      </c>
      <c r="J54">
        <v>148.94</v>
      </c>
      <c r="K54">
        <v>52.96</v>
      </c>
      <c r="L54">
        <v>3.33</v>
      </c>
      <c r="M54">
        <v>6.52</v>
      </c>
      <c r="N54" s="135">
        <v>26.18</v>
      </c>
      <c r="O54" s="135">
        <v>26.19</v>
      </c>
      <c r="P54" s="135">
        <v>26.18</v>
      </c>
      <c r="Q54">
        <v>3.22</v>
      </c>
      <c r="R54">
        <v>118.29</v>
      </c>
      <c r="S54">
        <v>3.05</v>
      </c>
      <c r="T54">
        <v>30.67</v>
      </c>
      <c r="U54">
        <v>10.220000000000001</v>
      </c>
      <c r="V54">
        <v>10.220000000000001</v>
      </c>
      <c r="W54">
        <v>233.33</v>
      </c>
      <c r="X54">
        <v>46.67</v>
      </c>
      <c r="Y54">
        <v>95.53</v>
      </c>
      <c r="Z54">
        <v>50</v>
      </c>
      <c r="AA54">
        <v>88.67</v>
      </c>
      <c r="AB54">
        <v>44.33</v>
      </c>
      <c r="AC54">
        <v>5.72</v>
      </c>
      <c r="AD54">
        <v>29.94</v>
      </c>
      <c r="AE54">
        <v>29.94</v>
      </c>
      <c r="AF54">
        <v>7.3</v>
      </c>
    </row>
    <row r="55" spans="1:32">
      <c r="A55" t="s">
        <v>97</v>
      </c>
      <c r="B55" s="75">
        <v>49.11</v>
      </c>
      <c r="C55" s="75">
        <v>31.78</v>
      </c>
      <c r="D55" s="135">
        <f t="shared" si="0"/>
        <v>78.550000000000011</v>
      </c>
      <c r="E55" s="75"/>
      <c r="F55" s="78">
        <v>18.3</v>
      </c>
      <c r="G55" s="78">
        <v>18.3</v>
      </c>
      <c r="H55" s="78">
        <v>18.75</v>
      </c>
      <c r="I55">
        <v>70.27</v>
      </c>
      <c r="J55">
        <v>115.55</v>
      </c>
      <c r="K55">
        <v>52.96</v>
      </c>
      <c r="L55">
        <v>3.41</v>
      </c>
      <c r="M55">
        <v>6.53</v>
      </c>
      <c r="N55" s="135">
        <v>26.18</v>
      </c>
      <c r="O55" s="135">
        <v>26.19</v>
      </c>
      <c r="P55" s="135">
        <v>26.18</v>
      </c>
      <c r="Q55">
        <v>3.37</v>
      </c>
      <c r="R55">
        <v>116.98</v>
      </c>
      <c r="S55">
        <v>3.05</v>
      </c>
      <c r="T55">
        <v>31.5</v>
      </c>
      <c r="U55">
        <v>10.5</v>
      </c>
      <c r="V55">
        <v>10.49</v>
      </c>
      <c r="W55">
        <v>233.33</v>
      </c>
      <c r="X55">
        <v>46.67</v>
      </c>
      <c r="Y55">
        <v>95.43</v>
      </c>
      <c r="Z55">
        <v>50</v>
      </c>
      <c r="AA55">
        <v>88.67</v>
      </c>
      <c r="AB55">
        <v>44.33</v>
      </c>
      <c r="AC55">
        <v>5.73</v>
      </c>
      <c r="AD55">
        <v>28.95</v>
      </c>
      <c r="AE55">
        <v>28.95</v>
      </c>
      <c r="AF55">
        <v>7.3</v>
      </c>
    </row>
    <row r="56" spans="1:32">
      <c r="A56" t="s">
        <v>98</v>
      </c>
      <c r="B56" s="75">
        <v>49.11</v>
      </c>
      <c r="C56" s="75">
        <v>31.78</v>
      </c>
      <c r="D56" s="135">
        <f t="shared" si="0"/>
        <v>78.550000000000011</v>
      </c>
      <c r="E56" s="75"/>
      <c r="F56" s="78">
        <v>18.149999999999999</v>
      </c>
      <c r="G56" s="78">
        <v>18.149999999999999</v>
      </c>
      <c r="H56" s="78">
        <v>18.61</v>
      </c>
      <c r="I56">
        <v>70.27</v>
      </c>
      <c r="J56">
        <v>115.55</v>
      </c>
      <c r="K56">
        <v>52.96</v>
      </c>
      <c r="L56">
        <v>3.41</v>
      </c>
      <c r="M56">
        <v>6.47</v>
      </c>
      <c r="N56" s="135">
        <v>26.18</v>
      </c>
      <c r="O56" s="135">
        <v>26.19</v>
      </c>
      <c r="P56" s="135">
        <v>26.18</v>
      </c>
      <c r="Q56">
        <v>3.37</v>
      </c>
      <c r="R56">
        <v>116.48</v>
      </c>
      <c r="S56">
        <v>3.05</v>
      </c>
      <c r="T56">
        <v>32.119999999999997</v>
      </c>
      <c r="U56">
        <v>10.71</v>
      </c>
      <c r="V56">
        <v>10.71</v>
      </c>
      <c r="W56">
        <v>233.33</v>
      </c>
      <c r="X56">
        <v>46.67</v>
      </c>
      <c r="Y56">
        <v>95.38</v>
      </c>
      <c r="Z56">
        <v>50</v>
      </c>
      <c r="AA56">
        <v>89.34</v>
      </c>
      <c r="AB56">
        <v>44.66</v>
      </c>
      <c r="AC56">
        <v>5.88</v>
      </c>
      <c r="AD56">
        <v>28.29</v>
      </c>
      <c r="AE56">
        <v>28.29</v>
      </c>
      <c r="AF56">
        <v>7.3</v>
      </c>
    </row>
    <row r="57" spans="1:32">
      <c r="A57" t="s">
        <v>99</v>
      </c>
      <c r="B57" s="75">
        <v>49.11</v>
      </c>
      <c r="C57" s="75">
        <v>31.78</v>
      </c>
      <c r="D57" s="135">
        <f t="shared" si="0"/>
        <v>78.550000000000011</v>
      </c>
      <c r="E57" s="75"/>
      <c r="F57" s="78">
        <v>17.95</v>
      </c>
      <c r="G57" s="78">
        <v>17.95</v>
      </c>
      <c r="H57" s="78">
        <v>18.39</v>
      </c>
      <c r="I57">
        <v>70.27</v>
      </c>
      <c r="J57">
        <v>115.55</v>
      </c>
      <c r="K57">
        <v>52.96</v>
      </c>
      <c r="L57">
        <v>3.41</v>
      </c>
      <c r="M57">
        <v>6.51</v>
      </c>
      <c r="N57" s="135">
        <v>26.18</v>
      </c>
      <c r="O57" s="135">
        <v>26.19</v>
      </c>
      <c r="P57" s="135">
        <v>26.18</v>
      </c>
      <c r="Q57">
        <v>3.37</v>
      </c>
      <c r="R57">
        <v>111.43</v>
      </c>
      <c r="S57">
        <v>3.05</v>
      </c>
      <c r="T57">
        <v>33.99</v>
      </c>
      <c r="U57">
        <v>11.33</v>
      </c>
      <c r="V57">
        <v>11.32</v>
      </c>
      <c r="W57">
        <v>233.33</v>
      </c>
      <c r="X57">
        <v>46.67</v>
      </c>
      <c r="Y57">
        <v>95.42</v>
      </c>
      <c r="Z57">
        <v>50</v>
      </c>
      <c r="AA57">
        <v>90</v>
      </c>
      <c r="AB57">
        <v>45</v>
      </c>
      <c r="AC57">
        <v>6.05</v>
      </c>
      <c r="AD57">
        <v>27.75</v>
      </c>
      <c r="AE57">
        <v>27.75</v>
      </c>
      <c r="AF57">
        <v>7.3</v>
      </c>
    </row>
    <row r="58" spans="1:32">
      <c r="A58" t="s">
        <v>100</v>
      </c>
      <c r="B58" s="75">
        <v>49.11</v>
      </c>
      <c r="C58" s="75">
        <v>31.78</v>
      </c>
      <c r="D58" s="135">
        <f t="shared" si="0"/>
        <v>78.550000000000011</v>
      </c>
      <c r="E58" s="75"/>
      <c r="F58" s="78">
        <v>17.46</v>
      </c>
      <c r="G58" s="78">
        <v>17.46</v>
      </c>
      <c r="H58" s="78">
        <v>17.899999999999999</v>
      </c>
      <c r="I58">
        <v>70.27</v>
      </c>
      <c r="J58">
        <v>115.55</v>
      </c>
      <c r="K58">
        <v>52.96</v>
      </c>
      <c r="L58">
        <v>3.41</v>
      </c>
      <c r="M58">
        <v>6.51</v>
      </c>
      <c r="N58" s="135">
        <v>26.18</v>
      </c>
      <c r="O58" s="135">
        <v>26.19</v>
      </c>
      <c r="P58" s="135">
        <v>26.18</v>
      </c>
      <c r="Q58">
        <v>3.37</v>
      </c>
      <c r="R58">
        <v>108.22</v>
      </c>
      <c r="S58">
        <v>3.05</v>
      </c>
      <c r="T58">
        <v>35.81</v>
      </c>
      <c r="U58">
        <v>11.94</v>
      </c>
      <c r="V58">
        <v>11.94</v>
      </c>
      <c r="W58">
        <v>233.33</v>
      </c>
      <c r="X58">
        <v>46.67</v>
      </c>
      <c r="Y58">
        <v>95.18</v>
      </c>
      <c r="Z58">
        <v>50</v>
      </c>
      <c r="AA58">
        <v>90.67</v>
      </c>
      <c r="AB58">
        <v>45.33</v>
      </c>
      <c r="AC58">
        <v>6.24</v>
      </c>
      <c r="AD58">
        <v>27.34</v>
      </c>
      <c r="AE58">
        <v>27.34</v>
      </c>
      <c r="AF58">
        <v>7.3</v>
      </c>
    </row>
    <row r="59" spans="1:32">
      <c r="A59" t="s">
        <v>101</v>
      </c>
      <c r="B59" s="75">
        <v>45.26</v>
      </c>
      <c r="C59" s="75">
        <v>31.78</v>
      </c>
      <c r="D59" s="135">
        <f t="shared" si="0"/>
        <v>78.550000000000011</v>
      </c>
      <c r="E59" s="75"/>
      <c r="F59" s="78">
        <v>17.22</v>
      </c>
      <c r="G59" s="78">
        <v>17.22</v>
      </c>
      <c r="H59" s="78">
        <v>17.649999999999999</v>
      </c>
      <c r="I59">
        <v>70.27</v>
      </c>
      <c r="J59">
        <v>154.06</v>
      </c>
      <c r="K59">
        <v>52.96</v>
      </c>
      <c r="L59">
        <v>3.41</v>
      </c>
      <c r="M59">
        <v>7.57</v>
      </c>
      <c r="N59" s="135">
        <v>26.18</v>
      </c>
      <c r="O59" s="135">
        <v>26.19</v>
      </c>
      <c r="P59" s="135">
        <v>26.18</v>
      </c>
      <c r="Q59">
        <v>3.37</v>
      </c>
      <c r="R59">
        <v>103.99</v>
      </c>
      <c r="S59">
        <v>3.2</v>
      </c>
      <c r="T59">
        <v>38.340000000000003</v>
      </c>
      <c r="U59">
        <v>12.78</v>
      </c>
      <c r="V59">
        <v>12.78</v>
      </c>
      <c r="W59">
        <v>233.33</v>
      </c>
      <c r="X59">
        <v>46.67</v>
      </c>
      <c r="Y59">
        <v>94.23</v>
      </c>
      <c r="Z59">
        <v>50</v>
      </c>
      <c r="AA59">
        <v>91.34</v>
      </c>
      <c r="AB59">
        <v>45.66</v>
      </c>
      <c r="AC59">
        <v>10.5</v>
      </c>
      <c r="AD59">
        <v>35.01</v>
      </c>
      <c r="AE59">
        <v>35.01</v>
      </c>
      <c r="AF59">
        <v>7.3</v>
      </c>
    </row>
    <row r="60" spans="1:32">
      <c r="A60" t="s">
        <v>102</v>
      </c>
      <c r="B60" s="75">
        <v>45.26</v>
      </c>
      <c r="C60" s="75">
        <v>31.78</v>
      </c>
      <c r="D60" s="135">
        <f t="shared" si="0"/>
        <v>78.550000000000011</v>
      </c>
      <c r="E60" s="75"/>
      <c r="F60" s="78">
        <v>16.829999999999998</v>
      </c>
      <c r="G60" s="78">
        <v>16.829999999999998</v>
      </c>
      <c r="H60" s="78">
        <v>17.25</v>
      </c>
      <c r="I60">
        <v>70.27</v>
      </c>
      <c r="J60">
        <v>154.06</v>
      </c>
      <c r="K60">
        <v>52.96</v>
      </c>
      <c r="L60">
        <v>3.41</v>
      </c>
      <c r="M60">
        <v>8.5399999999999991</v>
      </c>
      <c r="N60" s="135">
        <v>26.18</v>
      </c>
      <c r="O60" s="135">
        <v>26.19</v>
      </c>
      <c r="P60" s="135">
        <v>26.18</v>
      </c>
      <c r="Q60">
        <v>3.37</v>
      </c>
      <c r="R60">
        <v>97.24</v>
      </c>
      <c r="S60">
        <v>3.2</v>
      </c>
      <c r="T60">
        <v>39.68</v>
      </c>
      <c r="U60">
        <v>13.23</v>
      </c>
      <c r="V60">
        <v>13.22</v>
      </c>
      <c r="W60">
        <v>233.33</v>
      </c>
      <c r="X60">
        <v>46.67</v>
      </c>
      <c r="Y60">
        <v>93.65</v>
      </c>
      <c r="Z60">
        <v>50</v>
      </c>
      <c r="AA60">
        <v>92</v>
      </c>
      <c r="AB60">
        <v>46</v>
      </c>
      <c r="AC60">
        <v>10.84</v>
      </c>
      <c r="AD60">
        <v>35.770000000000003</v>
      </c>
      <c r="AE60">
        <v>35.770000000000003</v>
      </c>
      <c r="AF60">
        <v>7.3</v>
      </c>
    </row>
    <row r="61" spans="1:32">
      <c r="A61" t="s">
        <v>103</v>
      </c>
      <c r="B61" s="75">
        <v>45.26</v>
      </c>
      <c r="C61" s="75">
        <v>31.78</v>
      </c>
      <c r="D61" s="135">
        <f t="shared" si="0"/>
        <v>78.550000000000011</v>
      </c>
      <c r="E61" s="75"/>
      <c r="F61" s="78">
        <v>16.21</v>
      </c>
      <c r="G61" s="78">
        <v>16.21</v>
      </c>
      <c r="H61" s="78">
        <v>16.62</v>
      </c>
      <c r="I61">
        <v>70.27</v>
      </c>
      <c r="J61">
        <v>154.06</v>
      </c>
      <c r="K61">
        <v>52.96</v>
      </c>
      <c r="L61">
        <v>3.41</v>
      </c>
      <c r="M61">
        <v>9.1300000000000008</v>
      </c>
      <c r="N61" s="135">
        <v>26.18</v>
      </c>
      <c r="O61" s="135">
        <v>26.19</v>
      </c>
      <c r="P61" s="135">
        <v>26.18</v>
      </c>
      <c r="Q61">
        <v>3.37</v>
      </c>
      <c r="R61">
        <v>88.17</v>
      </c>
      <c r="S61">
        <v>3.2</v>
      </c>
      <c r="T61">
        <v>42.2</v>
      </c>
      <c r="U61">
        <v>14.07</v>
      </c>
      <c r="V61">
        <v>14.06</v>
      </c>
      <c r="W61">
        <v>233.33</v>
      </c>
      <c r="X61">
        <v>46.67</v>
      </c>
      <c r="Y61">
        <v>92.52</v>
      </c>
      <c r="Z61">
        <v>50</v>
      </c>
      <c r="AA61">
        <v>92.67</v>
      </c>
      <c r="AB61">
        <v>46.33</v>
      </c>
      <c r="AC61">
        <v>11.23</v>
      </c>
      <c r="AD61">
        <v>36.28</v>
      </c>
      <c r="AE61">
        <v>36.28</v>
      </c>
      <c r="AF61">
        <v>7.3</v>
      </c>
    </row>
    <row r="62" spans="1:32">
      <c r="A62" t="s">
        <v>104</v>
      </c>
      <c r="B62" s="75">
        <v>45.26</v>
      </c>
      <c r="C62" s="75">
        <v>31.78</v>
      </c>
      <c r="D62" s="135">
        <f t="shared" si="0"/>
        <v>78.550000000000011</v>
      </c>
      <c r="E62" s="75"/>
      <c r="F62" s="78">
        <v>15.65</v>
      </c>
      <c r="G62" s="78">
        <v>15.65</v>
      </c>
      <c r="H62" s="78">
        <v>16.04</v>
      </c>
      <c r="I62">
        <v>70.27</v>
      </c>
      <c r="J62">
        <v>192.58</v>
      </c>
      <c r="K62">
        <v>52.96</v>
      </c>
      <c r="L62">
        <v>3.41</v>
      </c>
      <c r="M62">
        <v>10.01</v>
      </c>
      <c r="N62" s="135">
        <v>26.18</v>
      </c>
      <c r="O62" s="135">
        <v>26.19</v>
      </c>
      <c r="P62" s="135">
        <v>26.18</v>
      </c>
      <c r="Q62">
        <v>3.37</v>
      </c>
      <c r="R62">
        <v>78.95</v>
      </c>
      <c r="S62">
        <v>3.2</v>
      </c>
      <c r="T62">
        <v>43.95</v>
      </c>
      <c r="U62">
        <v>14.65</v>
      </c>
      <c r="V62">
        <v>14.66</v>
      </c>
      <c r="W62">
        <v>233.33</v>
      </c>
      <c r="X62">
        <v>46.67</v>
      </c>
      <c r="Y62">
        <v>90.64</v>
      </c>
      <c r="Z62">
        <v>50</v>
      </c>
      <c r="AA62">
        <v>90.67</v>
      </c>
      <c r="AB62">
        <v>45.33</v>
      </c>
      <c r="AC62">
        <v>11.37</v>
      </c>
      <c r="AD62">
        <v>36.729999999999997</v>
      </c>
      <c r="AE62">
        <v>36.729999999999997</v>
      </c>
      <c r="AF62">
        <v>7.3</v>
      </c>
    </row>
    <row r="63" spans="1:32">
      <c r="A63" t="s">
        <v>105</v>
      </c>
      <c r="B63" s="75">
        <v>45.26</v>
      </c>
      <c r="C63" s="75">
        <v>31.78</v>
      </c>
      <c r="D63" s="135">
        <f t="shared" si="0"/>
        <v>78.550000000000011</v>
      </c>
      <c r="E63" s="75"/>
      <c r="F63" s="78">
        <v>14.91</v>
      </c>
      <c r="G63" s="78">
        <v>14.91</v>
      </c>
      <c r="H63" s="78">
        <v>15.29</v>
      </c>
      <c r="I63">
        <v>70.27</v>
      </c>
      <c r="J63">
        <v>192.58</v>
      </c>
      <c r="K63">
        <v>52.96</v>
      </c>
      <c r="L63">
        <v>3.56</v>
      </c>
      <c r="M63">
        <v>10.29</v>
      </c>
      <c r="N63" s="135">
        <v>26.18</v>
      </c>
      <c r="O63" s="135">
        <v>26.19</v>
      </c>
      <c r="P63" s="135">
        <v>26.18</v>
      </c>
      <c r="Q63">
        <v>3.37</v>
      </c>
      <c r="R63">
        <v>72.2</v>
      </c>
      <c r="S63">
        <v>3.43</v>
      </c>
      <c r="T63">
        <v>45.19</v>
      </c>
      <c r="U63">
        <v>15.06</v>
      </c>
      <c r="V63">
        <v>15.08</v>
      </c>
      <c r="W63">
        <v>233.33</v>
      </c>
      <c r="X63">
        <v>46.67</v>
      </c>
      <c r="Y63">
        <v>86.34</v>
      </c>
      <c r="Z63">
        <v>48.17</v>
      </c>
      <c r="AA63">
        <v>86</v>
      </c>
      <c r="AB63">
        <v>43</v>
      </c>
      <c r="AC63">
        <v>16.27</v>
      </c>
      <c r="AD63">
        <v>37.14</v>
      </c>
      <c r="AE63">
        <v>37.14</v>
      </c>
      <c r="AF63">
        <v>7.3</v>
      </c>
    </row>
    <row r="64" spans="1:32">
      <c r="A64" t="s">
        <v>106</v>
      </c>
      <c r="B64" s="75">
        <v>45.26</v>
      </c>
      <c r="C64" s="75">
        <v>31.78</v>
      </c>
      <c r="D64" s="135">
        <f t="shared" si="0"/>
        <v>78.550000000000011</v>
      </c>
      <c r="E64" s="75"/>
      <c r="F64" s="78">
        <v>13.96</v>
      </c>
      <c r="G64" s="78">
        <v>13.96</v>
      </c>
      <c r="H64" s="78">
        <v>14.3</v>
      </c>
      <c r="I64">
        <v>70.27</v>
      </c>
      <c r="J64">
        <v>192.58</v>
      </c>
      <c r="K64">
        <v>52.96</v>
      </c>
      <c r="L64">
        <v>3.56</v>
      </c>
      <c r="M64">
        <v>16.13</v>
      </c>
      <c r="N64" s="135">
        <v>26.18</v>
      </c>
      <c r="O64" s="135">
        <v>26.19</v>
      </c>
      <c r="P64" s="135">
        <v>26.18</v>
      </c>
      <c r="Q64">
        <v>3.37</v>
      </c>
      <c r="R64">
        <v>67.7</v>
      </c>
      <c r="S64">
        <v>3.43</v>
      </c>
      <c r="T64">
        <v>60.81</v>
      </c>
      <c r="U64">
        <v>20.27</v>
      </c>
      <c r="V64">
        <v>20.27</v>
      </c>
      <c r="W64">
        <v>233.33</v>
      </c>
      <c r="X64">
        <v>46.67</v>
      </c>
      <c r="Y64">
        <v>81.39</v>
      </c>
      <c r="Z64">
        <v>44.68</v>
      </c>
      <c r="AA64">
        <v>81.34</v>
      </c>
      <c r="AB64">
        <v>40.659999999999997</v>
      </c>
      <c r="AC64">
        <v>16.57</v>
      </c>
      <c r="AD64">
        <v>37.520000000000003</v>
      </c>
      <c r="AE64">
        <v>37.520000000000003</v>
      </c>
      <c r="AF64">
        <v>7.3</v>
      </c>
    </row>
    <row r="65" spans="1:32">
      <c r="A65" t="s">
        <v>107</v>
      </c>
      <c r="B65" s="75">
        <v>45.26</v>
      </c>
      <c r="C65" s="75">
        <v>31.78</v>
      </c>
      <c r="D65" s="135">
        <f t="shared" si="0"/>
        <v>78.550000000000011</v>
      </c>
      <c r="E65" s="75"/>
      <c r="F65" s="78">
        <v>13.17</v>
      </c>
      <c r="G65" s="78">
        <v>13.17</v>
      </c>
      <c r="H65" s="78">
        <v>13.5</v>
      </c>
      <c r="I65">
        <v>70.27</v>
      </c>
      <c r="J65">
        <v>192.58</v>
      </c>
      <c r="K65">
        <v>52.96</v>
      </c>
      <c r="L65">
        <v>3.56</v>
      </c>
      <c r="M65">
        <v>15.73</v>
      </c>
      <c r="N65" s="135">
        <v>26.18</v>
      </c>
      <c r="O65" s="135">
        <v>26.19</v>
      </c>
      <c r="P65" s="135">
        <v>26.18</v>
      </c>
      <c r="Q65">
        <v>3.37</v>
      </c>
      <c r="R65">
        <v>63.7</v>
      </c>
      <c r="S65">
        <v>3.43</v>
      </c>
      <c r="T65">
        <v>61.02</v>
      </c>
      <c r="U65">
        <v>20.34</v>
      </c>
      <c r="V65">
        <v>20.34</v>
      </c>
      <c r="W65">
        <v>220.83</v>
      </c>
      <c r="X65">
        <v>44.16</v>
      </c>
      <c r="Y65">
        <v>76.8</v>
      </c>
      <c r="Z65">
        <v>44.66</v>
      </c>
      <c r="AA65">
        <v>78</v>
      </c>
      <c r="AB65">
        <v>39</v>
      </c>
      <c r="AC65">
        <v>16.920000000000002</v>
      </c>
      <c r="AD65">
        <v>38.54</v>
      </c>
      <c r="AE65">
        <v>38.54</v>
      </c>
      <c r="AF65">
        <v>7.3</v>
      </c>
    </row>
    <row r="66" spans="1:32">
      <c r="A66" t="s">
        <v>108</v>
      </c>
      <c r="B66" s="75">
        <v>45.26</v>
      </c>
      <c r="C66" s="75">
        <v>31.78</v>
      </c>
      <c r="D66" s="135">
        <f t="shared" si="0"/>
        <v>78.550000000000011</v>
      </c>
      <c r="E66" s="75"/>
      <c r="F66" s="78">
        <v>12.3</v>
      </c>
      <c r="G66" s="78">
        <v>12.3</v>
      </c>
      <c r="H66" s="78">
        <v>12.61</v>
      </c>
      <c r="I66">
        <v>70.27</v>
      </c>
      <c r="J66">
        <v>231.1</v>
      </c>
      <c r="K66">
        <v>52.96</v>
      </c>
      <c r="L66">
        <v>3.56</v>
      </c>
      <c r="M66">
        <v>15.39</v>
      </c>
      <c r="N66" s="135">
        <v>26.18</v>
      </c>
      <c r="O66" s="135">
        <v>26.19</v>
      </c>
      <c r="P66" s="135">
        <v>26.18</v>
      </c>
      <c r="Q66">
        <v>3.37</v>
      </c>
      <c r="R66">
        <v>59.35</v>
      </c>
      <c r="S66">
        <v>3.43</v>
      </c>
      <c r="T66">
        <v>63.55</v>
      </c>
      <c r="U66">
        <v>21.18</v>
      </c>
      <c r="V66">
        <v>21.19</v>
      </c>
      <c r="W66">
        <v>209.43</v>
      </c>
      <c r="X66">
        <v>41.89</v>
      </c>
      <c r="Y66">
        <v>70.84</v>
      </c>
      <c r="Z66">
        <v>41.59</v>
      </c>
      <c r="AA66">
        <v>72.67</v>
      </c>
      <c r="AB66">
        <v>36.33</v>
      </c>
      <c r="AC66">
        <v>17.23</v>
      </c>
      <c r="AD66">
        <v>39.21</v>
      </c>
      <c r="AE66">
        <v>39.21</v>
      </c>
      <c r="AF66">
        <v>7.3</v>
      </c>
    </row>
    <row r="67" spans="1:32">
      <c r="A67" t="s">
        <v>109</v>
      </c>
      <c r="B67" s="75">
        <v>45.26</v>
      </c>
      <c r="C67" s="75">
        <v>31.78</v>
      </c>
      <c r="D67" s="135">
        <f t="shared" si="0"/>
        <v>78.550000000000011</v>
      </c>
      <c r="E67" s="75"/>
      <c r="F67" s="78">
        <v>11.13</v>
      </c>
      <c r="G67" s="78">
        <v>11.13</v>
      </c>
      <c r="H67" s="78">
        <v>11.41</v>
      </c>
      <c r="I67">
        <v>70.27</v>
      </c>
      <c r="J67">
        <v>192.58</v>
      </c>
      <c r="K67">
        <v>52.96</v>
      </c>
      <c r="L67">
        <v>3.73</v>
      </c>
      <c r="M67">
        <v>15.08</v>
      </c>
      <c r="N67" s="135">
        <v>26.18</v>
      </c>
      <c r="O67" s="135">
        <v>26.19</v>
      </c>
      <c r="P67" s="135">
        <v>26.18</v>
      </c>
      <c r="Q67">
        <v>3.83</v>
      </c>
      <c r="R67">
        <v>52.9</v>
      </c>
      <c r="S67">
        <v>3.71</v>
      </c>
      <c r="T67">
        <v>64.22</v>
      </c>
      <c r="U67">
        <v>21.41</v>
      </c>
      <c r="V67">
        <v>21.41</v>
      </c>
      <c r="W67">
        <v>192.08</v>
      </c>
      <c r="X67">
        <v>38.409999999999997</v>
      </c>
      <c r="Y67">
        <v>64.849999999999994</v>
      </c>
      <c r="Z67">
        <v>37.799999999999997</v>
      </c>
      <c r="AA67">
        <v>70.67</v>
      </c>
      <c r="AB67">
        <v>35.33</v>
      </c>
      <c r="AC67">
        <v>17.52</v>
      </c>
      <c r="AD67">
        <v>40.54</v>
      </c>
      <c r="AE67">
        <v>40.54</v>
      </c>
      <c r="AF67">
        <v>7.3</v>
      </c>
    </row>
    <row r="68" spans="1:32">
      <c r="A68" t="s">
        <v>110</v>
      </c>
      <c r="B68" s="75">
        <v>45.26</v>
      </c>
      <c r="C68" s="75">
        <v>31.78</v>
      </c>
      <c r="D68" s="135">
        <f t="shared" ref="D68:D98" si="1">N68+O68+P68</f>
        <v>78.550000000000011</v>
      </c>
      <c r="E68" s="75"/>
      <c r="F68" s="78">
        <v>10.11</v>
      </c>
      <c r="G68" s="78">
        <v>10.11</v>
      </c>
      <c r="H68" s="78">
        <v>10.36</v>
      </c>
      <c r="I68">
        <v>70.27</v>
      </c>
      <c r="J68">
        <v>192.58</v>
      </c>
      <c r="K68">
        <v>52.96</v>
      </c>
      <c r="L68">
        <v>3.73</v>
      </c>
      <c r="M68">
        <v>14.73</v>
      </c>
      <c r="N68" s="135">
        <v>26.18</v>
      </c>
      <c r="O68" s="135">
        <v>26.19</v>
      </c>
      <c r="P68" s="135">
        <v>26.18</v>
      </c>
      <c r="Q68">
        <v>3.83</v>
      </c>
      <c r="R68">
        <v>44.22</v>
      </c>
      <c r="S68">
        <v>3.71</v>
      </c>
      <c r="T68">
        <v>65.13</v>
      </c>
      <c r="U68">
        <v>21.71</v>
      </c>
      <c r="V68">
        <v>21.71</v>
      </c>
      <c r="W68">
        <v>173.63</v>
      </c>
      <c r="X68">
        <v>34.729999999999997</v>
      </c>
      <c r="Y68">
        <v>58.83</v>
      </c>
      <c r="Z68">
        <v>33.31</v>
      </c>
      <c r="AA68">
        <v>66</v>
      </c>
      <c r="AB68">
        <v>33</v>
      </c>
      <c r="AC68">
        <v>17.899999999999999</v>
      </c>
      <c r="AD68">
        <v>41.89</v>
      </c>
      <c r="AE68">
        <v>41.89</v>
      </c>
      <c r="AF68">
        <v>7.3</v>
      </c>
    </row>
    <row r="69" spans="1:32">
      <c r="A69" t="s">
        <v>111</v>
      </c>
      <c r="B69" s="75">
        <v>45.26</v>
      </c>
      <c r="C69" s="75">
        <v>31.78</v>
      </c>
      <c r="D69" s="135">
        <f t="shared" si="1"/>
        <v>78.550000000000011</v>
      </c>
      <c r="E69" s="75"/>
      <c r="F69" s="78">
        <v>8.98</v>
      </c>
      <c r="G69" s="78">
        <v>8.98</v>
      </c>
      <c r="H69" s="78">
        <v>9.1999999999999993</v>
      </c>
      <c r="I69">
        <v>70.27</v>
      </c>
      <c r="J69">
        <v>192.58</v>
      </c>
      <c r="K69">
        <v>52.96</v>
      </c>
      <c r="L69">
        <v>3.73</v>
      </c>
      <c r="M69">
        <v>14.72</v>
      </c>
      <c r="N69" s="135">
        <v>26.18</v>
      </c>
      <c r="O69" s="135">
        <v>26.19</v>
      </c>
      <c r="P69" s="135">
        <v>26.18</v>
      </c>
      <c r="Q69">
        <v>3.83</v>
      </c>
      <c r="R69">
        <v>35.32</v>
      </c>
      <c r="S69">
        <v>3.71</v>
      </c>
      <c r="T69">
        <v>65.930000000000007</v>
      </c>
      <c r="U69">
        <v>21.98</v>
      </c>
      <c r="V69">
        <v>21.97</v>
      </c>
      <c r="W69">
        <v>155.58000000000001</v>
      </c>
      <c r="X69">
        <v>31.12</v>
      </c>
      <c r="Y69">
        <v>52.2</v>
      </c>
      <c r="Z69">
        <v>29.54</v>
      </c>
      <c r="AA69">
        <v>60</v>
      </c>
      <c r="AB69">
        <v>30</v>
      </c>
      <c r="AC69">
        <v>18.23</v>
      </c>
      <c r="AD69">
        <v>45.65</v>
      </c>
      <c r="AE69">
        <v>45.65</v>
      </c>
      <c r="AF69">
        <v>7.3</v>
      </c>
    </row>
    <row r="70" spans="1:32">
      <c r="A70" t="s">
        <v>112</v>
      </c>
      <c r="B70" s="75">
        <v>45.26</v>
      </c>
      <c r="C70" s="75">
        <v>31.78</v>
      </c>
      <c r="D70" s="135">
        <f t="shared" si="1"/>
        <v>78.550000000000011</v>
      </c>
      <c r="E70" s="75"/>
      <c r="F70" s="78">
        <v>7.69</v>
      </c>
      <c r="G70" s="78">
        <v>7.69</v>
      </c>
      <c r="H70" s="78">
        <v>7.88</v>
      </c>
      <c r="I70">
        <v>70.27</v>
      </c>
      <c r="J70">
        <v>231.1</v>
      </c>
      <c r="K70">
        <v>52.96</v>
      </c>
      <c r="L70">
        <v>3.73</v>
      </c>
      <c r="M70">
        <v>7.13</v>
      </c>
      <c r="N70" s="135">
        <v>26.18</v>
      </c>
      <c r="O70" s="135">
        <v>26.19</v>
      </c>
      <c r="P70" s="135">
        <v>26.18</v>
      </c>
      <c r="Q70">
        <v>3.83</v>
      </c>
      <c r="R70">
        <v>30.63</v>
      </c>
      <c r="S70">
        <v>3.71</v>
      </c>
      <c r="T70">
        <v>46.72</v>
      </c>
      <c r="U70">
        <v>15.57</v>
      </c>
      <c r="V70">
        <v>15.59</v>
      </c>
      <c r="W70">
        <v>134.88</v>
      </c>
      <c r="X70">
        <v>26.98</v>
      </c>
      <c r="Y70">
        <v>45.05</v>
      </c>
      <c r="Z70">
        <v>25.65</v>
      </c>
      <c r="AA70">
        <v>53.34</v>
      </c>
      <c r="AB70">
        <v>26.66</v>
      </c>
      <c r="AC70">
        <v>12.06</v>
      </c>
      <c r="AD70">
        <v>36.74</v>
      </c>
      <c r="AE70">
        <v>36.74</v>
      </c>
      <c r="AF70">
        <v>7.3</v>
      </c>
    </row>
    <row r="71" spans="1:32">
      <c r="A71" t="s">
        <v>113</v>
      </c>
      <c r="B71" s="75">
        <v>73.03</v>
      </c>
      <c r="C71" s="75">
        <v>31.78</v>
      </c>
      <c r="D71" s="135">
        <f t="shared" si="1"/>
        <v>78.55</v>
      </c>
      <c r="E71" s="75"/>
      <c r="F71" s="78">
        <v>6.45</v>
      </c>
      <c r="G71" s="78">
        <v>6.45</v>
      </c>
      <c r="H71" s="78">
        <v>6.6</v>
      </c>
      <c r="I71">
        <v>70.27</v>
      </c>
      <c r="J71">
        <v>270.82</v>
      </c>
      <c r="K71">
        <v>52.96</v>
      </c>
      <c r="L71">
        <v>3.73</v>
      </c>
      <c r="M71">
        <v>7.33</v>
      </c>
      <c r="N71" s="135">
        <v>26.78</v>
      </c>
      <c r="O71" s="135">
        <v>24.99</v>
      </c>
      <c r="P71" s="135">
        <v>26.78</v>
      </c>
      <c r="Q71">
        <v>3.83</v>
      </c>
      <c r="R71">
        <v>23.63</v>
      </c>
      <c r="S71">
        <v>3.71</v>
      </c>
      <c r="T71">
        <v>47.51</v>
      </c>
      <c r="U71">
        <v>15.84</v>
      </c>
      <c r="V71">
        <v>15.83</v>
      </c>
      <c r="W71">
        <v>115.13</v>
      </c>
      <c r="X71">
        <v>23.02</v>
      </c>
      <c r="Y71">
        <v>37.57</v>
      </c>
      <c r="Z71">
        <v>23.67</v>
      </c>
      <c r="AA71">
        <v>47.34</v>
      </c>
      <c r="AB71">
        <v>23.66</v>
      </c>
      <c r="AC71">
        <v>12.14</v>
      </c>
      <c r="AD71">
        <v>37.9</v>
      </c>
      <c r="AE71">
        <v>37.9</v>
      </c>
      <c r="AF71">
        <v>7.3</v>
      </c>
    </row>
    <row r="72" spans="1:32">
      <c r="A72" t="s">
        <v>114</v>
      </c>
      <c r="B72" s="75">
        <v>90.7</v>
      </c>
      <c r="C72" s="75">
        <v>31.78</v>
      </c>
      <c r="D72" s="135">
        <f t="shared" si="1"/>
        <v>67.52000000000001</v>
      </c>
      <c r="E72" s="75"/>
      <c r="F72" s="78">
        <v>5.18</v>
      </c>
      <c r="G72" s="78">
        <v>5.18</v>
      </c>
      <c r="H72" s="78">
        <v>5.3</v>
      </c>
      <c r="I72">
        <v>70.27</v>
      </c>
      <c r="J72">
        <v>270.82</v>
      </c>
      <c r="K72">
        <v>52.96</v>
      </c>
      <c r="L72">
        <v>3.73</v>
      </c>
      <c r="M72">
        <v>7.33</v>
      </c>
      <c r="N72" s="135">
        <v>32.340000000000003</v>
      </c>
      <c r="O72" s="135">
        <v>15</v>
      </c>
      <c r="P72" s="135">
        <v>20.18</v>
      </c>
      <c r="Q72">
        <v>3.83</v>
      </c>
      <c r="R72">
        <v>17.739999999999998</v>
      </c>
      <c r="S72">
        <v>3.71</v>
      </c>
      <c r="T72">
        <v>48.71</v>
      </c>
      <c r="U72">
        <v>16.239999999999998</v>
      </c>
      <c r="V72">
        <v>16.23</v>
      </c>
      <c r="W72">
        <v>94.46</v>
      </c>
      <c r="X72">
        <v>18.89</v>
      </c>
      <c r="Y72">
        <v>30.43</v>
      </c>
      <c r="Z72">
        <v>19.59</v>
      </c>
      <c r="AA72">
        <v>39.340000000000003</v>
      </c>
      <c r="AB72">
        <v>19.66</v>
      </c>
      <c r="AC72">
        <v>12.2</v>
      </c>
      <c r="AD72">
        <v>39.14</v>
      </c>
      <c r="AE72">
        <v>39.14</v>
      </c>
      <c r="AF72">
        <v>7.3</v>
      </c>
    </row>
    <row r="73" spans="1:32">
      <c r="A73" t="s">
        <v>115</v>
      </c>
      <c r="B73" s="75">
        <v>73.03</v>
      </c>
      <c r="C73" s="75">
        <v>31.42</v>
      </c>
      <c r="D73" s="135">
        <f t="shared" si="1"/>
        <v>35.53</v>
      </c>
      <c r="E73" s="75"/>
      <c r="F73" s="78">
        <v>3.96</v>
      </c>
      <c r="G73" s="78">
        <v>3.96</v>
      </c>
      <c r="H73" s="78">
        <v>4.0599999999999996</v>
      </c>
      <c r="I73">
        <v>70.27</v>
      </c>
      <c r="J73">
        <v>270.82</v>
      </c>
      <c r="K73">
        <v>51</v>
      </c>
      <c r="L73">
        <v>3.73</v>
      </c>
      <c r="M73">
        <v>7.33</v>
      </c>
      <c r="N73" s="135">
        <v>17.899999999999999</v>
      </c>
      <c r="O73" s="135">
        <v>8.74</v>
      </c>
      <c r="P73" s="135">
        <v>8.89</v>
      </c>
      <c r="Q73">
        <v>3.83</v>
      </c>
      <c r="R73">
        <v>12.59</v>
      </c>
      <c r="S73">
        <v>3.71</v>
      </c>
      <c r="T73">
        <v>50.08</v>
      </c>
      <c r="U73">
        <v>16.690000000000001</v>
      </c>
      <c r="V73">
        <v>16.71</v>
      </c>
      <c r="W73">
        <v>74.58</v>
      </c>
      <c r="X73">
        <v>14.92</v>
      </c>
      <c r="Y73">
        <v>23.19</v>
      </c>
      <c r="Z73">
        <v>15.16</v>
      </c>
      <c r="AA73">
        <v>26.67</v>
      </c>
      <c r="AB73">
        <v>13.33</v>
      </c>
      <c r="AC73">
        <v>12.39</v>
      </c>
      <c r="AD73">
        <v>40.18</v>
      </c>
      <c r="AE73">
        <v>40.18</v>
      </c>
      <c r="AF73">
        <v>7.3</v>
      </c>
    </row>
    <row r="74" spans="1:32">
      <c r="A74" t="s">
        <v>116</v>
      </c>
      <c r="B74" s="75">
        <v>73.03</v>
      </c>
      <c r="C74" s="75">
        <v>31.42</v>
      </c>
      <c r="D74" s="135">
        <f t="shared" si="1"/>
        <v>18.5</v>
      </c>
      <c r="E74" s="75"/>
      <c r="F74" s="78">
        <v>2.88</v>
      </c>
      <c r="G74" s="78">
        <v>2.88</v>
      </c>
      <c r="H74" s="78">
        <v>2.94</v>
      </c>
      <c r="I74">
        <v>70.27</v>
      </c>
      <c r="J74">
        <v>270.82</v>
      </c>
      <c r="K74">
        <v>51.03</v>
      </c>
      <c r="L74">
        <v>3.73</v>
      </c>
      <c r="M74">
        <v>7.27</v>
      </c>
      <c r="N74" s="135">
        <v>11.35</v>
      </c>
      <c r="O74" s="135">
        <v>2.7</v>
      </c>
      <c r="P74" s="135">
        <v>4.45</v>
      </c>
      <c r="Q74">
        <v>3.83</v>
      </c>
      <c r="R74">
        <v>8.0299999999999994</v>
      </c>
      <c r="S74">
        <v>3.71</v>
      </c>
      <c r="T74">
        <v>36.31</v>
      </c>
      <c r="U74">
        <v>12.1</v>
      </c>
      <c r="V74">
        <v>12.11</v>
      </c>
      <c r="W74">
        <v>55.93</v>
      </c>
      <c r="X74">
        <v>11.18</v>
      </c>
      <c r="Y74">
        <v>16.32</v>
      </c>
      <c r="Z74">
        <v>10.6</v>
      </c>
      <c r="AA74">
        <v>20</v>
      </c>
      <c r="AB74">
        <v>10</v>
      </c>
      <c r="AC74">
        <v>12.59</v>
      </c>
      <c r="AD74">
        <v>25.36</v>
      </c>
      <c r="AE74">
        <v>25.36</v>
      </c>
      <c r="AF74">
        <v>7.3</v>
      </c>
    </row>
    <row r="75" spans="1:32">
      <c r="A75" t="s">
        <v>117</v>
      </c>
      <c r="B75" s="75">
        <v>73.03</v>
      </c>
      <c r="C75" s="75">
        <v>31.42</v>
      </c>
      <c r="D75" s="135">
        <f t="shared" si="1"/>
        <v>0</v>
      </c>
      <c r="E75" s="75"/>
      <c r="F75" s="78">
        <v>1.88</v>
      </c>
      <c r="G75" s="78">
        <v>1.88</v>
      </c>
      <c r="H75" s="78">
        <v>1.92</v>
      </c>
      <c r="I75">
        <v>70.27</v>
      </c>
      <c r="J75">
        <v>270.82</v>
      </c>
      <c r="K75">
        <v>51.03</v>
      </c>
      <c r="L75">
        <v>3.88</v>
      </c>
      <c r="M75">
        <v>7.33</v>
      </c>
      <c r="N75" s="135">
        <v>0</v>
      </c>
      <c r="O75" s="135">
        <v>0</v>
      </c>
      <c r="P75" s="135">
        <v>0</v>
      </c>
      <c r="Q75">
        <v>3.52</v>
      </c>
      <c r="R75">
        <v>4.2300000000000004</v>
      </c>
      <c r="S75">
        <v>3.15</v>
      </c>
      <c r="T75">
        <v>36.9</v>
      </c>
      <c r="U75">
        <v>12.3</v>
      </c>
      <c r="V75">
        <v>12.31</v>
      </c>
      <c r="W75">
        <v>37.619999999999997</v>
      </c>
      <c r="X75">
        <v>7.52</v>
      </c>
      <c r="Y75">
        <v>10.47</v>
      </c>
      <c r="Z75">
        <v>6.68</v>
      </c>
      <c r="AA75">
        <v>13.33</v>
      </c>
      <c r="AB75">
        <v>6.67</v>
      </c>
      <c r="AC75">
        <v>8.92</v>
      </c>
      <c r="AD75">
        <v>25.61</v>
      </c>
      <c r="AE75">
        <v>25.61</v>
      </c>
      <c r="AF75">
        <v>7.3</v>
      </c>
    </row>
    <row r="76" spans="1:32">
      <c r="A76" t="s">
        <v>118</v>
      </c>
      <c r="B76" s="75">
        <v>73.03</v>
      </c>
      <c r="C76" s="75">
        <v>31.42</v>
      </c>
      <c r="D76" s="135">
        <f t="shared" si="1"/>
        <v>0</v>
      </c>
      <c r="E76" s="75"/>
      <c r="F76" s="78">
        <v>1.1599999999999999</v>
      </c>
      <c r="G76" s="78">
        <v>1.1599999999999999</v>
      </c>
      <c r="H76" s="78">
        <v>1.19</v>
      </c>
      <c r="I76">
        <v>66.11</v>
      </c>
      <c r="J76">
        <v>270.82</v>
      </c>
      <c r="K76">
        <v>51.03</v>
      </c>
      <c r="L76">
        <v>3.88</v>
      </c>
      <c r="M76">
        <v>7.31</v>
      </c>
      <c r="N76" s="135">
        <v>0</v>
      </c>
      <c r="O76" s="135">
        <v>0</v>
      </c>
      <c r="P76" s="135">
        <v>0</v>
      </c>
      <c r="Q76">
        <v>3.52</v>
      </c>
      <c r="R76">
        <v>1.85</v>
      </c>
      <c r="S76">
        <v>3.15</v>
      </c>
      <c r="T76">
        <v>37.54</v>
      </c>
      <c r="U76">
        <v>12.51</v>
      </c>
      <c r="V76">
        <v>12.53</v>
      </c>
      <c r="W76">
        <v>22.55</v>
      </c>
      <c r="X76">
        <v>4.51</v>
      </c>
      <c r="Y76">
        <v>6.05</v>
      </c>
      <c r="Z76">
        <v>3.82</v>
      </c>
      <c r="AA76">
        <v>6.67</v>
      </c>
      <c r="AB76">
        <v>3.33</v>
      </c>
      <c r="AC76">
        <v>9.02</v>
      </c>
      <c r="AD76">
        <v>26.1</v>
      </c>
      <c r="AE76">
        <v>26.1</v>
      </c>
      <c r="AF76">
        <v>7.3</v>
      </c>
    </row>
    <row r="77" spans="1:32">
      <c r="A77" t="s">
        <v>119</v>
      </c>
      <c r="B77" s="75">
        <v>73.03</v>
      </c>
      <c r="C77" s="75">
        <v>31.42</v>
      </c>
      <c r="D77" s="135">
        <f t="shared" si="1"/>
        <v>0</v>
      </c>
      <c r="E77" s="75"/>
      <c r="F77" s="78">
        <v>0.61</v>
      </c>
      <c r="G77" s="78">
        <v>0.61</v>
      </c>
      <c r="H77" s="78">
        <v>0.63</v>
      </c>
      <c r="I77">
        <v>70.27</v>
      </c>
      <c r="J77">
        <v>270.82</v>
      </c>
      <c r="K77">
        <v>51.03</v>
      </c>
      <c r="L77">
        <v>3.88</v>
      </c>
      <c r="M77">
        <v>6.6</v>
      </c>
      <c r="N77" s="135">
        <v>0</v>
      </c>
      <c r="O77" s="135">
        <v>0</v>
      </c>
      <c r="P77" s="135">
        <v>0</v>
      </c>
      <c r="Q77">
        <v>3.52</v>
      </c>
      <c r="R77">
        <v>0.61</v>
      </c>
      <c r="S77">
        <v>3.15</v>
      </c>
      <c r="T77">
        <v>38.35</v>
      </c>
      <c r="U77">
        <v>12.78</v>
      </c>
      <c r="V77">
        <v>12.79</v>
      </c>
      <c r="W77">
        <v>12.63</v>
      </c>
      <c r="X77">
        <v>2.5299999999999998</v>
      </c>
      <c r="Y77">
        <v>3.01</v>
      </c>
      <c r="Z77">
        <v>1.42</v>
      </c>
      <c r="AA77">
        <v>3.33</v>
      </c>
      <c r="AB77">
        <v>1.67</v>
      </c>
      <c r="AC77">
        <v>9.0299999999999994</v>
      </c>
      <c r="AD77">
        <v>26.7</v>
      </c>
      <c r="AE77">
        <v>26.7</v>
      </c>
      <c r="AF77">
        <v>7.3</v>
      </c>
    </row>
    <row r="78" spans="1:32">
      <c r="A78" t="s">
        <v>120</v>
      </c>
      <c r="B78" s="75">
        <v>73.03</v>
      </c>
      <c r="C78" s="75">
        <v>31.42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70.27</v>
      </c>
      <c r="J78">
        <v>270.82</v>
      </c>
      <c r="K78">
        <v>51.03</v>
      </c>
      <c r="L78">
        <v>3.88</v>
      </c>
      <c r="M78">
        <v>5.6</v>
      </c>
      <c r="N78" s="135">
        <v>0</v>
      </c>
      <c r="O78" s="135">
        <v>0</v>
      </c>
      <c r="P78" s="135">
        <v>0</v>
      </c>
      <c r="Q78">
        <v>3.52</v>
      </c>
      <c r="R78">
        <v>0</v>
      </c>
      <c r="S78">
        <v>3.15</v>
      </c>
      <c r="T78">
        <v>39.03</v>
      </c>
      <c r="U78">
        <v>13.01</v>
      </c>
      <c r="V78">
        <v>13</v>
      </c>
      <c r="W78">
        <v>5.88</v>
      </c>
      <c r="X78">
        <v>1.17</v>
      </c>
      <c r="Y78">
        <v>0.93</v>
      </c>
      <c r="Z78">
        <v>0.22</v>
      </c>
      <c r="AA78">
        <v>1.33</v>
      </c>
      <c r="AB78">
        <v>0.67</v>
      </c>
      <c r="AC78">
        <v>9.06</v>
      </c>
      <c r="AD78">
        <v>27.08</v>
      </c>
      <c r="AE78">
        <v>27.08</v>
      </c>
      <c r="AF78">
        <v>7.3</v>
      </c>
    </row>
    <row r="79" spans="1:32">
      <c r="A79" t="s">
        <v>121</v>
      </c>
      <c r="B79" s="75">
        <v>90.7</v>
      </c>
      <c r="C79" s="75">
        <v>47.03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115.61</v>
      </c>
      <c r="J79">
        <v>270.82</v>
      </c>
      <c r="K79">
        <v>51.03</v>
      </c>
      <c r="L79">
        <v>3.49</v>
      </c>
      <c r="M79">
        <v>5.34</v>
      </c>
      <c r="N79" s="135">
        <v>0</v>
      </c>
      <c r="O79" s="135">
        <v>0</v>
      </c>
      <c r="P79" s="135">
        <v>0</v>
      </c>
      <c r="Q79">
        <v>3.52</v>
      </c>
      <c r="R79">
        <v>0</v>
      </c>
      <c r="S79">
        <v>3.15</v>
      </c>
      <c r="T79">
        <v>39.33</v>
      </c>
      <c r="U79">
        <v>13.11</v>
      </c>
      <c r="V79">
        <v>13.11</v>
      </c>
      <c r="W79">
        <v>1.0900000000000001</v>
      </c>
      <c r="X79">
        <v>0.22</v>
      </c>
      <c r="Y79">
        <v>0.03</v>
      </c>
      <c r="Z79">
        <v>0</v>
      </c>
      <c r="AA79">
        <v>0</v>
      </c>
      <c r="AB79">
        <v>0</v>
      </c>
      <c r="AC79">
        <v>9.09</v>
      </c>
      <c r="AD79">
        <v>27.31</v>
      </c>
      <c r="AE79">
        <v>27.31</v>
      </c>
      <c r="AF79">
        <v>7.3</v>
      </c>
    </row>
    <row r="80" spans="1:32">
      <c r="A80" t="s">
        <v>122</v>
      </c>
      <c r="B80" s="75">
        <v>90.7</v>
      </c>
      <c r="C80" s="75">
        <v>47.03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115.61</v>
      </c>
      <c r="J80">
        <v>270.82</v>
      </c>
      <c r="K80">
        <v>51.03</v>
      </c>
      <c r="L80">
        <v>3.49</v>
      </c>
      <c r="M80">
        <v>5</v>
      </c>
      <c r="N80" s="135">
        <v>0</v>
      </c>
      <c r="O80" s="135">
        <v>0</v>
      </c>
      <c r="P80" s="135">
        <v>0</v>
      </c>
      <c r="Q80">
        <v>3.52</v>
      </c>
      <c r="R80">
        <v>0</v>
      </c>
      <c r="S80">
        <v>3.15</v>
      </c>
      <c r="T80">
        <v>39.64</v>
      </c>
      <c r="U80">
        <v>13.21</v>
      </c>
      <c r="V80">
        <v>13.22</v>
      </c>
      <c r="W80">
        <v>0</v>
      </c>
      <c r="X80">
        <v>0</v>
      </c>
      <c r="Y80">
        <v>0.03</v>
      </c>
      <c r="Z80">
        <v>0</v>
      </c>
      <c r="AA80">
        <v>0</v>
      </c>
      <c r="AB80">
        <v>0</v>
      </c>
      <c r="AC80">
        <v>9.09</v>
      </c>
      <c r="AD80">
        <v>27.18</v>
      </c>
      <c r="AE80">
        <v>27.18</v>
      </c>
      <c r="AF80">
        <v>7.3</v>
      </c>
    </row>
    <row r="81" spans="1:32">
      <c r="A81" t="s">
        <v>123</v>
      </c>
      <c r="B81" s="75">
        <v>90.7</v>
      </c>
      <c r="C81" s="75">
        <v>47.03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115.61</v>
      </c>
      <c r="J81">
        <v>270.82</v>
      </c>
      <c r="K81">
        <v>67.400000000000006</v>
      </c>
      <c r="L81">
        <v>3.49</v>
      </c>
      <c r="M81">
        <v>4.76</v>
      </c>
      <c r="N81" s="135">
        <v>0</v>
      </c>
      <c r="O81" s="135">
        <v>0</v>
      </c>
      <c r="P81" s="135">
        <v>0</v>
      </c>
      <c r="Q81">
        <v>3.52</v>
      </c>
      <c r="R81">
        <v>0</v>
      </c>
      <c r="S81">
        <v>3.15</v>
      </c>
      <c r="T81">
        <v>39.880000000000003</v>
      </c>
      <c r="U81">
        <v>13.29</v>
      </c>
      <c r="V81">
        <v>13.31</v>
      </c>
      <c r="W81">
        <v>0</v>
      </c>
      <c r="X81">
        <v>0</v>
      </c>
      <c r="Y81">
        <v>0.03</v>
      </c>
      <c r="Z81">
        <v>0</v>
      </c>
      <c r="AA81">
        <v>0</v>
      </c>
      <c r="AB81">
        <v>0</v>
      </c>
      <c r="AC81">
        <v>9.11</v>
      </c>
      <c r="AD81">
        <v>26.96</v>
      </c>
      <c r="AE81">
        <v>26.96</v>
      </c>
      <c r="AF81">
        <v>7.3</v>
      </c>
    </row>
    <row r="82" spans="1:32">
      <c r="A82" t="s">
        <v>124</v>
      </c>
      <c r="B82" s="75">
        <v>90.7</v>
      </c>
      <c r="C82" s="75">
        <v>57.06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115.61</v>
      </c>
      <c r="J82">
        <v>270.82</v>
      </c>
      <c r="K82">
        <v>96.29</v>
      </c>
      <c r="L82">
        <v>3.49</v>
      </c>
      <c r="M82">
        <v>4.6500000000000004</v>
      </c>
      <c r="N82" s="135">
        <v>0</v>
      </c>
      <c r="O82" s="135">
        <v>0</v>
      </c>
      <c r="P82" s="135">
        <v>0</v>
      </c>
      <c r="Q82">
        <v>3.52</v>
      </c>
      <c r="R82">
        <v>0</v>
      </c>
      <c r="S82">
        <v>3.15</v>
      </c>
      <c r="T82">
        <v>44.6</v>
      </c>
      <c r="U82">
        <v>14.87</v>
      </c>
      <c r="V82">
        <v>14.86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9.16</v>
      </c>
      <c r="AD82">
        <v>27.13</v>
      </c>
      <c r="AE82">
        <v>27.13</v>
      </c>
      <c r="AF82">
        <v>7.3</v>
      </c>
    </row>
    <row r="83" spans="1:32">
      <c r="A83" t="s">
        <v>125</v>
      </c>
      <c r="B83" s="75">
        <v>90.7</v>
      </c>
      <c r="C83" s="75">
        <v>57.06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115.61</v>
      </c>
      <c r="J83">
        <v>270.82</v>
      </c>
      <c r="K83">
        <v>100.86</v>
      </c>
      <c r="L83">
        <v>3.49</v>
      </c>
      <c r="M83">
        <v>4.2</v>
      </c>
      <c r="N83" s="135">
        <v>0</v>
      </c>
      <c r="O83" s="135">
        <v>0</v>
      </c>
      <c r="P83" s="135">
        <v>0</v>
      </c>
      <c r="Q83">
        <v>3.37</v>
      </c>
      <c r="R83">
        <v>0</v>
      </c>
      <c r="S83">
        <v>3.15</v>
      </c>
      <c r="T83">
        <v>44.89</v>
      </c>
      <c r="U83">
        <v>14.96</v>
      </c>
      <c r="V83">
        <v>14.97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9.2100000000000009</v>
      </c>
      <c r="AD83">
        <v>31.21</v>
      </c>
      <c r="AE83">
        <v>31.21</v>
      </c>
      <c r="AF83">
        <v>7.3</v>
      </c>
    </row>
    <row r="84" spans="1:32">
      <c r="A84" t="s">
        <v>126</v>
      </c>
      <c r="B84" s="75">
        <v>90.7</v>
      </c>
      <c r="C84" s="75">
        <v>57.06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115.61</v>
      </c>
      <c r="J84">
        <v>270.82</v>
      </c>
      <c r="K84">
        <v>100.86</v>
      </c>
      <c r="L84">
        <v>3.49</v>
      </c>
      <c r="M84">
        <v>4.2</v>
      </c>
      <c r="N84" s="135">
        <v>0</v>
      </c>
      <c r="O84" s="135">
        <v>0</v>
      </c>
      <c r="P84" s="135">
        <v>0</v>
      </c>
      <c r="Q84">
        <v>3.37</v>
      </c>
      <c r="R84">
        <v>0</v>
      </c>
      <c r="S84">
        <v>3.15</v>
      </c>
      <c r="T84">
        <v>44.78</v>
      </c>
      <c r="U84">
        <v>14.93</v>
      </c>
      <c r="V84">
        <v>14.92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9.25</v>
      </c>
      <c r="AD84">
        <v>30.78</v>
      </c>
      <c r="AE84">
        <v>30.78</v>
      </c>
      <c r="AF84">
        <v>7.3</v>
      </c>
    </row>
    <row r="85" spans="1:32">
      <c r="A85" t="s">
        <v>127</v>
      </c>
      <c r="B85" s="75">
        <v>90.7</v>
      </c>
      <c r="C85" s="75">
        <v>57.06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115.61</v>
      </c>
      <c r="J85">
        <v>270.82</v>
      </c>
      <c r="K85">
        <v>100.86</v>
      </c>
      <c r="L85">
        <v>3.49</v>
      </c>
      <c r="M85">
        <v>4.16</v>
      </c>
      <c r="N85" s="135">
        <v>0</v>
      </c>
      <c r="O85" s="135">
        <v>0</v>
      </c>
      <c r="P85" s="135">
        <v>0</v>
      </c>
      <c r="Q85">
        <v>3.37</v>
      </c>
      <c r="R85">
        <v>0</v>
      </c>
      <c r="S85">
        <v>3.15</v>
      </c>
      <c r="T85">
        <v>44.89</v>
      </c>
      <c r="U85">
        <v>14.96</v>
      </c>
      <c r="V85">
        <v>14.97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9.36</v>
      </c>
      <c r="AD85">
        <v>30.4</v>
      </c>
      <c r="AE85">
        <v>30.4</v>
      </c>
      <c r="AF85">
        <v>7.3</v>
      </c>
    </row>
    <row r="86" spans="1:32">
      <c r="A86" t="s">
        <v>128</v>
      </c>
      <c r="B86" s="75">
        <v>90.7</v>
      </c>
      <c r="C86" s="75">
        <v>57.06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115.61</v>
      </c>
      <c r="J86">
        <v>270.82</v>
      </c>
      <c r="K86">
        <v>100.86</v>
      </c>
      <c r="L86">
        <v>3.49</v>
      </c>
      <c r="M86">
        <v>3.92</v>
      </c>
      <c r="N86" s="135">
        <v>0</v>
      </c>
      <c r="O86" s="135">
        <v>0</v>
      </c>
      <c r="P86" s="135">
        <v>0</v>
      </c>
      <c r="Q86">
        <v>3.37</v>
      </c>
      <c r="R86">
        <v>0</v>
      </c>
      <c r="S86">
        <v>3.15</v>
      </c>
      <c r="T86">
        <v>44.85</v>
      </c>
      <c r="U86">
        <v>14.95</v>
      </c>
      <c r="V86">
        <v>14.94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9.43</v>
      </c>
      <c r="AD86">
        <v>28.88</v>
      </c>
      <c r="AE86">
        <v>28.88</v>
      </c>
      <c r="AF86">
        <v>7.3</v>
      </c>
    </row>
    <row r="87" spans="1:32">
      <c r="A87" t="s">
        <v>129</v>
      </c>
      <c r="B87" s="75">
        <v>114.77</v>
      </c>
      <c r="C87" s="75">
        <v>75.989999999999995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115.61</v>
      </c>
      <c r="J87">
        <v>270.82</v>
      </c>
      <c r="K87">
        <v>100.86</v>
      </c>
      <c r="L87">
        <v>3.56</v>
      </c>
      <c r="M87">
        <v>4.2699999999999996</v>
      </c>
      <c r="N87" s="135">
        <v>0</v>
      </c>
      <c r="O87" s="135">
        <v>0</v>
      </c>
      <c r="P87" s="135">
        <v>0</v>
      </c>
      <c r="Q87">
        <v>3.29</v>
      </c>
      <c r="R87">
        <v>0</v>
      </c>
      <c r="S87">
        <v>3.33</v>
      </c>
      <c r="T87">
        <v>46.4</v>
      </c>
      <c r="U87">
        <v>15.47</v>
      </c>
      <c r="V87">
        <v>15.45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9.6</v>
      </c>
      <c r="AD87">
        <v>27.66</v>
      </c>
      <c r="AE87">
        <v>27.66</v>
      </c>
      <c r="AF87">
        <v>11.42</v>
      </c>
    </row>
    <row r="88" spans="1:32">
      <c r="A88" t="s">
        <v>130</v>
      </c>
      <c r="B88" s="75">
        <v>130.28</v>
      </c>
      <c r="C88" s="75">
        <v>75.989999999999995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115.61</v>
      </c>
      <c r="J88">
        <v>270.82</v>
      </c>
      <c r="K88">
        <v>100.86</v>
      </c>
      <c r="L88">
        <v>3.56</v>
      </c>
      <c r="M88">
        <v>4.5199999999999996</v>
      </c>
      <c r="N88" s="135">
        <v>0</v>
      </c>
      <c r="O88" s="135">
        <v>0</v>
      </c>
      <c r="P88" s="135">
        <v>0</v>
      </c>
      <c r="Q88">
        <v>3.29</v>
      </c>
      <c r="R88">
        <v>0</v>
      </c>
      <c r="S88">
        <v>3.33</v>
      </c>
      <c r="T88">
        <v>47.66</v>
      </c>
      <c r="U88">
        <v>15.89</v>
      </c>
      <c r="V88">
        <v>15.88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9.64</v>
      </c>
      <c r="AD88">
        <v>27.3</v>
      </c>
      <c r="AE88">
        <v>27.3</v>
      </c>
      <c r="AF88">
        <v>11.42</v>
      </c>
    </row>
    <row r="89" spans="1:32">
      <c r="A89" t="s">
        <v>131</v>
      </c>
      <c r="B89" s="75">
        <v>130.28</v>
      </c>
      <c r="C89" s="75">
        <v>75.989999999999995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115.61</v>
      </c>
      <c r="J89">
        <v>270.82</v>
      </c>
      <c r="K89">
        <v>100.86</v>
      </c>
      <c r="L89">
        <v>3.56</v>
      </c>
      <c r="M89">
        <v>5.15</v>
      </c>
      <c r="N89" s="135">
        <v>0</v>
      </c>
      <c r="O89" s="135">
        <v>0</v>
      </c>
      <c r="P89" s="135">
        <v>0</v>
      </c>
      <c r="Q89">
        <v>3.29</v>
      </c>
      <c r="R89">
        <v>0</v>
      </c>
      <c r="S89">
        <v>3.33</v>
      </c>
      <c r="T89">
        <v>43.87</v>
      </c>
      <c r="U89">
        <v>14.62</v>
      </c>
      <c r="V89">
        <v>14.63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9.76</v>
      </c>
      <c r="AD89">
        <v>30.18</v>
      </c>
      <c r="AE89">
        <v>30.18</v>
      </c>
      <c r="AF89">
        <v>11.42</v>
      </c>
    </row>
    <row r="90" spans="1:32">
      <c r="A90" t="s">
        <v>132</v>
      </c>
      <c r="B90" s="75">
        <v>130.28</v>
      </c>
      <c r="C90" s="75">
        <v>75.989999999999995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115.61</v>
      </c>
      <c r="J90">
        <v>270.82</v>
      </c>
      <c r="K90">
        <v>100.86</v>
      </c>
      <c r="L90">
        <v>3.56</v>
      </c>
      <c r="M90">
        <v>5.64</v>
      </c>
      <c r="N90" s="135">
        <v>0</v>
      </c>
      <c r="O90" s="135">
        <v>0</v>
      </c>
      <c r="P90" s="135">
        <v>0</v>
      </c>
      <c r="Q90">
        <v>3.29</v>
      </c>
      <c r="R90">
        <v>0</v>
      </c>
      <c r="S90">
        <v>3.33</v>
      </c>
      <c r="T90">
        <v>43.78</v>
      </c>
      <c r="U90">
        <v>14.6</v>
      </c>
      <c r="V90">
        <v>14.59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9.85</v>
      </c>
      <c r="AD90">
        <v>29.8</v>
      </c>
      <c r="AE90">
        <v>29.8</v>
      </c>
      <c r="AF90">
        <v>11.42</v>
      </c>
    </row>
    <row r="91" spans="1:32">
      <c r="A91" t="s">
        <v>133</v>
      </c>
      <c r="B91" s="75">
        <v>130.28</v>
      </c>
      <c r="C91" s="75">
        <v>75.989999999999995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115.61</v>
      </c>
      <c r="J91">
        <v>270.82</v>
      </c>
      <c r="K91">
        <v>100.86</v>
      </c>
      <c r="L91">
        <v>3.56</v>
      </c>
      <c r="M91">
        <v>5.75</v>
      </c>
      <c r="N91" s="135">
        <v>0</v>
      </c>
      <c r="O91" s="135">
        <v>0</v>
      </c>
      <c r="P91" s="135">
        <v>0</v>
      </c>
      <c r="Q91">
        <v>3.29</v>
      </c>
      <c r="R91">
        <v>0</v>
      </c>
      <c r="S91">
        <v>3.24</v>
      </c>
      <c r="T91">
        <v>44.04</v>
      </c>
      <c r="U91">
        <v>14.68</v>
      </c>
      <c r="V91">
        <v>14.69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9.9</v>
      </c>
      <c r="AD91">
        <v>29.81</v>
      </c>
      <c r="AE91">
        <v>29.81</v>
      </c>
      <c r="AF91">
        <v>11.42</v>
      </c>
    </row>
    <row r="92" spans="1:32">
      <c r="A92" t="s">
        <v>134</v>
      </c>
      <c r="B92" s="75">
        <v>130.28</v>
      </c>
      <c r="C92" s="75">
        <v>75.989999999999995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115.61</v>
      </c>
      <c r="J92">
        <v>270.82</v>
      </c>
      <c r="K92">
        <v>100.86</v>
      </c>
      <c r="L92">
        <v>3.56</v>
      </c>
      <c r="M92">
        <v>5.81</v>
      </c>
      <c r="N92" s="135">
        <v>0</v>
      </c>
      <c r="O92" s="135">
        <v>0</v>
      </c>
      <c r="P92" s="135">
        <v>0</v>
      </c>
      <c r="Q92">
        <v>3.29</v>
      </c>
      <c r="R92">
        <v>0</v>
      </c>
      <c r="S92">
        <v>3.24</v>
      </c>
      <c r="T92">
        <v>44.35</v>
      </c>
      <c r="U92">
        <v>14.78</v>
      </c>
      <c r="V92">
        <v>14.79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10.06</v>
      </c>
      <c r="AD92">
        <v>30.06</v>
      </c>
      <c r="AE92">
        <v>30.06</v>
      </c>
      <c r="AF92">
        <v>11.42</v>
      </c>
    </row>
    <row r="93" spans="1:32">
      <c r="A93" t="s">
        <v>135</v>
      </c>
      <c r="B93" s="75">
        <v>130.28</v>
      </c>
      <c r="C93" s="75">
        <v>75.989999999999995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115.61</v>
      </c>
      <c r="J93">
        <v>270.82</v>
      </c>
      <c r="K93">
        <v>100.86</v>
      </c>
      <c r="L93">
        <v>3.56</v>
      </c>
      <c r="M93">
        <v>5.87</v>
      </c>
      <c r="N93" s="135">
        <v>0</v>
      </c>
      <c r="O93" s="135">
        <v>0</v>
      </c>
      <c r="P93" s="135">
        <v>0</v>
      </c>
      <c r="Q93">
        <v>3.29</v>
      </c>
      <c r="R93">
        <v>0</v>
      </c>
      <c r="S93">
        <v>3.24</v>
      </c>
      <c r="T93">
        <v>45.4</v>
      </c>
      <c r="U93">
        <v>15.13</v>
      </c>
      <c r="V93">
        <v>15.15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8.31</v>
      </c>
      <c r="AD93">
        <v>38.450000000000003</v>
      </c>
      <c r="AE93">
        <v>38.450000000000003</v>
      </c>
      <c r="AF93">
        <v>11.42</v>
      </c>
    </row>
    <row r="94" spans="1:32">
      <c r="A94" t="s">
        <v>136</v>
      </c>
      <c r="B94" s="75">
        <v>130.28</v>
      </c>
      <c r="C94" s="75">
        <v>75.989999999999995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115.61</v>
      </c>
      <c r="J94">
        <v>270.82</v>
      </c>
      <c r="K94">
        <v>100.86</v>
      </c>
      <c r="L94">
        <v>3.56</v>
      </c>
      <c r="M94">
        <v>5.77</v>
      </c>
      <c r="N94" s="135">
        <v>0</v>
      </c>
      <c r="O94" s="135">
        <v>0</v>
      </c>
      <c r="P94" s="135">
        <v>0</v>
      </c>
      <c r="Q94">
        <v>3.29</v>
      </c>
      <c r="R94">
        <v>0</v>
      </c>
      <c r="S94">
        <v>3.24</v>
      </c>
      <c r="T94">
        <v>45.96</v>
      </c>
      <c r="U94">
        <v>15.32</v>
      </c>
      <c r="V94">
        <v>15.33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8.4</v>
      </c>
      <c r="AD94">
        <v>37.75</v>
      </c>
      <c r="AE94">
        <v>37.75</v>
      </c>
      <c r="AF94">
        <v>11.42</v>
      </c>
    </row>
    <row r="95" spans="1:32">
      <c r="A95" t="s">
        <v>137</v>
      </c>
      <c r="B95" s="75">
        <v>90.7</v>
      </c>
      <c r="C95" s="75">
        <v>56.1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115.61</v>
      </c>
      <c r="J95">
        <v>270.82</v>
      </c>
      <c r="K95">
        <v>100.86</v>
      </c>
      <c r="L95">
        <v>3.25</v>
      </c>
      <c r="M95">
        <v>5.84</v>
      </c>
      <c r="N95" s="135">
        <v>0</v>
      </c>
      <c r="O95" s="135">
        <v>0</v>
      </c>
      <c r="P95" s="135">
        <v>0</v>
      </c>
      <c r="Q95">
        <v>3.29</v>
      </c>
      <c r="R95">
        <v>0</v>
      </c>
      <c r="S95">
        <v>3.24</v>
      </c>
      <c r="T95">
        <v>46.87</v>
      </c>
      <c r="U95">
        <v>15.62</v>
      </c>
      <c r="V95">
        <v>15.63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8.4600000000000009</v>
      </c>
      <c r="AD95">
        <v>37.409999999999997</v>
      </c>
      <c r="AE95">
        <v>37.409999999999997</v>
      </c>
      <c r="AF95">
        <v>11.42</v>
      </c>
    </row>
    <row r="96" spans="1:32">
      <c r="A96" t="s">
        <v>138</v>
      </c>
      <c r="B96" s="75">
        <v>90.7</v>
      </c>
      <c r="C96" s="75">
        <v>56.1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115.61</v>
      </c>
      <c r="J96">
        <v>270.82</v>
      </c>
      <c r="K96">
        <v>100.86</v>
      </c>
      <c r="L96">
        <v>3.25</v>
      </c>
      <c r="M96">
        <v>5.86</v>
      </c>
      <c r="N96" s="135">
        <v>0</v>
      </c>
      <c r="O96" s="135">
        <v>0</v>
      </c>
      <c r="P96" s="135">
        <v>0</v>
      </c>
      <c r="Q96">
        <v>3.29</v>
      </c>
      <c r="R96">
        <v>0</v>
      </c>
      <c r="S96">
        <v>3.24</v>
      </c>
      <c r="T96">
        <v>46.58</v>
      </c>
      <c r="U96">
        <v>15.52</v>
      </c>
      <c r="V96">
        <v>15.53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8.51</v>
      </c>
      <c r="AD96">
        <v>36.78</v>
      </c>
      <c r="AE96">
        <v>36.78</v>
      </c>
      <c r="AF96">
        <v>11.42</v>
      </c>
    </row>
    <row r="97" spans="1:36">
      <c r="A97" t="s">
        <v>139</v>
      </c>
      <c r="B97" s="75">
        <v>90.7</v>
      </c>
      <c r="C97" s="75">
        <v>56.1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115.61</v>
      </c>
      <c r="J97">
        <v>270.82</v>
      </c>
      <c r="K97">
        <v>100.86</v>
      </c>
      <c r="L97">
        <v>3.25</v>
      </c>
      <c r="M97">
        <v>5.86</v>
      </c>
      <c r="N97" s="135">
        <v>0</v>
      </c>
      <c r="O97" s="135">
        <v>0</v>
      </c>
      <c r="P97" s="135">
        <v>0</v>
      </c>
      <c r="Q97">
        <v>3.29</v>
      </c>
      <c r="R97">
        <v>0</v>
      </c>
      <c r="S97">
        <v>3.24</v>
      </c>
      <c r="T97">
        <v>45.74</v>
      </c>
      <c r="U97">
        <v>15.25</v>
      </c>
      <c r="V97">
        <v>15.24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8.6199999999999992</v>
      </c>
      <c r="AD97">
        <v>35.11</v>
      </c>
      <c r="AE97">
        <v>35.11</v>
      </c>
      <c r="AF97">
        <v>11.42</v>
      </c>
    </row>
    <row r="98" spans="1:36">
      <c r="A98" t="s">
        <v>140</v>
      </c>
      <c r="B98" s="75">
        <v>90.7</v>
      </c>
      <c r="C98" s="75">
        <v>56.1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115.61</v>
      </c>
      <c r="J98">
        <v>270.82</v>
      </c>
      <c r="K98">
        <v>100.86</v>
      </c>
      <c r="L98">
        <v>3.25</v>
      </c>
      <c r="M98">
        <v>5.83</v>
      </c>
      <c r="N98" s="135">
        <v>0</v>
      </c>
      <c r="O98" s="135">
        <v>0</v>
      </c>
      <c r="P98" s="135">
        <v>0</v>
      </c>
      <c r="Q98">
        <v>3.29</v>
      </c>
      <c r="R98">
        <v>0</v>
      </c>
      <c r="S98">
        <v>3.24</v>
      </c>
      <c r="T98">
        <v>44.96</v>
      </c>
      <c r="U98">
        <v>14.99</v>
      </c>
      <c r="V98">
        <v>14.98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8.75</v>
      </c>
      <c r="AD98">
        <v>33.64</v>
      </c>
      <c r="AE98">
        <v>33.64</v>
      </c>
      <c r="AF98">
        <v>11.42</v>
      </c>
    </row>
    <row r="99" spans="1:36">
      <c r="A99" t="s">
        <v>141</v>
      </c>
      <c r="B99" s="75">
        <f>SUM(B3:B98)/4000</f>
        <v>1.8281849999999999</v>
      </c>
      <c r="C99" s="75">
        <f t="shared" ref="C99:L99" si="2">SUM(C3:C98)/4000</f>
        <v>1.0172925000000004</v>
      </c>
      <c r="D99" s="135">
        <f t="shared" ref="D99" si="3">SUM(D3:D98)/4000</f>
        <v>0.82800500000000044</v>
      </c>
      <c r="E99" s="75"/>
      <c r="F99" s="78">
        <f t="shared" si="2"/>
        <v>0.14173250000000001</v>
      </c>
      <c r="G99" s="78">
        <f t="shared" si="2"/>
        <v>0.14173250000000001</v>
      </c>
      <c r="H99" s="78">
        <f t="shared" si="2"/>
        <v>0.14525500000000002</v>
      </c>
      <c r="I99">
        <f t="shared" si="2"/>
        <v>1.9519799999999998</v>
      </c>
      <c r="J99">
        <f t="shared" si="2"/>
        <v>5.4977349999999987</v>
      </c>
      <c r="K99">
        <f t="shared" si="2"/>
        <v>1.5258699999999989</v>
      </c>
      <c r="L99">
        <f t="shared" si="2"/>
        <v>8.2450000000000023E-2</v>
      </c>
      <c r="M99">
        <f t="shared" ref="M99:AB99" si="4">SUM(M3:M98)/4000</f>
        <v>0.15068749999999997</v>
      </c>
      <c r="N99" s="135">
        <f t="shared" si="4"/>
        <v>0.28537249999999975</v>
      </c>
      <c r="O99" s="135">
        <f t="shared" si="4"/>
        <v>0.27097000000000027</v>
      </c>
      <c r="P99" s="135">
        <f t="shared" si="4"/>
        <v>0.27166249999999986</v>
      </c>
      <c r="Q99">
        <f t="shared" si="4"/>
        <v>8.0260000000000095E-2</v>
      </c>
      <c r="R99">
        <f t="shared" si="4"/>
        <v>0.94201999999999964</v>
      </c>
      <c r="S99">
        <f t="shared" si="4"/>
        <v>7.6090000000000005E-2</v>
      </c>
      <c r="T99">
        <f t="shared" si="4"/>
        <v>1.2498324999999997</v>
      </c>
      <c r="U99">
        <f t="shared" si="4"/>
        <v>0.41660750000000002</v>
      </c>
      <c r="V99">
        <f t="shared" si="4"/>
        <v>0.41664000000000012</v>
      </c>
      <c r="W99">
        <f t="shared" si="4"/>
        <v>2.0446825</v>
      </c>
      <c r="X99">
        <f t="shared" si="4"/>
        <v>0.40895750000000014</v>
      </c>
      <c r="Y99">
        <f t="shared" si="4"/>
        <v>0.77000500000000027</v>
      </c>
      <c r="Z99">
        <f t="shared" si="4"/>
        <v>0.43719750000000007</v>
      </c>
      <c r="AA99">
        <f t="shared" si="4"/>
        <v>0.84826500000000038</v>
      </c>
      <c r="AB99">
        <f t="shared" si="4"/>
        <v>0.42408750000000012</v>
      </c>
      <c r="AC99">
        <f t="shared" ref="AC99:AJ99" si="5">SUM(AC3:AC98)/4000</f>
        <v>0.24553249999999993</v>
      </c>
      <c r="AD99">
        <f t="shared" si="5"/>
        <v>0.86848749999999997</v>
      </c>
      <c r="AE99">
        <f t="shared" si="5"/>
        <v>0.86848749999999997</v>
      </c>
      <c r="AF99">
        <f t="shared" si="5"/>
        <v>0.20403999999999975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45039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</v>
      </c>
      <c r="C99" s="152">
        <f>SUM(C3:C98)/4000</f>
        <v>0</v>
      </c>
      <c r="D99" s="152">
        <f>SUM(D3:D98)/4000</f>
        <v>0</v>
      </c>
      <c r="E99" s="152">
        <f>SUM(E3:E98)/4000</f>
        <v>0</v>
      </c>
      <c r="F99" s="152">
        <f>SUM(F3:F98)/4000</f>
        <v>0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45039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2" t="s">
        <v>189</v>
      </c>
      <c r="BB1" s="235" t="s">
        <v>142</v>
      </c>
    </row>
    <row r="2" spans="1:54">
      <c r="A2" s="235"/>
      <c r="AS2" s="19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351.72690476007358</v>
      </c>
      <c r="L3">
        <v>19.244294897410494</v>
      </c>
      <c r="M3">
        <v>66.813562708047925</v>
      </c>
      <c r="N3">
        <v>55.154492602472189</v>
      </c>
      <c r="O3">
        <v>76.990966714706403</v>
      </c>
      <c r="P3">
        <v>33.201997678432996</v>
      </c>
      <c r="Q3">
        <v>10.447987062330409</v>
      </c>
      <c r="R3">
        <v>20.066571346901181</v>
      </c>
      <c r="S3">
        <v>12.569375748349492</v>
      </c>
      <c r="T3">
        <v>1.6812061156334794</v>
      </c>
      <c r="U3">
        <v>52.013888032541857</v>
      </c>
      <c r="V3">
        <v>9.1471442601494335</v>
      </c>
      <c r="W3">
        <v>18.345480432216497</v>
      </c>
      <c r="X3">
        <v>65.102512508786745</v>
      </c>
      <c r="Y3">
        <v>0</v>
      </c>
      <c r="Z3">
        <v>8.6417169843456474</v>
      </c>
      <c r="AA3">
        <v>18.602235787100817</v>
      </c>
      <c r="AB3">
        <v>14.813001675657219</v>
      </c>
      <c r="AC3">
        <v>10.616056372966618</v>
      </c>
      <c r="AD3">
        <v>0</v>
      </c>
      <c r="AE3">
        <v>17.987720729107696</v>
      </c>
      <c r="AF3">
        <v>19.421606326925311</v>
      </c>
      <c r="AG3">
        <v>33.122585467068042</v>
      </c>
      <c r="AH3">
        <v>22.967140705072012</v>
      </c>
      <c r="AI3">
        <v>0</v>
      </c>
      <c r="AJ3">
        <v>0</v>
      </c>
      <c r="AK3">
        <v>32.187650639760783</v>
      </c>
      <c r="AL3">
        <v>27.005717448557977</v>
      </c>
      <c r="AM3">
        <v>8.5914831358810506</v>
      </c>
      <c r="AN3">
        <v>6.9570754550198274E-2</v>
      </c>
      <c r="AO3">
        <v>0</v>
      </c>
      <c r="AP3">
        <v>0.56535953260540817</v>
      </c>
      <c r="AQ3">
        <v>35.96205140570985</v>
      </c>
      <c r="AR3">
        <v>21.440251580371093</v>
      </c>
      <c r="AS3">
        <v>17.375886447535095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45.222434350200921</v>
      </c>
      <c r="BB3">
        <f>SUM(B3:AZ3)-BA3</f>
        <v>1036.6539855110661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321.57899914005299</v>
      </c>
      <c r="L4">
        <v>19.244294897410494</v>
      </c>
      <c r="M4">
        <v>66.813562708047925</v>
      </c>
      <c r="N4">
        <v>55.154492602472189</v>
      </c>
      <c r="O4">
        <v>76.990966714706403</v>
      </c>
      <c r="P4">
        <v>33.201997678432996</v>
      </c>
      <c r="Q4">
        <v>10.447987062330409</v>
      </c>
      <c r="R4">
        <v>20.066571346901181</v>
      </c>
      <c r="S4">
        <v>12.569375748349492</v>
      </c>
      <c r="T4">
        <v>1.6812061156334794</v>
      </c>
      <c r="U4">
        <v>52.013888032541857</v>
      </c>
      <c r="V4">
        <v>9.1471442601494335</v>
      </c>
      <c r="W4">
        <v>18.345480432216497</v>
      </c>
      <c r="X4">
        <v>65.102512508786745</v>
      </c>
      <c r="Y4">
        <v>0</v>
      </c>
      <c r="Z4">
        <v>8.6417169843456474</v>
      </c>
      <c r="AA4">
        <v>18.602235787100817</v>
      </c>
      <c r="AB4">
        <v>14.813001675657219</v>
      </c>
      <c r="AC4">
        <v>10.616056372966618</v>
      </c>
      <c r="AD4">
        <v>0</v>
      </c>
      <c r="AE4">
        <v>17.987720729107696</v>
      </c>
      <c r="AF4">
        <v>19.421606326925311</v>
      </c>
      <c r="AG4">
        <v>33.122585467068042</v>
      </c>
      <c r="AH4">
        <v>22.967140705072012</v>
      </c>
      <c r="AI4">
        <v>0</v>
      </c>
      <c r="AJ4">
        <v>0</v>
      </c>
      <c r="AK4">
        <v>32.187650639760783</v>
      </c>
      <c r="AL4">
        <v>27.005717448557977</v>
      </c>
      <c r="AM4">
        <v>8.5914831358810506</v>
      </c>
      <c r="AN4">
        <v>6.9570754550198274E-2</v>
      </c>
      <c r="AO4">
        <v>0</v>
      </c>
      <c r="AP4">
        <v>0.56535953260540817</v>
      </c>
      <c r="AQ4">
        <v>35.96205140570985</v>
      </c>
      <c r="AR4">
        <v>21.440251580371093</v>
      </c>
      <c r="AS4">
        <v>17.375886447535095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43.962251895284076</v>
      </c>
      <c r="BB4">
        <f t="shared" ref="BB4:BB67" si="0">SUM(B4:AZ4)-BA4</f>
        <v>1007.7662623459627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321.57899914005299</v>
      </c>
      <c r="L5">
        <v>19.244294897410494</v>
      </c>
      <c r="M5">
        <v>66.813562708047925</v>
      </c>
      <c r="N5">
        <v>55.154492602472189</v>
      </c>
      <c r="O5">
        <v>76.990966714706403</v>
      </c>
      <c r="P5">
        <v>33.201997678432996</v>
      </c>
      <c r="Q5">
        <v>10.446281108094183</v>
      </c>
      <c r="R5">
        <v>20.066571346901181</v>
      </c>
      <c r="S5">
        <v>12.577490760862892</v>
      </c>
      <c r="T5">
        <v>1.6812061156334794</v>
      </c>
      <c r="U5">
        <v>52.013888032541857</v>
      </c>
      <c r="V5">
        <v>9.1471442601494335</v>
      </c>
      <c r="W5">
        <v>18.345480432216497</v>
      </c>
      <c r="X5">
        <v>65.102512508786745</v>
      </c>
      <c r="Y5">
        <v>0</v>
      </c>
      <c r="Z5">
        <v>8.6417169843456474</v>
      </c>
      <c r="AA5">
        <v>18.602235787100817</v>
      </c>
      <c r="AB5">
        <v>14.813001675657219</v>
      </c>
      <c r="AC5">
        <v>10.616056372966618</v>
      </c>
      <c r="AD5">
        <v>0</v>
      </c>
      <c r="AE5">
        <v>17.987720729107696</v>
      </c>
      <c r="AF5">
        <v>19.421606326925311</v>
      </c>
      <c r="AG5">
        <v>33.122585467068042</v>
      </c>
      <c r="AH5">
        <v>19.154780896994364</v>
      </c>
      <c r="AI5">
        <v>0</v>
      </c>
      <c r="AJ5">
        <v>0</v>
      </c>
      <c r="AK5">
        <v>32.187650639760783</v>
      </c>
      <c r="AL5">
        <v>27.005717448557977</v>
      </c>
      <c r="AM5">
        <v>8.5914831358810506</v>
      </c>
      <c r="AN5">
        <v>6.9570754550198274E-2</v>
      </c>
      <c r="AO5">
        <v>0</v>
      </c>
      <c r="AP5">
        <v>0.56535953260540817</v>
      </c>
      <c r="AQ5">
        <v>35.96205140570985</v>
      </c>
      <c r="AR5">
        <v>1.9491136133496068</v>
      </c>
      <c r="AS5">
        <v>14.966624906110876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42.887726454489389</v>
      </c>
      <c r="BB5">
        <f t="shared" si="0"/>
        <v>983.13443752851117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301.48033026377237</v>
      </c>
      <c r="L6">
        <v>19.244294897410494</v>
      </c>
      <c r="M6">
        <v>66.813562708047925</v>
      </c>
      <c r="N6">
        <v>55.154492602472189</v>
      </c>
      <c r="O6">
        <v>76.990966714706403</v>
      </c>
      <c r="P6">
        <v>33.201997678432996</v>
      </c>
      <c r="Q6">
        <v>10.446281108094183</v>
      </c>
      <c r="R6">
        <v>20.066571346901181</v>
      </c>
      <c r="S6">
        <v>12.577490760862892</v>
      </c>
      <c r="T6">
        <v>1.6812061156334794</v>
      </c>
      <c r="U6">
        <v>52.013888032541857</v>
      </c>
      <c r="V6">
        <v>9.1471442601494335</v>
      </c>
      <c r="W6">
        <v>18.345480432216497</v>
      </c>
      <c r="X6">
        <v>65.102512508786745</v>
      </c>
      <c r="Y6">
        <v>0</v>
      </c>
      <c r="Z6">
        <v>8.6417169843456474</v>
      </c>
      <c r="AA6">
        <v>18.602235787100817</v>
      </c>
      <c r="AB6">
        <v>14.813001675657219</v>
      </c>
      <c r="AC6">
        <v>10.616056372966618</v>
      </c>
      <c r="AD6">
        <v>0</v>
      </c>
      <c r="AE6">
        <v>17.987720729107696</v>
      </c>
      <c r="AF6">
        <v>19.421606326925311</v>
      </c>
      <c r="AG6">
        <v>33.122585467068042</v>
      </c>
      <c r="AH6">
        <v>18.59687494489668</v>
      </c>
      <c r="AI6">
        <v>0</v>
      </c>
      <c r="AJ6">
        <v>0</v>
      </c>
      <c r="AK6">
        <v>32.187650639760783</v>
      </c>
      <c r="AL6">
        <v>27.005717448557977</v>
      </c>
      <c r="AM6">
        <v>8.5914831358810506</v>
      </c>
      <c r="AN6">
        <v>6.9570754550198274E-2</v>
      </c>
      <c r="AO6">
        <v>0</v>
      </c>
      <c r="AP6">
        <v>0.56535953260540817</v>
      </c>
      <c r="AQ6">
        <v>35.96205140570985</v>
      </c>
      <c r="AR6">
        <v>1.9491136133496068</v>
      </c>
      <c r="AS6">
        <v>14.966624906110876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42.024281626663146</v>
      </c>
      <c r="BB6">
        <f t="shared" si="0"/>
        <v>963.34130752795909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282.08203791848382</v>
      </c>
      <c r="L7">
        <v>19.244294897410494</v>
      </c>
      <c r="M7">
        <v>66.813562708047925</v>
      </c>
      <c r="N7">
        <v>55.154492602472189</v>
      </c>
      <c r="O7">
        <v>76.990966714706403</v>
      </c>
      <c r="P7">
        <v>33.201997678432996</v>
      </c>
      <c r="Q7">
        <v>10.447154579730611</v>
      </c>
      <c r="R7">
        <v>20.069244528481477</v>
      </c>
      <c r="S7">
        <v>12.567452049841297</v>
      </c>
      <c r="T7">
        <v>1.6812061156334794</v>
      </c>
      <c r="U7">
        <v>52.013888032541857</v>
      </c>
      <c r="V7">
        <v>9.1471442601494335</v>
      </c>
      <c r="W7">
        <v>18.345480432216497</v>
      </c>
      <c r="X7">
        <v>65.102512508786745</v>
      </c>
      <c r="Y7">
        <v>0</v>
      </c>
      <c r="Z7">
        <v>8.6417169843456474</v>
      </c>
      <c r="AA7">
        <v>18.602235787100817</v>
      </c>
      <c r="AB7">
        <v>14.813001675657219</v>
      </c>
      <c r="AC7">
        <v>10.616056372966618</v>
      </c>
      <c r="AD7">
        <v>0</v>
      </c>
      <c r="AE7">
        <v>17.987720729107696</v>
      </c>
      <c r="AF7">
        <v>19.421606326925311</v>
      </c>
      <c r="AG7">
        <v>33.122585467068042</v>
      </c>
      <c r="AH7">
        <v>9.2984374724483398</v>
      </c>
      <c r="AI7">
        <v>0</v>
      </c>
      <c r="AJ7">
        <v>0</v>
      </c>
      <c r="AK7">
        <v>32.187650639760783</v>
      </c>
      <c r="AL7">
        <v>27.005717448557977</v>
      </c>
      <c r="AM7">
        <v>8.5914831358810506</v>
      </c>
      <c r="AN7">
        <v>6.9570754550198274E-2</v>
      </c>
      <c r="AO7">
        <v>0</v>
      </c>
      <c r="AP7">
        <v>0.56535953260540817</v>
      </c>
      <c r="AQ7">
        <v>35.96205140570985</v>
      </c>
      <c r="AR7">
        <v>7.3091767376330594</v>
      </c>
      <c r="AS7">
        <v>14.966624906110876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41.048537590860583</v>
      </c>
      <c r="BB7">
        <f t="shared" si="0"/>
        <v>940.97389281250332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282.08067782174089</v>
      </c>
      <c r="L8">
        <v>19.244267381475964</v>
      </c>
      <c r="M8">
        <v>66.813562708047925</v>
      </c>
      <c r="N8">
        <v>55.154492602472189</v>
      </c>
      <c r="O8">
        <v>76.990966714706403</v>
      </c>
      <c r="P8">
        <v>33.201997678432996</v>
      </c>
      <c r="Q8">
        <v>10.447154579730611</v>
      </c>
      <c r="R8">
        <v>20.069244528481477</v>
      </c>
      <c r="S8">
        <v>12.567452049841297</v>
      </c>
      <c r="T8">
        <v>1.6812061156334794</v>
      </c>
      <c r="U8">
        <v>52.013888032541857</v>
      </c>
      <c r="V8">
        <v>9.1471442601494335</v>
      </c>
      <c r="W8">
        <v>18.345480432216497</v>
      </c>
      <c r="X8">
        <v>65.102512508786745</v>
      </c>
      <c r="Y8">
        <v>0</v>
      </c>
      <c r="Z8">
        <v>8.6417169843456474</v>
      </c>
      <c r="AA8">
        <v>18.602235787100817</v>
      </c>
      <c r="AB8">
        <v>14.813001675657219</v>
      </c>
      <c r="AC8">
        <v>10.616056372966618</v>
      </c>
      <c r="AD8">
        <v>0</v>
      </c>
      <c r="AE8">
        <v>17.987720729107696</v>
      </c>
      <c r="AF8">
        <v>19.421606326925311</v>
      </c>
      <c r="AG8">
        <v>33.122585467068042</v>
      </c>
      <c r="AH8">
        <v>0</v>
      </c>
      <c r="AI8">
        <v>0</v>
      </c>
      <c r="AJ8">
        <v>0</v>
      </c>
      <c r="AK8">
        <v>32.187650639760783</v>
      </c>
      <c r="AL8">
        <v>27.005717448557977</v>
      </c>
      <c r="AM8">
        <v>8.5914831358810506</v>
      </c>
      <c r="AN8">
        <v>6.9570754550198274E-2</v>
      </c>
      <c r="AO8">
        <v>0</v>
      </c>
      <c r="AP8">
        <v>0.56535953260540817</v>
      </c>
      <c r="AQ8">
        <v>35.96205140570985</v>
      </c>
      <c r="AR8">
        <v>23.389365652102061</v>
      </c>
      <c r="AS8">
        <v>14.966624906110876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41.331956798927109</v>
      </c>
      <c r="BB8">
        <f t="shared" si="0"/>
        <v>947.47083743378016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282.57054832168262</v>
      </c>
      <c r="L9">
        <v>19.244355439226037</v>
      </c>
      <c r="M9">
        <v>66.813562708047925</v>
      </c>
      <c r="N9">
        <v>55.154492602472189</v>
      </c>
      <c r="O9">
        <v>76.990966714706403</v>
      </c>
      <c r="P9">
        <v>33.201997678432996</v>
      </c>
      <c r="Q9">
        <v>10.450667792194754</v>
      </c>
      <c r="R9">
        <v>20.070200683716951</v>
      </c>
      <c r="S9">
        <v>12.633207218913302</v>
      </c>
      <c r="T9">
        <v>1.6812061156334794</v>
      </c>
      <c r="U9">
        <v>52.013888032541857</v>
      </c>
      <c r="V9">
        <v>9.1436920828711177</v>
      </c>
      <c r="W9">
        <v>18.346689646777058</v>
      </c>
      <c r="X9">
        <v>65.102512508786745</v>
      </c>
      <c r="Y9">
        <v>0</v>
      </c>
      <c r="Z9">
        <v>8.6417169843456474</v>
      </c>
      <c r="AA9">
        <v>18.602235787100817</v>
      </c>
      <c r="AB9">
        <v>14.813001675657219</v>
      </c>
      <c r="AC9">
        <v>10.616056372966618</v>
      </c>
      <c r="AD9">
        <v>0</v>
      </c>
      <c r="AE9">
        <v>17.987720729107696</v>
      </c>
      <c r="AF9">
        <v>19.421606326925311</v>
      </c>
      <c r="AG9">
        <v>33.122585467068042</v>
      </c>
      <c r="AH9">
        <v>0</v>
      </c>
      <c r="AI9">
        <v>0</v>
      </c>
      <c r="AJ9">
        <v>0</v>
      </c>
      <c r="AK9">
        <v>32.187650639760783</v>
      </c>
      <c r="AL9">
        <v>37.459543030247829</v>
      </c>
      <c r="AM9">
        <v>8.5914831358810506</v>
      </c>
      <c r="AN9">
        <v>6.9570754550198274E-2</v>
      </c>
      <c r="AO9">
        <v>0</v>
      </c>
      <c r="AP9">
        <v>0.56535953260540817</v>
      </c>
      <c r="AQ9">
        <v>26.971538735355903</v>
      </c>
      <c r="AR9">
        <v>23.389365652102061</v>
      </c>
      <c r="AS9">
        <v>14.966624906110876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41.416445176127944</v>
      </c>
      <c r="BB9">
        <f t="shared" si="0"/>
        <v>949.40760209966061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282.56951600130265</v>
      </c>
      <c r="L10">
        <v>19.29663860105919</v>
      </c>
      <c r="M10">
        <v>66.813562708047925</v>
      </c>
      <c r="N10">
        <v>55.154492602472189</v>
      </c>
      <c r="O10">
        <v>76.990966714706403</v>
      </c>
      <c r="P10">
        <v>33.201997678432996</v>
      </c>
      <c r="Q10">
        <v>10.450667792194754</v>
      </c>
      <c r="R10">
        <v>20.070200683716951</v>
      </c>
      <c r="S10">
        <v>12.681060025429094</v>
      </c>
      <c r="T10">
        <v>1.6812061156334794</v>
      </c>
      <c r="U10">
        <v>52.013888032541857</v>
      </c>
      <c r="V10">
        <v>9.1436920828711177</v>
      </c>
      <c r="W10">
        <v>18.346689646777058</v>
      </c>
      <c r="X10">
        <v>65.102512508786745</v>
      </c>
      <c r="Y10">
        <v>0</v>
      </c>
      <c r="Z10">
        <v>8.6417169843456474</v>
      </c>
      <c r="AA10">
        <v>18.602235787100817</v>
      </c>
      <c r="AB10">
        <v>14.813001675657219</v>
      </c>
      <c r="AC10">
        <v>10.616056372966618</v>
      </c>
      <c r="AD10">
        <v>0</v>
      </c>
      <c r="AE10">
        <v>17.987720729107696</v>
      </c>
      <c r="AF10">
        <v>19.421606326925311</v>
      </c>
      <c r="AG10">
        <v>33.122585467068042</v>
      </c>
      <c r="AH10">
        <v>0</v>
      </c>
      <c r="AI10">
        <v>0</v>
      </c>
      <c r="AJ10">
        <v>0</v>
      </c>
      <c r="AK10">
        <v>32.187650639760783</v>
      </c>
      <c r="AL10">
        <v>62.722956604483947</v>
      </c>
      <c r="AM10">
        <v>8.5914831358810506</v>
      </c>
      <c r="AN10">
        <v>6.9570754550198274E-2</v>
      </c>
      <c r="AO10">
        <v>0</v>
      </c>
      <c r="AP10">
        <v>0.56535953260540817</v>
      </c>
      <c r="AQ10">
        <v>17.981026065001945</v>
      </c>
      <c r="AR10">
        <v>21.440251580371093</v>
      </c>
      <c r="AS10">
        <v>14.966624906110876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42.019321998196979</v>
      </c>
      <c r="BB10">
        <f t="shared" si="0"/>
        <v>963.22761575771176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282.57054832168262</v>
      </c>
      <c r="L11">
        <v>19.244355439226037</v>
      </c>
      <c r="M11">
        <v>66.813562708047925</v>
      </c>
      <c r="N11">
        <v>55.154492602472189</v>
      </c>
      <c r="O11">
        <v>76.990966714706403</v>
      </c>
      <c r="P11">
        <v>33.201997678432996</v>
      </c>
      <c r="Q11">
        <v>10.450667792194754</v>
      </c>
      <c r="R11">
        <v>20.070200683716951</v>
      </c>
      <c r="S11">
        <v>12.681060025429094</v>
      </c>
      <c r="T11">
        <v>1.6812061156334794</v>
      </c>
      <c r="U11">
        <v>52.013888032541857</v>
      </c>
      <c r="V11">
        <v>9.1436920828711177</v>
      </c>
      <c r="W11">
        <v>18.346689646777058</v>
      </c>
      <c r="X11">
        <v>65.102512508786745</v>
      </c>
      <c r="Y11">
        <v>0</v>
      </c>
      <c r="Z11">
        <v>5.7773276468378221</v>
      </c>
      <c r="AA11">
        <v>18.602235787100817</v>
      </c>
      <c r="AB11">
        <v>14.813001675657219</v>
      </c>
      <c r="AC11">
        <v>10.616056372966618</v>
      </c>
      <c r="AD11">
        <v>0</v>
      </c>
      <c r="AE11">
        <v>17.987720729107696</v>
      </c>
      <c r="AF11">
        <v>12.740573848932524</v>
      </c>
      <c r="AG11">
        <v>33.122585467068042</v>
      </c>
      <c r="AH11">
        <v>0</v>
      </c>
      <c r="AI11">
        <v>0</v>
      </c>
      <c r="AJ11">
        <v>0</v>
      </c>
      <c r="AK11">
        <v>32.187650639760783</v>
      </c>
      <c r="AL11">
        <v>62.722956604483947</v>
      </c>
      <c r="AM11">
        <v>8.5914831358810506</v>
      </c>
      <c r="AN11">
        <v>4.6380547850135664E-2</v>
      </c>
      <c r="AO11">
        <v>0</v>
      </c>
      <c r="AP11">
        <v>0.56535953260540817</v>
      </c>
      <c r="AQ11">
        <v>0</v>
      </c>
      <c r="AR11">
        <v>21.440251580371093</v>
      </c>
      <c r="AS11">
        <v>14.966624906110876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40.865604840979145</v>
      </c>
      <c r="BB11">
        <f t="shared" si="0"/>
        <v>936.78044398627389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282.56951600130265</v>
      </c>
      <c r="L12">
        <v>19.244355439226037</v>
      </c>
      <c r="M12">
        <v>66.813562708047925</v>
      </c>
      <c r="N12">
        <v>55.154492602472189</v>
      </c>
      <c r="O12">
        <v>76.990966714706403</v>
      </c>
      <c r="P12">
        <v>33.201997678432996</v>
      </c>
      <c r="Q12">
        <v>10.450667792194754</v>
      </c>
      <c r="R12">
        <v>20.070200683716951</v>
      </c>
      <c r="S12">
        <v>12.681060025429094</v>
      </c>
      <c r="T12">
        <v>1.6812061156334794</v>
      </c>
      <c r="U12">
        <v>52.013888032541857</v>
      </c>
      <c r="V12">
        <v>9.1436920828711177</v>
      </c>
      <c r="W12">
        <v>18.346689646777058</v>
      </c>
      <c r="X12">
        <v>65.102512508786745</v>
      </c>
      <c r="Y12">
        <v>0</v>
      </c>
      <c r="Z12">
        <v>5.7773276468378221</v>
      </c>
      <c r="AA12">
        <v>18.602235787100817</v>
      </c>
      <c r="AB12">
        <v>14.813001675657219</v>
      </c>
      <c r="AC12">
        <v>10.616056372966618</v>
      </c>
      <c r="AD12">
        <v>0</v>
      </c>
      <c r="AE12">
        <v>17.987720729107696</v>
      </c>
      <c r="AF12">
        <v>6.370287286486561</v>
      </c>
      <c r="AG12">
        <v>33.122585467068042</v>
      </c>
      <c r="AH12">
        <v>0</v>
      </c>
      <c r="AI12">
        <v>0</v>
      </c>
      <c r="AJ12">
        <v>0</v>
      </c>
      <c r="AK12">
        <v>32.187650639760783</v>
      </c>
      <c r="AL12">
        <v>62.722956604483947</v>
      </c>
      <c r="AM12">
        <v>8.5914831358810506</v>
      </c>
      <c r="AN12">
        <v>4.6380547850135664E-2</v>
      </c>
      <c r="AO12">
        <v>0</v>
      </c>
      <c r="AP12">
        <v>0.56535953260540817</v>
      </c>
      <c r="AQ12">
        <v>0</v>
      </c>
      <c r="AR12">
        <v>21.440251580371093</v>
      </c>
      <c r="AS12">
        <v>14.966624906110876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40.599283711677032</v>
      </c>
      <c r="BB12">
        <f t="shared" si="0"/>
        <v>930.67544623275012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282.16982690795572</v>
      </c>
      <c r="L13">
        <v>10.102219533658177</v>
      </c>
      <c r="M13">
        <v>66.813562708047925</v>
      </c>
      <c r="N13">
        <v>55.154492602472189</v>
      </c>
      <c r="O13">
        <v>76.990966714706403</v>
      </c>
      <c r="P13">
        <v>33.201997678432996</v>
      </c>
      <c r="Q13">
        <v>4.7381413086469681</v>
      </c>
      <c r="R13">
        <v>20.070200683716951</v>
      </c>
      <c r="S13">
        <v>6.1933757511752443</v>
      </c>
      <c r="T13">
        <v>1.0108121402328158</v>
      </c>
      <c r="U13">
        <v>52.013888032541857</v>
      </c>
      <c r="V13">
        <v>9.1436920828711177</v>
      </c>
      <c r="W13">
        <v>18.346689646777058</v>
      </c>
      <c r="X13">
        <v>65.102512508786745</v>
      </c>
      <c r="Y13">
        <v>0</v>
      </c>
      <c r="Z13">
        <v>2.8643893375078271</v>
      </c>
      <c r="AA13">
        <v>18.602235787100817</v>
      </c>
      <c r="AB13">
        <v>14.813001675657219</v>
      </c>
      <c r="AC13">
        <v>10.616056372966618</v>
      </c>
      <c r="AD13">
        <v>0</v>
      </c>
      <c r="AE13">
        <v>17.987720729107696</v>
      </c>
      <c r="AF13">
        <v>6.370287286486561</v>
      </c>
      <c r="AG13">
        <v>33.122585467068042</v>
      </c>
      <c r="AH13">
        <v>0</v>
      </c>
      <c r="AI13">
        <v>0</v>
      </c>
      <c r="AJ13">
        <v>0</v>
      </c>
      <c r="AK13">
        <v>32.187650639760783</v>
      </c>
      <c r="AL13">
        <v>62.722956604483947</v>
      </c>
      <c r="AM13">
        <v>8.5914831358810506</v>
      </c>
      <c r="AN13">
        <v>4.6380547850135664E-2</v>
      </c>
      <c r="AO13">
        <v>0</v>
      </c>
      <c r="AP13">
        <v>0.56535953260540817</v>
      </c>
      <c r="AQ13">
        <v>0</v>
      </c>
      <c r="AR13">
        <v>21.440251580371093</v>
      </c>
      <c r="AS13">
        <v>14.966624906110876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39.540683327544514</v>
      </c>
      <c r="BB13">
        <f t="shared" si="0"/>
        <v>906.40867857543549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282.16852661799476</v>
      </c>
      <c r="L14">
        <v>10.092143782198075</v>
      </c>
      <c r="M14">
        <v>66.813562708047925</v>
      </c>
      <c r="N14">
        <v>55.154492602472189</v>
      </c>
      <c r="O14">
        <v>76.990966714706403</v>
      </c>
      <c r="P14">
        <v>33.201997678432996</v>
      </c>
      <c r="Q14">
        <v>4.7381413086469681</v>
      </c>
      <c r="R14">
        <v>20.070200683716951</v>
      </c>
      <c r="S14">
        <v>6.1933757511752443</v>
      </c>
      <c r="T14">
        <v>1.0108121402328158</v>
      </c>
      <c r="U14">
        <v>52.013888032541857</v>
      </c>
      <c r="V14">
        <v>9.1436920828711177</v>
      </c>
      <c r="W14">
        <v>18.346689646777058</v>
      </c>
      <c r="X14">
        <v>65.102512508786745</v>
      </c>
      <c r="Y14">
        <v>0</v>
      </c>
      <c r="Z14">
        <v>2.8643893375078271</v>
      </c>
      <c r="AA14">
        <v>18.602235787100817</v>
      </c>
      <c r="AB14">
        <v>14.813001675657219</v>
      </c>
      <c r="AC14">
        <v>10.616056372966618</v>
      </c>
      <c r="AD14">
        <v>0</v>
      </c>
      <c r="AE14">
        <v>17.987720729107696</v>
      </c>
      <c r="AF14">
        <v>6.370287286486561</v>
      </c>
      <c r="AG14">
        <v>33.122585467068042</v>
      </c>
      <c r="AH14">
        <v>0</v>
      </c>
      <c r="AI14">
        <v>0</v>
      </c>
      <c r="AJ14">
        <v>0</v>
      </c>
      <c r="AK14">
        <v>32.187650639760783</v>
      </c>
      <c r="AL14">
        <v>62.722956604483947</v>
      </c>
      <c r="AM14">
        <v>8.5914831358810506</v>
      </c>
      <c r="AN14">
        <v>4.6380547850135664E-2</v>
      </c>
      <c r="AO14">
        <v>0</v>
      </c>
      <c r="AP14">
        <v>0.56535953260540817</v>
      </c>
      <c r="AQ14">
        <v>0</v>
      </c>
      <c r="AR14">
        <v>21.440251580371093</v>
      </c>
      <c r="AS14">
        <v>14.966624906110876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39.54020780901314</v>
      </c>
      <c r="BB14">
        <f t="shared" si="0"/>
        <v>906.39777805254585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282.16982690795572</v>
      </c>
      <c r="L15">
        <v>10.092143782198075</v>
      </c>
      <c r="M15">
        <v>66.813562708047925</v>
      </c>
      <c r="N15">
        <v>55.154492602472189</v>
      </c>
      <c r="O15">
        <v>76.990966714706403</v>
      </c>
      <c r="P15">
        <v>33.201997678432996</v>
      </c>
      <c r="Q15">
        <v>4.7381413086469681</v>
      </c>
      <c r="R15">
        <v>20.070200683716951</v>
      </c>
      <c r="S15">
        <v>6.1933757511752443</v>
      </c>
      <c r="T15">
        <v>1.0108121402328158</v>
      </c>
      <c r="U15">
        <v>52.013888032541857</v>
      </c>
      <c r="V15">
        <v>9.1436920828711177</v>
      </c>
      <c r="W15">
        <v>18.346689646777058</v>
      </c>
      <c r="X15">
        <v>65.102512508786745</v>
      </c>
      <c r="Y15">
        <v>0</v>
      </c>
      <c r="Z15">
        <v>2.8643893375078271</v>
      </c>
      <c r="AA15">
        <v>18.602235787100817</v>
      </c>
      <c r="AB15">
        <v>14.813001675657219</v>
      </c>
      <c r="AC15">
        <v>5.3080284335673067</v>
      </c>
      <c r="AD15">
        <v>0</v>
      </c>
      <c r="AE15">
        <v>17.987720729107696</v>
      </c>
      <c r="AF15">
        <v>6.370287286486561</v>
      </c>
      <c r="AG15">
        <v>33.122585467068042</v>
      </c>
      <c r="AH15">
        <v>0</v>
      </c>
      <c r="AI15">
        <v>0</v>
      </c>
      <c r="AJ15">
        <v>0</v>
      </c>
      <c r="AK15">
        <v>32.187650639760783</v>
      </c>
      <c r="AL15">
        <v>62.722956604483947</v>
      </c>
      <c r="AM15">
        <v>8.5914831358810506</v>
      </c>
      <c r="AN15">
        <v>4.6380547850135664E-2</v>
      </c>
      <c r="AO15">
        <v>0</v>
      </c>
      <c r="AP15">
        <v>0.56535953260540817</v>
      </c>
      <c r="AQ15">
        <v>0</v>
      </c>
      <c r="AR15">
        <v>21.440251580371093</v>
      </c>
      <c r="AS15">
        <v>17.375886447535095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39.419093725698126</v>
      </c>
      <c r="BB15">
        <f t="shared" si="0"/>
        <v>903.62142602784695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282.16852661799476</v>
      </c>
      <c r="L16">
        <v>10.092143782198075</v>
      </c>
      <c r="M16">
        <v>66.813562708047925</v>
      </c>
      <c r="N16">
        <v>55.154492602472189</v>
      </c>
      <c r="O16">
        <v>76.990966714706403</v>
      </c>
      <c r="P16">
        <v>33.201997678432996</v>
      </c>
      <c r="Q16">
        <v>4.7381413086469681</v>
      </c>
      <c r="R16">
        <v>20.070200683716951</v>
      </c>
      <c r="S16">
        <v>6.1933757511752443</v>
      </c>
      <c r="T16">
        <v>1.0108121402328158</v>
      </c>
      <c r="U16">
        <v>52.013888032541857</v>
      </c>
      <c r="V16">
        <v>9.1436920828711177</v>
      </c>
      <c r="W16">
        <v>18.346689646777058</v>
      </c>
      <c r="X16">
        <v>65.102512508786745</v>
      </c>
      <c r="Y16">
        <v>0</v>
      </c>
      <c r="Z16">
        <v>2.8643893375078271</v>
      </c>
      <c r="AA16">
        <v>18.602235787100817</v>
      </c>
      <c r="AB16">
        <v>7.3689038655235972</v>
      </c>
      <c r="AC16">
        <v>5.3080284335673067</v>
      </c>
      <c r="AD16">
        <v>0</v>
      </c>
      <c r="AE16">
        <v>17.987720729107696</v>
      </c>
      <c r="AF16">
        <v>6.370287286486561</v>
      </c>
      <c r="AG16">
        <v>33.122585467068042</v>
      </c>
      <c r="AH16">
        <v>0</v>
      </c>
      <c r="AI16">
        <v>0</v>
      </c>
      <c r="AJ16">
        <v>0</v>
      </c>
      <c r="AK16">
        <v>32.187650639760783</v>
      </c>
      <c r="AL16">
        <v>46.171064737615808</v>
      </c>
      <c r="AM16">
        <v>8.5914831358810506</v>
      </c>
      <c r="AN16">
        <v>4.6380547850135664E-2</v>
      </c>
      <c r="AO16">
        <v>0</v>
      </c>
      <c r="AP16">
        <v>0.56535953260540817</v>
      </c>
      <c r="AQ16">
        <v>0</v>
      </c>
      <c r="AR16">
        <v>21.440251580371093</v>
      </c>
      <c r="AS16">
        <v>17.375886447535095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38.416007005079109</v>
      </c>
      <c r="BB16">
        <f t="shared" si="0"/>
        <v>880.62722278150318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282.16982690795572</v>
      </c>
      <c r="L17">
        <v>10.092143782198075</v>
      </c>
      <c r="M17">
        <v>66.813562708047925</v>
      </c>
      <c r="N17">
        <v>55.154492602472189</v>
      </c>
      <c r="O17">
        <v>76.990966714706403</v>
      </c>
      <c r="P17">
        <v>33.201997678432996</v>
      </c>
      <c r="Q17">
        <v>4.7381413086469681</v>
      </c>
      <c r="R17">
        <v>8.0610942366364107</v>
      </c>
      <c r="S17">
        <v>6.1933757511752443</v>
      </c>
      <c r="T17">
        <v>1.0108121402328158</v>
      </c>
      <c r="U17">
        <v>52.013888032541857</v>
      </c>
      <c r="V17">
        <v>3.0174620028106003</v>
      </c>
      <c r="W17">
        <v>5.0197623500894446</v>
      </c>
      <c r="X17">
        <v>65.102512508786745</v>
      </c>
      <c r="Y17">
        <v>0</v>
      </c>
      <c r="Z17">
        <v>2.8643893375078271</v>
      </c>
      <c r="AA17">
        <v>12.377780814026298</v>
      </c>
      <c r="AB17">
        <v>7.3689038655235972</v>
      </c>
      <c r="AC17">
        <v>5.3080284335673067</v>
      </c>
      <c r="AD17">
        <v>0</v>
      </c>
      <c r="AE17">
        <v>17.987720729107696</v>
      </c>
      <c r="AF17">
        <v>6.370287286486561</v>
      </c>
      <c r="AG17">
        <v>33.122585467068042</v>
      </c>
      <c r="AH17">
        <v>0</v>
      </c>
      <c r="AI17">
        <v>0</v>
      </c>
      <c r="AJ17">
        <v>0</v>
      </c>
      <c r="AK17">
        <v>32.187650639760783</v>
      </c>
      <c r="AL17">
        <v>62.722956604483947</v>
      </c>
      <c r="AM17">
        <v>8.5914831358810506</v>
      </c>
      <c r="AN17">
        <v>6.9570754550198274E-2</v>
      </c>
      <c r="AO17">
        <v>0</v>
      </c>
      <c r="AP17">
        <v>0.62189525669246226</v>
      </c>
      <c r="AQ17">
        <v>0</v>
      </c>
      <c r="AR17">
        <v>21.440251580371093</v>
      </c>
      <c r="AS17">
        <v>14.966624906110876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37.435251002999358</v>
      </c>
      <c r="BB17">
        <f t="shared" si="0"/>
        <v>858.14491653287189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282.16852661799476</v>
      </c>
      <c r="L18">
        <v>10.092143782198075</v>
      </c>
      <c r="M18">
        <v>66.813562708047925</v>
      </c>
      <c r="N18">
        <v>55.154492602472189</v>
      </c>
      <c r="O18">
        <v>76.990966714706403</v>
      </c>
      <c r="P18">
        <v>33.201997678432996</v>
      </c>
      <c r="Q18">
        <v>4.7381413086469681</v>
      </c>
      <c r="R18">
        <v>8.0610942366364107</v>
      </c>
      <c r="S18">
        <v>6.1933757511752443</v>
      </c>
      <c r="T18">
        <v>1.0108121402328158</v>
      </c>
      <c r="U18">
        <v>52.013888032541857</v>
      </c>
      <c r="V18">
        <v>3.0174620028106003</v>
      </c>
      <c r="W18">
        <v>5.0197623500894446</v>
      </c>
      <c r="X18">
        <v>65.102512508786745</v>
      </c>
      <c r="Y18">
        <v>0</v>
      </c>
      <c r="Z18">
        <v>2.8643893375078271</v>
      </c>
      <c r="AA18">
        <v>6.1714571646837824</v>
      </c>
      <c r="AB18">
        <v>7.3689038655235972</v>
      </c>
      <c r="AC18">
        <v>5.3080284335673067</v>
      </c>
      <c r="AD18">
        <v>0</v>
      </c>
      <c r="AE18">
        <v>17.987720729107696</v>
      </c>
      <c r="AF18">
        <v>6.370287286486561</v>
      </c>
      <c r="AG18">
        <v>33.122585467068042</v>
      </c>
      <c r="AH18">
        <v>0</v>
      </c>
      <c r="AI18">
        <v>0</v>
      </c>
      <c r="AJ18">
        <v>0</v>
      </c>
      <c r="AK18">
        <v>32.187650639760783</v>
      </c>
      <c r="AL18">
        <v>62.722956604483947</v>
      </c>
      <c r="AM18">
        <v>8.5914831358810506</v>
      </c>
      <c r="AN18">
        <v>6.9570754550198274E-2</v>
      </c>
      <c r="AO18">
        <v>0</v>
      </c>
      <c r="AP18">
        <v>0.62189525669246226</v>
      </c>
      <c r="AQ18">
        <v>0</v>
      </c>
      <c r="AR18">
        <v>21.440251580371093</v>
      </c>
      <c r="AS18">
        <v>14.966624906110876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37.175772322336499</v>
      </c>
      <c r="BB18">
        <f t="shared" si="0"/>
        <v>852.19677127423131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282.16982690795572</v>
      </c>
      <c r="L19">
        <v>10.050182607781256</v>
      </c>
      <c r="M19">
        <v>66.813562708047925</v>
      </c>
      <c r="N19">
        <v>55.154492602472189</v>
      </c>
      <c r="O19">
        <v>76.990966714706403</v>
      </c>
      <c r="P19">
        <v>33.201997678432996</v>
      </c>
      <c r="Q19">
        <v>4.7381413086469681</v>
      </c>
      <c r="R19">
        <v>8.0610942366364107</v>
      </c>
      <c r="S19">
        <v>6.1933757511752443</v>
      </c>
      <c r="T19">
        <v>1.0108121402328158</v>
      </c>
      <c r="U19">
        <v>52.013888032541857</v>
      </c>
      <c r="V19">
        <v>3.0174620028106003</v>
      </c>
      <c r="W19">
        <v>5.0197623500894446</v>
      </c>
      <c r="X19">
        <v>40.198997026812314</v>
      </c>
      <c r="Y19">
        <v>0</v>
      </c>
      <c r="Z19">
        <v>2.8643893375078271</v>
      </c>
      <c r="AA19">
        <v>0</v>
      </c>
      <c r="AB19">
        <v>7.3689038655235972</v>
      </c>
      <c r="AC19">
        <v>5.3080284335673067</v>
      </c>
      <c r="AD19">
        <v>0</v>
      </c>
      <c r="AE19">
        <v>17.987720729107696</v>
      </c>
      <c r="AF19">
        <v>6.370287286486561</v>
      </c>
      <c r="AG19">
        <v>33.122585467068042</v>
      </c>
      <c r="AH19">
        <v>0</v>
      </c>
      <c r="AI19">
        <v>0</v>
      </c>
      <c r="AJ19">
        <v>0</v>
      </c>
      <c r="AK19">
        <v>32.187650639760783</v>
      </c>
      <c r="AL19">
        <v>62.722956604483947</v>
      </c>
      <c r="AM19">
        <v>8.5914831358810506</v>
      </c>
      <c r="AN19">
        <v>6.9570754550198274E-2</v>
      </c>
      <c r="AO19">
        <v>0</v>
      </c>
      <c r="AP19">
        <v>0.56535953260540817</v>
      </c>
      <c r="AQ19">
        <v>0</v>
      </c>
      <c r="AR19">
        <v>23.389365652102061</v>
      </c>
      <c r="AS19">
        <v>14.966624906110876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35.954248615667424</v>
      </c>
      <c r="BB19">
        <f t="shared" si="0"/>
        <v>824.19523979743008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282.16852661799476</v>
      </c>
      <c r="L20">
        <v>10.050182607781256</v>
      </c>
      <c r="M20">
        <v>66.813562708047925</v>
      </c>
      <c r="N20">
        <v>55.154492602472189</v>
      </c>
      <c r="O20">
        <v>76.990966714706403</v>
      </c>
      <c r="P20">
        <v>33.201997678432996</v>
      </c>
      <c r="Q20">
        <v>4.7381413086469681</v>
      </c>
      <c r="R20">
        <v>8.0610942366364107</v>
      </c>
      <c r="S20">
        <v>6.1933757511752443</v>
      </c>
      <c r="T20">
        <v>1.0108121402328158</v>
      </c>
      <c r="U20">
        <v>52.013888032541857</v>
      </c>
      <c r="V20">
        <v>3.0174620028106003</v>
      </c>
      <c r="W20">
        <v>5.0197623500894446</v>
      </c>
      <c r="X20">
        <v>15.070474801872354</v>
      </c>
      <c r="Y20">
        <v>0</v>
      </c>
      <c r="Z20">
        <v>2.8643893375078271</v>
      </c>
      <c r="AA20">
        <v>0</v>
      </c>
      <c r="AB20">
        <v>7.3689038655235972</v>
      </c>
      <c r="AC20">
        <v>5.3080284335673067</v>
      </c>
      <c r="AD20">
        <v>0</v>
      </c>
      <c r="AE20">
        <v>17.987720729107696</v>
      </c>
      <c r="AF20">
        <v>6.370287286486561</v>
      </c>
      <c r="AG20">
        <v>33.122585467068042</v>
      </c>
      <c r="AH20">
        <v>0</v>
      </c>
      <c r="AI20">
        <v>0</v>
      </c>
      <c r="AJ20">
        <v>0</v>
      </c>
      <c r="AK20">
        <v>32.187650639760783</v>
      </c>
      <c r="AL20">
        <v>62.722956604483947</v>
      </c>
      <c r="AM20">
        <v>8.5914831358810506</v>
      </c>
      <c r="AN20">
        <v>6.9570754550198274E-2</v>
      </c>
      <c r="AO20">
        <v>0</v>
      </c>
      <c r="AP20">
        <v>0.56535953260540817</v>
      </c>
      <c r="AQ20">
        <v>0</v>
      </c>
      <c r="AR20">
        <v>23.389365652102061</v>
      </c>
      <c r="AS20">
        <v>14.966624906110876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34.903822034544589</v>
      </c>
      <c r="BB20">
        <f t="shared" si="0"/>
        <v>800.11584386365212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282.57054832168262</v>
      </c>
      <c r="L21">
        <v>10.050182607781256</v>
      </c>
      <c r="M21">
        <v>66.813562708047925</v>
      </c>
      <c r="N21">
        <v>55.154492602472189</v>
      </c>
      <c r="O21">
        <v>76.990966714706403</v>
      </c>
      <c r="P21">
        <v>33.201997678432996</v>
      </c>
      <c r="Q21">
        <v>5.333719290270877</v>
      </c>
      <c r="R21">
        <v>7.3572514376185882</v>
      </c>
      <c r="S21">
        <v>6.2216814674975316</v>
      </c>
      <c r="T21">
        <v>1.0108121402328158</v>
      </c>
      <c r="U21">
        <v>52.013888032541857</v>
      </c>
      <c r="V21">
        <v>3.0174620028106003</v>
      </c>
      <c r="W21">
        <v>5.0197623500894446</v>
      </c>
      <c r="X21">
        <v>15.070474801872354</v>
      </c>
      <c r="Y21">
        <v>0</v>
      </c>
      <c r="Z21">
        <v>2.8643893375078271</v>
      </c>
      <c r="AA21">
        <v>0</v>
      </c>
      <c r="AB21">
        <v>7.3689038655235972</v>
      </c>
      <c r="AC21">
        <v>5.3080284335673067</v>
      </c>
      <c r="AD21">
        <v>0</v>
      </c>
      <c r="AE21">
        <v>17.987720729107696</v>
      </c>
      <c r="AF21">
        <v>6.370287286486561</v>
      </c>
      <c r="AG21">
        <v>33.122585467068042</v>
      </c>
      <c r="AH21">
        <v>0</v>
      </c>
      <c r="AI21">
        <v>0</v>
      </c>
      <c r="AJ21">
        <v>0</v>
      </c>
      <c r="AK21">
        <v>32.187650639760783</v>
      </c>
      <c r="AL21">
        <v>46.171064737615808</v>
      </c>
      <c r="AM21">
        <v>8.5914831358810506</v>
      </c>
      <c r="AN21">
        <v>6.9570754550198274E-2</v>
      </c>
      <c r="AO21">
        <v>0</v>
      </c>
      <c r="AP21">
        <v>0.56535953260540817</v>
      </c>
      <c r="AQ21">
        <v>0</v>
      </c>
      <c r="AR21">
        <v>21.440251580371093</v>
      </c>
      <c r="AS21">
        <v>14.966624906110876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34.143942203100501</v>
      </c>
      <c r="BB21">
        <f t="shared" si="0"/>
        <v>782.69678035911329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282.56951600130265</v>
      </c>
      <c r="L22">
        <v>10.050182607781256</v>
      </c>
      <c r="M22">
        <v>66.813562708047925</v>
      </c>
      <c r="N22">
        <v>55.154492602472189</v>
      </c>
      <c r="O22">
        <v>76.990966714706403</v>
      </c>
      <c r="P22">
        <v>33.201997678432996</v>
      </c>
      <c r="Q22">
        <v>5.333719290270877</v>
      </c>
      <c r="R22">
        <v>7.3572514376185882</v>
      </c>
      <c r="S22">
        <v>6.2216814674975316</v>
      </c>
      <c r="T22">
        <v>1.0108121402328158</v>
      </c>
      <c r="U22">
        <v>52.013888032541857</v>
      </c>
      <c r="V22">
        <v>3.0174620028106003</v>
      </c>
      <c r="W22">
        <v>5.0197623500894446</v>
      </c>
      <c r="X22">
        <v>15.070474801872354</v>
      </c>
      <c r="Y22">
        <v>0</v>
      </c>
      <c r="Z22">
        <v>2.8643893375078271</v>
      </c>
      <c r="AA22">
        <v>0</v>
      </c>
      <c r="AB22">
        <v>7.3689038655235972</v>
      </c>
      <c r="AC22">
        <v>5.3080284335673067</v>
      </c>
      <c r="AD22">
        <v>0</v>
      </c>
      <c r="AE22">
        <v>17.987720729107696</v>
      </c>
      <c r="AF22">
        <v>6.370287286486561</v>
      </c>
      <c r="AG22">
        <v>33.122585467068042</v>
      </c>
      <c r="AH22">
        <v>0</v>
      </c>
      <c r="AI22">
        <v>0</v>
      </c>
      <c r="AJ22">
        <v>0</v>
      </c>
      <c r="AK22">
        <v>32.187650639760783</v>
      </c>
      <c r="AL22">
        <v>37.459543030247829</v>
      </c>
      <c r="AM22">
        <v>8.5914831358810506</v>
      </c>
      <c r="AN22">
        <v>6.9570754550198274E-2</v>
      </c>
      <c r="AO22">
        <v>0</v>
      </c>
      <c r="AP22">
        <v>0.56535953260540817</v>
      </c>
      <c r="AQ22">
        <v>0</v>
      </c>
      <c r="AR22">
        <v>21.440251580371093</v>
      </c>
      <c r="AS22">
        <v>14.966624906110876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33.779757444740646</v>
      </c>
      <c r="BB22">
        <f t="shared" si="0"/>
        <v>774.34841108972523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282.16982690795572</v>
      </c>
      <c r="L23">
        <v>10.050182607781256</v>
      </c>
      <c r="M23">
        <v>66.813562708047925</v>
      </c>
      <c r="N23">
        <v>55.154492602472189</v>
      </c>
      <c r="O23">
        <v>76.990966714706403</v>
      </c>
      <c r="P23">
        <v>33.201997678432996</v>
      </c>
      <c r="Q23">
        <v>4.7381413086469681</v>
      </c>
      <c r="R23">
        <v>7.3572514376185882</v>
      </c>
      <c r="S23">
        <v>6.1933757511752443</v>
      </c>
      <c r="T23">
        <v>1.0108121402328158</v>
      </c>
      <c r="U23">
        <v>52.013888032541857</v>
      </c>
      <c r="V23">
        <v>3.0174620028106003</v>
      </c>
      <c r="W23">
        <v>5.0197623500894446</v>
      </c>
      <c r="X23">
        <v>15.070474801872354</v>
      </c>
      <c r="Y23">
        <v>0</v>
      </c>
      <c r="Z23">
        <v>2.8643893375078271</v>
      </c>
      <c r="AA23">
        <v>0</v>
      </c>
      <c r="AB23">
        <v>7.3689038655235972</v>
      </c>
      <c r="AC23">
        <v>5.3080284335673067</v>
      </c>
      <c r="AD23">
        <v>0</v>
      </c>
      <c r="AE23">
        <v>17.987720729107696</v>
      </c>
      <c r="AF23">
        <v>6.370287286486561</v>
      </c>
      <c r="AG23">
        <v>33.122585467068042</v>
      </c>
      <c r="AH23">
        <v>0</v>
      </c>
      <c r="AI23">
        <v>0</v>
      </c>
      <c r="AJ23">
        <v>0</v>
      </c>
      <c r="AK23">
        <v>32.187650639760783</v>
      </c>
      <c r="AL23">
        <v>37.459543030247829</v>
      </c>
      <c r="AM23">
        <v>8.5914831358810506</v>
      </c>
      <c r="AN23">
        <v>6.9570754550198274E-2</v>
      </c>
      <c r="AO23">
        <v>0</v>
      </c>
      <c r="AP23">
        <v>0</v>
      </c>
      <c r="AQ23">
        <v>0</v>
      </c>
      <c r="AR23">
        <v>21.440251580371093</v>
      </c>
      <c r="AS23">
        <v>17.375886447535095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33.814047206033187</v>
      </c>
      <c r="BB23">
        <f t="shared" si="0"/>
        <v>775.13445054595843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282.16852661799476</v>
      </c>
      <c r="L24">
        <v>10.050182607781256</v>
      </c>
      <c r="M24">
        <v>66.813562708047925</v>
      </c>
      <c r="N24">
        <v>55.154492602472189</v>
      </c>
      <c r="O24">
        <v>76.990966714706403</v>
      </c>
      <c r="P24">
        <v>33.201997678432996</v>
      </c>
      <c r="Q24">
        <v>4.259450102852135</v>
      </c>
      <c r="R24">
        <v>7.3572514376185882</v>
      </c>
      <c r="S24">
        <v>6.1933757511752443</v>
      </c>
      <c r="T24">
        <v>1.0108121402328158</v>
      </c>
      <c r="U24">
        <v>52.013888032541857</v>
      </c>
      <c r="V24">
        <v>3.0174620028106003</v>
      </c>
      <c r="W24">
        <v>5.0197623500894446</v>
      </c>
      <c r="X24">
        <v>15.070474801872354</v>
      </c>
      <c r="Y24">
        <v>0</v>
      </c>
      <c r="Z24">
        <v>2.8643893375078271</v>
      </c>
      <c r="AA24">
        <v>0</v>
      </c>
      <c r="AB24">
        <v>7.3689038655235972</v>
      </c>
      <c r="AC24">
        <v>5.3080284335673067</v>
      </c>
      <c r="AD24">
        <v>0</v>
      </c>
      <c r="AE24">
        <v>17.987720729107696</v>
      </c>
      <c r="AF24">
        <v>6.370287286486561</v>
      </c>
      <c r="AG24">
        <v>33.122585467068042</v>
      </c>
      <c r="AH24">
        <v>9.2984374724483398</v>
      </c>
      <c r="AI24">
        <v>0</v>
      </c>
      <c r="AJ24">
        <v>0</v>
      </c>
      <c r="AK24">
        <v>32.187650639760783</v>
      </c>
      <c r="AL24">
        <v>37.459543030247829</v>
      </c>
      <c r="AM24">
        <v>8.5914831358810506</v>
      </c>
      <c r="AN24">
        <v>6.9570754550198274E-2</v>
      </c>
      <c r="AO24">
        <v>0</v>
      </c>
      <c r="AP24">
        <v>0</v>
      </c>
      <c r="AQ24">
        <v>0</v>
      </c>
      <c r="AR24">
        <v>21.440251580371093</v>
      </c>
      <c r="AS24">
        <v>17.375886447535095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34.18265824785896</v>
      </c>
      <c r="BB24">
        <f t="shared" si="0"/>
        <v>783.5842854808252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282.16982690795572</v>
      </c>
      <c r="L25">
        <v>10.050182607781256</v>
      </c>
      <c r="M25">
        <v>66.813562708047925</v>
      </c>
      <c r="N25">
        <v>55.154492602472189</v>
      </c>
      <c r="O25">
        <v>76.990966714706403</v>
      </c>
      <c r="P25">
        <v>33.201997678432996</v>
      </c>
      <c r="Q25">
        <v>4.259450102852135</v>
      </c>
      <c r="R25">
        <v>7.3572514376185882</v>
      </c>
      <c r="S25">
        <v>6.1933757511752443</v>
      </c>
      <c r="T25">
        <v>1.0108121402328158</v>
      </c>
      <c r="U25">
        <v>52.013888032541857</v>
      </c>
      <c r="V25">
        <v>3.0174620028106003</v>
      </c>
      <c r="W25">
        <v>5.0197623500894446</v>
      </c>
      <c r="X25">
        <v>15.070474801872354</v>
      </c>
      <c r="Y25">
        <v>0</v>
      </c>
      <c r="Z25">
        <v>4.5150543794614908</v>
      </c>
      <c r="AA25">
        <v>0</v>
      </c>
      <c r="AB25">
        <v>7.3689038655235972</v>
      </c>
      <c r="AC25">
        <v>5.3080284335673067</v>
      </c>
      <c r="AD25">
        <v>0</v>
      </c>
      <c r="AE25">
        <v>17.987720729107696</v>
      </c>
      <c r="AF25">
        <v>6.370287286486561</v>
      </c>
      <c r="AG25">
        <v>33.122585467068042</v>
      </c>
      <c r="AH25">
        <v>18.59687494489668</v>
      </c>
      <c r="AI25">
        <v>0</v>
      </c>
      <c r="AJ25">
        <v>0</v>
      </c>
      <c r="AK25">
        <v>32.187650639760783</v>
      </c>
      <c r="AL25">
        <v>37.459543030247829</v>
      </c>
      <c r="AM25">
        <v>8.5914831358810506</v>
      </c>
      <c r="AN25">
        <v>6.9570754550198274E-2</v>
      </c>
      <c r="AO25">
        <v>0</v>
      </c>
      <c r="AP25">
        <v>0</v>
      </c>
      <c r="AQ25">
        <v>0</v>
      </c>
      <c r="AR25">
        <v>21.440251580371093</v>
      </c>
      <c r="AS25">
        <v>15.3316648022219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34.554936620307217</v>
      </c>
      <c r="BB25">
        <f t="shared" si="0"/>
        <v>792.1181882674266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282.16852661799476</v>
      </c>
      <c r="L26">
        <v>10.050182607781256</v>
      </c>
      <c r="M26">
        <v>66.813562708047925</v>
      </c>
      <c r="N26">
        <v>55.154492602472189</v>
      </c>
      <c r="O26">
        <v>76.990966714706403</v>
      </c>
      <c r="P26">
        <v>33.201997678432996</v>
      </c>
      <c r="Q26">
        <v>4.259450102852135</v>
      </c>
      <c r="R26">
        <v>7.3572514376185882</v>
      </c>
      <c r="S26">
        <v>6.1933757511752443</v>
      </c>
      <c r="T26">
        <v>1.0108121402328158</v>
      </c>
      <c r="U26">
        <v>52.013888032541857</v>
      </c>
      <c r="V26">
        <v>3.0174620028106003</v>
      </c>
      <c r="W26">
        <v>5.0197623500894446</v>
      </c>
      <c r="X26">
        <v>15.070474801872354</v>
      </c>
      <c r="Y26">
        <v>0</v>
      </c>
      <c r="Z26">
        <v>5.7773276468378221</v>
      </c>
      <c r="AA26">
        <v>0</v>
      </c>
      <c r="AB26">
        <v>7.3689038655235972</v>
      </c>
      <c r="AC26">
        <v>5.3080284335673067</v>
      </c>
      <c r="AD26">
        <v>0</v>
      </c>
      <c r="AE26">
        <v>17.987720729107696</v>
      </c>
      <c r="AF26">
        <v>6.370287286486561</v>
      </c>
      <c r="AG26">
        <v>33.122585467068042</v>
      </c>
      <c r="AH26">
        <v>30.219921673241497</v>
      </c>
      <c r="AI26">
        <v>0</v>
      </c>
      <c r="AJ26">
        <v>0</v>
      </c>
      <c r="AK26">
        <v>32.187650639760783</v>
      </c>
      <c r="AL26">
        <v>37.459543030247829</v>
      </c>
      <c r="AM26">
        <v>8.5914831358810506</v>
      </c>
      <c r="AN26">
        <v>6.9570754550198274E-2</v>
      </c>
      <c r="AO26">
        <v>0</v>
      </c>
      <c r="AP26">
        <v>0</v>
      </c>
      <c r="AQ26">
        <v>0</v>
      </c>
      <c r="AR26">
        <v>21.440251580371093</v>
      </c>
      <c r="AS26">
        <v>15.3316648022219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35.093488644008019</v>
      </c>
      <c r="BB26">
        <f t="shared" si="0"/>
        <v>804.46365594948611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272.5773934066662</v>
      </c>
      <c r="L27">
        <v>10.050182607781256</v>
      </c>
      <c r="M27">
        <v>66.813562708047925</v>
      </c>
      <c r="N27">
        <v>55.154492602472189</v>
      </c>
      <c r="O27">
        <v>76.990966714706403</v>
      </c>
      <c r="P27">
        <v>33.201997678432996</v>
      </c>
      <c r="Q27">
        <v>3.0173882455368912</v>
      </c>
      <c r="R27">
        <v>5.0248495624954934</v>
      </c>
      <c r="S27">
        <v>4.1768738389081923</v>
      </c>
      <c r="T27">
        <v>1.0108121402328158</v>
      </c>
      <c r="U27">
        <v>52.013888032541857</v>
      </c>
      <c r="V27">
        <v>3.0174620028106003</v>
      </c>
      <c r="W27">
        <v>5.0197623500894446</v>
      </c>
      <c r="X27">
        <v>15.070474801872354</v>
      </c>
      <c r="Y27">
        <v>0</v>
      </c>
      <c r="Z27">
        <v>5.7773276468378221</v>
      </c>
      <c r="AA27">
        <v>0</v>
      </c>
      <c r="AB27">
        <v>7.3689038655235972</v>
      </c>
      <c r="AC27">
        <v>5.3080284335673067</v>
      </c>
      <c r="AD27">
        <v>4.964047991619589</v>
      </c>
      <c r="AE27">
        <v>17.987720729107696</v>
      </c>
      <c r="AF27">
        <v>6.370287286486561</v>
      </c>
      <c r="AG27">
        <v>33.122585467068042</v>
      </c>
      <c r="AH27">
        <v>39.518359145689828</v>
      </c>
      <c r="AI27">
        <v>0</v>
      </c>
      <c r="AJ27">
        <v>0</v>
      </c>
      <c r="AK27">
        <v>32.187650639760783</v>
      </c>
      <c r="AL27">
        <v>37.459543030247829</v>
      </c>
      <c r="AM27">
        <v>8.5914831358810506</v>
      </c>
      <c r="AN27">
        <v>6.9570754550198274E-2</v>
      </c>
      <c r="AO27">
        <v>0</v>
      </c>
      <c r="AP27">
        <v>0</v>
      </c>
      <c r="AQ27">
        <v>0</v>
      </c>
      <c r="AR27">
        <v>21.440251580371093</v>
      </c>
      <c r="AS27">
        <v>15.3316648022219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35.055048804223816</v>
      </c>
      <c r="BB27">
        <f t="shared" si="0"/>
        <v>803.58248239730415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272.56098266020803</v>
      </c>
      <c r="L28">
        <v>10.050182607781256</v>
      </c>
      <c r="M28">
        <v>66.813562708047925</v>
      </c>
      <c r="N28">
        <v>55.154492602472189</v>
      </c>
      <c r="O28">
        <v>76.990966714706403</v>
      </c>
      <c r="P28">
        <v>33.201997678432996</v>
      </c>
      <c r="Q28">
        <v>3.0173882455368912</v>
      </c>
      <c r="R28">
        <v>5.0248495624954934</v>
      </c>
      <c r="S28">
        <v>4.1768738389081923</v>
      </c>
      <c r="T28">
        <v>1.0108121402328158</v>
      </c>
      <c r="U28">
        <v>52.013888032541857</v>
      </c>
      <c r="V28">
        <v>3.0174620028106003</v>
      </c>
      <c r="W28">
        <v>5.0197623500894446</v>
      </c>
      <c r="X28">
        <v>15.070474801872354</v>
      </c>
      <c r="Y28">
        <v>0</v>
      </c>
      <c r="Z28">
        <v>5.7773276468378221</v>
      </c>
      <c r="AA28">
        <v>0</v>
      </c>
      <c r="AB28">
        <v>7.3689038655235972</v>
      </c>
      <c r="AC28">
        <v>5.3080284335673067</v>
      </c>
      <c r="AD28">
        <v>9.9280964762782968</v>
      </c>
      <c r="AE28">
        <v>17.987720729107696</v>
      </c>
      <c r="AF28">
        <v>6.370287286486561</v>
      </c>
      <c r="AG28">
        <v>33.122585467068042</v>
      </c>
      <c r="AH28">
        <v>44.167578106345225</v>
      </c>
      <c r="AI28">
        <v>0</v>
      </c>
      <c r="AJ28">
        <v>0</v>
      </c>
      <c r="AK28">
        <v>32.187650639760783</v>
      </c>
      <c r="AL28">
        <v>37.459543030247829</v>
      </c>
      <c r="AM28">
        <v>8.5914831358810506</v>
      </c>
      <c r="AN28">
        <v>6.9570754550198274E-2</v>
      </c>
      <c r="AO28">
        <v>0</v>
      </c>
      <c r="AP28">
        <v>0</v>
      </c>
      <c r="AQ28">
        <v>0</v>
      </c>
      <c r="AR28">
        <v>21.440251580371093</v>
      </c>
      <c r="AS28">
        <v>15.3316648022219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35.456197414236016</v>
      </c>
      <c r="BB28">
        <f t="shared" si="0"/>
        <v>812.77819048614776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282.16982690795572</v>
      </c>
      <c r="L29">
        <v>10.050182607781256</v>
      </c>
      <c r="M29">
        <v>66.813562708047925</v>
      </c>
      <c r="N29">
        <v>55.154492602472189</v>
      </c>
      <c r="O29">
        <v>76.990966714706403</v>
      </c>
      <c r="P29">
        <v>33.201997678432996</v>
      </c>
      <c r="Q29">
        <v>4.259450102852135</v>
      </c>
      <c r="R29">
        <v>8.2288985769781497</v>
      </c>
      <c r="S29">
        <v>6.1933757511752443</v>
      </c>
      <c r="T29">
        <v>1.0108121402328158</v>
      </c>
      <c r="U29">
        <v>52.013888032541857</v>
      </c>
      <c r="V29">
        <v>3.0174620028106003</v>
      </c>
      <c r="W29">
        <v>5.0197623500894446</v>
      </c>
      <c r="X29">
        <v>15.070474801872354</v>
      </c>
      <c r="Y29">
        <v>0</v>
      </c>
      <c r="Z29">
        <v>5.7773276468378221</v>
      </c>
      <c r="AA29">
        <v>0</v>
      </c>
      <c r="AB29">
        <v>7.3689038655235972</v>
      </c>
      <c r="AC29">
        <v>5.3080284335673067</v>
      </c>
      <c r="AD29">
        <v>14.892144467897886</v>
      </c>
      <c r="AE29">
        <v>17.987720729107696</v>
      </c>
      <c r="AF29">
        <v>6.370287286486561</v>
      </c>
      <c r="AG29">
        <v>33.122585467068042</v>
      </c>
      <c r="AH29">
        <v>44.167578106345225</v>
      </c>
      <c r="AI29">
        <v>0</v>
      </c>
      <c r="AJ29">
        <v>0</v>
      </c>
      <c r="AK29">
        <v>32.187650639760783</v>
      </c>
      <c r="AL29">
        <v>37.459543030247829</v>
      </c>
      <c r="AM29">
        <v>8.5914831358810506</v>
      </c>
      <c r="AN29">
        <v>6.9570754550198274E-2</v>
      </c>
      <c r="AO29">
        <v>0</v>
      </c>
      <c r="AP29">
        <v>0</v>
      </c>
      <c r="AQ29">
        <v>0</v>
      </c>
      <c r="AR29">
        <v>21.440251580371093</v>
      </c>
      <c r="AS29">
        <v>15.3316648022219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36.335481524215453</v>
      </c>
      <c r="BB29">
        <f t="shared" si="0"/>
        <v>832.93441139960078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281.77618454197943</v>
      </c>
      <c r="L30">
        <v>10.050182607781256</v>
      </c>
      <c r="M30">
        <v>66.813562708047925</v>
      </c>
      <c r="N30">
        <v>55.154492602472189</v>
      </c>
      <c r="O30">
        <v>76.990966714706403</v>
      </c>
      <c r="P30">
        <v>33.201997678432996</v>
      </c>
      <c r="Q30">
        <v>4.259450102852135</v>
      </c>
      <c r="R30">
        <v>8.2288985769781497</v>
      </c>
      <c r="S30">
        <v>6.1933757511752443</v>
      </c>
      <c r="T30">
        <v>1.0108121402328158</v>
      </c>
      <c r="U30">
        <v>52.013888032541857</v>
      </c>
      <c r="V30">
        <v>3.0174620028106003</v>
      </c>
      <c r="W30">
        <v>5.0197623500894446</v>
      </c>
      <c r="X30">
        <v>15.070474801872354</v>
      </c>
      <c r="Y30">
        <v>0</v>
      </c>
      <c r="Z30">
        <v>5.7773276468378221</v>
      </c>
      <c r="AA30">
        <v>0</v>
      </c>
      <c r="AB30">
        <v>7.3689038655235972</v>
      </c>
      <c r="AC30">
        <v>5.3080284335673067</v>
      </c>
      <c r="AD30">
        <v>19.856192952556594</v>
      </c>
      <c r="AE30">
        <v>17.987720729107696</v>
      </c>
      <c r="AF30">
        <v>6.370287286486561</v>
      </c>
      <c r="AG30">
        <v>33.122585467068042</v>
      </c>
      <c r="AH30">
        <v>44.167578106345225</v>
      </c>
      <c r="AI30">
        <v>0</v>
      </c>
      <c r="AJ30">
        <v>0</v>
      </c>
      <c r="AK30">
        <v>32.187650639760783</v>
      </c>
      <c r="AL30">
        <v>37.459543030247829</v>
      </c>
      <c r="AM30">
        <v>8.5914831358810506</v>
      </c>
      <c r="AN30">
        <v>6.9570754550198274E-2</v>
      </c>
      <c r="AO30">
        <v>0</v>
      </c>
      <c r="AP30">
        <v>0</v>
      </c>
      <c r="AQ30">
        <v>0</v>
      </c>
      <c r="AR30">
        <v>21.440251580371093</v>
      </c>
      <c r="AS30">
        <v>15.3316648022219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36.526524499976361</v>
      </c>
      <c r="BB30">
        <f t="shared" si="0"/>
        <v>837.31377454252231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281.77781381698753</v>
      </c>
      <c r="L31">
        <v>10.050182607781256</v>
      </c>
      <c r="M31">
        <v>66.813562708047925</v>
      </c>
      <c r="N31">
        <v>55.154492602472189</v>
      </c>
      <c r="O31">
        <v>76.990966714706403</v>
      </c>
      <c r="P31">
        <v>33.201997678432996</v>
      </c>
      <c r="Q31">
        <v>4.259450102852135</v>
      </c>
      <c r="R31">
        <v>6.4514335103461473</v>
      </c>
      <c r="S31">
        <v>5.8441073584701275</v>
      </c>
      <c r="T31">
        <v>1.0108121402328158</v>
      </c>
      <c r="U31">
        <v>52.013888032541857</v>
      </c>
      <c r="V31">
        <v>3.0174620028106003</v>
      </c>
      <c r="W31">
        <v>5.0197623500894446</v>
      </c>
      <c r="X31">
        <v>15.070474801872354</v>
      </c>
      <c r="Y31">
        <v>0</v>
      </c>
      <c r="Z31">
        <v>5.7773276468378221</v>
      </c>
      <c r="AA31">
        <v>0</v>
      </c>
      <c r="AB31">
        <v>7.3689038655235972</v>
      </c>
      <c r="AC31">
        <v>5.3080284335673067</v>
      </c>
      <c r="AD31">
        <v>19.856192952556594</v>
      </c>
      <c r="AE31">
        <v>17.987720729107696</v>
      </c>
      <c r="AF31">
        <v>0</v>
      </c>
      <c r="AG31">
        <v>33.122585467068042</v>
      </c>
      <c r="AH31">
        <v>32.544530929137963</v>
      </c>
      <c r="AI31">
        <v>0</v>
      </c>
      <c r="AJ31">
        <v>0</v>
      </c>
      <c r="AK31">
        <v>32.187650639760783</v>
      </c>
      <c r="AL31">
        <v>27.005717448557977</v>
      </c>
      <c r="AM31">
        <v>8.5914831358810506</v>
      </c>
      <c r="AN31">
        <v>6.9570754550198274E-2</v>
      </c>
      <c r="AO31">
        <v>0</v>
      </c>
      <c r="AP31">
        <v>0</v>
      </c>
      <c r="AQ31">
        <v>0</v>
      </c>
      <c r="AR31">
        <v>21.440251580371093</v>
      </c>
      <c r="AS31">
        <v>14.601585009999857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35.218086519859511</v>
      </c>
      <c r="BB31">
        <f t="shared" si="0"/>
        <v>807.31986850070462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281.77618454197943</v>
      </c>
      <c r="L32">
        <v>10.050182607781256</v>
      </c>
      <c r="M32">
        <v>66.813562708047925</v>
      </c>
      <c r="N32">
        <v>55.154492602472189</v>
      </c>
      <c r="O32">
        <v>76.990966714706403</v>
      </c>
      <c r="P32">
        <v>33.201997678432996</v>
      </c>
      <c r="Q32">
        <v>4.259450102852135</v>
      </c>
      <c r="R32">
        <v>6.4343622811289682</v>
      </c>
      <c r="S32">
        <v>5.8441073584701275</v>
      </c>
      <c r="T32">
        <v>1.0108121402328158</v>
      </c>
      <c r="U32">
        <v>52.013888032541857</v>
      </c>
      <c r="V32">
        <v>3.0174620028106003</v>
      </c>
      <c r="W32">
        <v>5.0197623500894446</v>
      </c>
      <c r="X32">
        <v>15.070474801872354</v>
      </c>
      <c r="Y32">
        <v>0</v>
      </c>
      <c r="Z32">
        <v>5.7773276468378221</v>
      </c>
      <c r="AA32">
        <v>0</v>
      </c>
      <c r="AB32">
        <v>7.3689038655235972</v>
      </c>
      <c r="AC32">
        <v>5.3080284335673067</v>
      </c>
      <c r="AD32">
        <v>14.892144467897886</v>
      </c>
      <c r="AE32">
        <v>17.987720729107696</v>
      </c>
      <c r="AF32">
        <v>0</v>
      </c>
      <c r="AG32">
        <v>33.122585467068042</v>
      </c>
      <c r="AH32">
        <v>20.921484200793149</v>
      </c>
      <c r="AI32">
        <v>0</v>
      </c>
      <c r="AJ32">
        <v>0</v>
      </c>
      <c r="AK32">
        <v>32.187650639760783</v>
      </c>
      <c r="AL32">
        <v>27.005717448557977</v>
      </c>
      <c r="AM32">
        <v>8.5914831358810506</v>
      </c>
      <c r="AN32">
        <v>6.9570754550198274E-2</v>
      </c>
      <c r="AO32">
        <v>0</v>
      </c>
      <c r="AP32">
        <v>0</v>
      </c>
      <c r="AQ32">
        <v>0</v>
      </c>
      <c r="AR32">
        <v>21.440251580371093</v>
      </c>
      <c r="AS32">
        <v>14.601585009999857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34.523964258879325</v>
      </c>
      <c r="BB32">
        <f t="shared" si="0"/>
        <v>791.40819504445597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281.86177376599346</v>
      </c>
      <c r="L33">
        <v>10.050182607781256</v>
      </c>
      <c r="M33">
        <v>66.813562708047925</v>
      </c>
      <c r="N33">
        <v>55.154492602472189</v>
      </c>
      <c r="O33">
        <v>76.990966714706403</v>
      </c>
      <c r="P33">
        <v>33.201997678432996</v>
      </c>
      <c r="Q33">
        <v>4.2591615773081024</v>
      </c>
      <c r="R33">
        <v>6.4343622811289682</v>
      </c>
      <c r="S33">
        <v>5.7506495507385562</v>
      </c>
      <c r="T33">
        <v>1.0108121402328158</v>
      </c>
      <c r="U33">
        <v>52.013888032541857</v>
      </c>
      <c r="V33">
        <v>3.0174620028106003</v>
      </c>
      <c r="W33">
        <v>5.0197623500894446</v>
      </c>
      <c r="X33">
        <v>15.070474801872354</v>
      </c>
      <c r="Y33">
        <v>0</v>
      </c>
      <c r="Z33">
        <v>5.7773276468378221</v>
      </c>
      <c r="AA33">
        <v>6.1714571646837824</v>
      </c>
      <c r="AB33">
        <v>7.3689038655235972</v>
      </c>
      <c r="AC33">
        <v>5.3080284335673067</v>
      </c>
      <c r="AD33">
        <v>9.9280964762782968</v>
      </c>
      <c r="AE33">
        <v>17.987720729107696</v>
      </c>
      <c r="AF33">
        <v>0</v>
      </c>
      <c r="AG33">
        <v>33.122585467068042</v>
      </c>
      <c r="AH33">
        <v>11.623046728344812</v>
      </c>
      <c r="AI33">
        <v>0</v>
      </c>
      <c r="AJ33">
        <v>0</v>
      </c>
      <c r="AK33">
        <v>32.187650639760783</v>
      </c>
      <c r="AL33">
        <v>27.005717448557977</v>
      </c>
      <c r="AM33">
        <v>8.5914831358810506</v>
      </c>
      <c r="AN33">
        <v>6.9570754550198274E-2</v>
      </c>
      <c r="AO33">
        <v>0</v>
      </c>
      <c r="AP33">
        <v>5.6535724087054269E-2</v>
      </c>
      <c r="AQ33">
        <v>0</v>
      </c>
      <c r="AR33">
        <v>21.440251580371093</v>
      </c>
      <c r="AS33">
        <v>14.601585009999857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34.18778150206483</v>
      </c>
      <c r="BB33">
        <f t="shared" si="0"/>
        <v>783.70172811671171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281.86026223846375</v>
      </c>
      <c r="L34">
        <v>10.050182607781256</v>
      </c>
      <c r="M34">
        <v>66.813562708047925</v>
      </c>
      <c r="N34">
        <v>55.154492602472189</v>
      </c>
      <c r="O34">
        <v>76.990966714706403</v>
      </c>
      <c r="P34">
        <v>33.201997678432996</v>
      </c>
      <c r="Q34">
        <v>4.7294325190629127</v>
      </c>
      <c r="R34">
        <v>5.566760747362129</v>
      </c>
      <c r="S34">
        <v>5.7506495507385562</v>
      </c>
      <c r="T34">
        <v>1.0108121402328158</v>
      </c>
      <c r="U34">
        <v>52.013888032541857</v>
      </c>
      <c r="V34">
        <v>3.0155996875422821</v>
      </c>
      <c r="W34">
        <v>5.0197623500894446</v>
      </c>
      <c r="X34">
        <v>15.111479723048749</v>
      </c>
      <c r="Y34">
        <v>0</v>
      </c>
      <c r="Z34">
        <v>5.7773276468378221</v>
      </c>
      <c r="AA34">
        <v>12.377780814026298</v>
      </c>
      <c r="AB34">
        <v>7.3689038655235972</v>
      </c>
      <c r="AC34">
        <v>10.616056372966618</v>
      </c>
      <c r="AD34">
        <v>4.964047991619589</v>
      </c>
      <c r="AE34">
        <v>17.987720729107696</v>
      </c>
      <c r="AF34">
        <v>0</v>
      </c>
      <c r="AG34">
        <v>33.122585467068042</v>
      </c>
      <c r="AH34">
        <v>9.2984374724483398</v>
      </c>
      <c r="AI34">
        <v>0</v>
      </c>
      <c r="AJ34">
        <v>0</v>
      </c>
      <c r="AK34">
        <v>32.187650639760783</v>
      </c>
      <c r="AL34">
        <v>27.005717448557977</v>
      </c>
      <c r="AM34">
        <v>8.5914831358810506</v>
      </c>
      <c r="AN34">
        <v>6.9570754550198274E-2</v>
      </c>
      <c r="AO34">
        <v>0</v>
      </c>
      <c r="AP34">
        <v>5.6535724087054269E-2</v>
      </c>
      <c r="AQ34">
        <v>0</v>
      </c>
      <c r="AR34">
        <v>21.440251580371093</v>
      </c>
      <c r="AS34">
        <v>14.601585009999857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34.349380065249129</v>
      </c>
      <c r="BB34">
        <f t="shared" si="0"/>
        <v>787.4061238880804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281.86177376599346</v>
      </c>
      <c r="L35">
        <v>10.050182607781256</v>
      </c>
      <c r="M35">
        <v>66.813562708047925</v>
      </c>
      <c r="N35">
        <v>55.154492602472189</v>
      </c>
      <c r="O35">
        <v>76.990966714706403</v>
      </c>
      <c r="P35">
        <v>33.201997678432996</v>
      </c>
      <c r="Q35">
        <v>4.7294325190629127</v>
      </c>
      <c r="R35">
        <v>6.3872173805809407</v>
      </c>
      <c r="S35">
        <v>5.7506495507385562</v>
      </c>
      <c r="T35">
        <v>1.0108121402328158</v>
      </c>
      <c r="U35">
        <v>52.013888032541857</v>
      </c>
      <c r="V35">
        <v>3.0147150907952409</v>
      </c>
      <c r="W35">
        <v>5.0262667544974375</v>
      </c>
      <c r="X35">
        <v>15.071633608507092</v>
      </c>
      <c r="Y35">
        <v>0</v>
      </c>
      <c r="Z35">
        <v>5.7773276468378221</v>
      </c>
      <c r="AA35">
        <v>18.58410492172824</v>
      </c>
      <c r="AB35">
        <v>7.3689038655235972</v>
      </c>
      <c r="AC35">
        <v>10.616056372966618</v>
      </c>
      <c r="AD35">
        <v>0</v>
      </c>
      <c r="AE35">
        <v>27.074330592775645</v>
      </c>
      <c r="AF35">
        <v>0</v>
      </c>
      <c r="AG35">
        <v>33.122585467068042</v>
      </c>
      <c r="AH35">
        <v>9.2984374724483398</v>
      </c>
      <c r="AI35">
        <v>0</v>
      </c>
      <c r="AJ35">
        <v>0</v>
      </c>
      <c r="AK35">
        <v>32.187650639760783</v>
      </c>
      <c r="AL35">
        <v>27.005717448557977</v>
      </c>
      <c r="AM35">
        <v>8.5914831358810506</v>
      </c>
      <c r="AN35">
        <v>6.9570754550198274E-2</v>
      </c>
      <c r="AO35">
        <v>0</v>
      </c>
      <c r="AP35">
        <v>5.6535724087054269E-2</v>
      </c>
      <c r="AQ35">
        <v>0</v>
      </c>
      <c r="AR35">
        <v>21.440251580371093</v>
      </c>
      <c r="AS35">
        <v>14.601585009999857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34.814055108694383</v>
      </c>
      <c r="BB35">
        <f t="shared" si="0"/>
        <v>798.05807667825331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281.86026223846375</v>
      </c>
      <c r="L36">
        <v>10.050182607781256</v>
      </c>
      <c r="M36">
        <v>66.813562708047925</v>
      </c>
      <c r="N36">
        <v>55.154492602472189</v>
      </c>
      <c r="O36">
        <v>76.990966714706403</v>
      </c>
      <c r="P36">
        <v>33.201997678432996</v>
      </c>
      <c r="Q36">
        <v>4.7294325190629127</v>
      </c>
      <c r="R36">
        <v>6.3872173805809407</v>
      </c>
      <c r="S36">
        <v>5.7506495507385562</v>
      </c>
      <c r="T36">
        <v>1.0108121402328158</v>
      </c>
      <c r="U36">
        <v>52.013888032541857</v>
      </c>
      <c r="V36">
        <v>3.0147150907952409</v>
      </c>
      <c r="W36">
        <v>5.0262667544974375</v>
      </c>
      <c r="X36">
        <v>15.071633608507092</v>
      </c>
      <c r="Y36">
        <v>0</v>
      </c>
      <c r="Z36">
        <v>5.7773276468378221</v>
      </c>
      <c r="AA36">
        <v>18.58410492172824</v>
      </c>
      <c r="AB36">
        <v>14.813001675657219</v>
      </c>
      <c r="AC36">
        <v>10.616056372966618</v>
      </c>
      <c r="AD36">
        <v>0</v>
      </c>
      <c r="AE36">
        <v>27.074330592775645</v>
      </c>
      <c r="AF36">
        <v>0</v>
      </c>
      <c r="AG36">
        <v>33.122585467068042</v>
      </c>
      <c r="AH36">
        <v>0</v>
      </c>
      <c r="AI36">
        <v>2.0946715004404393</v>
      </c>
      <c r="AJ36">
        <v>0</v>
      </c>
      <c r="AK36">
        <v>32.187650639760783</v>
      </c>
      <c r="AL36">
        <v>27.005717448557977</v>
      </c>
      <c r="AM36">
        <v>8.5914831358810506</v>
      </c>
      <c r="AN36">
        <v>6.9570754550198274E-2</v>
      </c>
      <c r="AO36">
        <v>0</v>
      </c>
      <c r="AP36">
        <v>5.6535724087054269E-2</v>
      </c>
      <c r="AQ36">
        <v>0</v>
      </c>
      <c r="AR36">
        <v>21.440251580371093</v>
      </c>
      <c r="AS36">
        <v>14.601585009999857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34.824037797677285</v>
      </c>
      <c r="BB36">
        <f t="shared" si="0"/>
        <v>798.28691429986634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281.86177376599346</v>
      </c>
      <c r="L37">
        <v>10.050182607781256</v>
      </c>
      <c r="M37">
        <v>66.813562708047925</v>
      </c>
      <c r="N37">
        <v>55.154492602472189</v>
      </c>
      <c r="O37">
        <v>76.990966714706403</v>
      </c>
      <c r="P37">
        <v>33.201997678432996</v>
      </c>
      <c r="Q37">
        <v>4.7294325190629127</v>
      </c>
      <c r="R37">
        <v>6.3872173805809407</v>
      </c>
      <c r="S37">
        <v>5.7506495507385562</v>
      </c>
      <c r="T37">
        <v>1.0108121402328158</v>
      </c>
      <c r="U37">
        <v>52.013888032541857</v>
      </c>
      <c r="V37">
        <v>3.0147150907952409</v>
      </c>
      <c r="W37">
        <v>5.0262667544974375</v>
      </c>
      <c r="X37">
        <v>15.071633608507092</v>
      </c>
      <c r="Y37">
        <v>0</v>
      </c>
      <c r="Z37">
        <v>5.7773276468378221</v>
      </c>
      <c r="AA37">
        <v>18.58410492172824</v>
      </c>
      <c r="AB37">
        <v>14.813001675657219</v>
      </c>
      <c r="AC37">
        <v>10.616056372966618</v>
      </c>
      <c r="AD37">
        <v>0</v>
      </c>
      <c r="AE37">
        <v>27.074330592775645</v>
      </c>
      <c r="AF37">
        <v>0</v>
      </c>
      <c r="AG37">
        <v>33.122585467068042</v>
      </c>
      <c r="AH37">
        <v>0</v>
      </c>
      <c r="AI37">
        <v>9.0769090116411668</v>
      </c>
      <c r="AJ37">
        <v>0</v>
      </c>
      <c r="AK37">
        <v>32.187650639760783</v>
      </c>
      <c r="AL37">
        <v>27.005717448557977</v>
      </c>
      <c r="AM37">
        <v>8.5914831358810506</v>
      </c>
      <c r="AN37">
        <v>6.9570754550198274E-2</v>
      </c>
      <c r="AO37">
        <v>0</v>
      </c>
      <c r="AP37">
        <v>2.6571895740719316</v>
      </c>
      <c r="AQ37">
        <v>0</v>
      </c>
      <c r="AR37">
        <v>1.9491136133496068</v>
      </c>
      <c r="AS37">
        <v>14.601585009999857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34.409936271404099</v>
      </c>
      <c r="BB37">
        <f t="shared" si="0"/>
        <v>788.79428074783334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281.86026223846375</v>
      </c>
      <c r="L38">
        <v>10.050182607781256</v>
      </c>
      <c r="M38">
        <v>66.813562708047925</v>
      </c>
      <c r="N38">
        <v>55.154492602472189</v>
      </c>
      <c r="O38">
        <v>76.990966714706403</v>
      </c>
      <c r="P38">
        <v>33.201997678432996</v>
      </c>
      <c r="Q38">
        <v>4.7294325190629127</v>
      </c>
      <c r="R38">
        <v>6.3872173805809407</v>
      </c>
      <c r="S38">
        <v>5.7506495507385562</v>
      </c>
      <c r="T38">
        <v>1.0108121402328158</v>
      </c>
      <c r="U38">
        <v>52.013888032541857</v>
      </c>
      <c r="V38">
        <v>3.0147150907952409</v>
      </c>
      <c r="W38">
        <v>5.0262667544974375</v>
      </c>
      <c r="X38">
        <v>15.071633608507092</v>
      </c>
      <c r="Y38">
        <v>0</v>
      </c>
      <c r="Z38">
        <v>5.7773276468378221</v>
      </c>
      <c r="AA38">
        <v>18.58410492172824</v>
      </c>
      <c r="AB38">
        <v>14.813001675657219</v>
      </c>
      <c r="AC38">
        <v>10.616056372966618</v>
      </c>
      <c r="AD38">
        <v>0</v>
      </c>
      <c r="AE38">
        <v>27.074330592775645</v>
      </c>
      <c r="AF38">
        <v>0</v>
      </c>
      <c r="AG38">
        <v>33.122585467068042</v>
      </c>
      <c r="AH38">
        <v>0</v>
      </c>
      <c r="AI38">
        <v>18.153818023282334</v>
      </c>
      <c r="AJ38">
        <v>0</v>
      </c>
      <c r="AK38">
        <v>32.187650639760783</v>
      </c>
      <c r="AL38">
        <v>27.005717448557977</v>
      </c>
      <c r="AM38">
        <v>8.5914831358810506</v>
      </c>
      <c r="AN38">
        <v>6.9570754550198274E-2</v>
      </c>
      <c r="AO38">
        <v>0</v>
      </c>
      <c r="AP38">
        <v>2.6571895740719316</v>
      </c>
      <c r="AQ38">
        <v>0</v>
      </c>
      <c r="AR38">
        <v>1.9491136133496068</v>
      </c>
      <c r="AS38">
        <v>14.601585009999857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34.78928788623994</v>
      </c>
      <c r="BB38">
        <f t="shared" si="0"/>
        <v>797.49032661710908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281.86366045683098</v>
      </c>
      <c r="L39">
        <v>10.050182607781256</v>
      </c>
      <c r="M39">
        <v>66.813562708047925</v>
      </c>
      <c r="N39">
        <v>55.154492602472189</v>
      </c>
      <c r="O39">
        <v>76.990966714706403</v>
      </c>
      <c r="P39">
        <v>33.201997678432996</v>
      </c>
      <c r="Q39">
        <v>4.7294325190629127</v>
      </c>
      <c r="R39">
        <v>8.4412359124608205</v>
      </c>
      <c r="S39">
        <v>5.7506495507385562</v>
      </c>
      <c r="T39">
        <v>1.0108121402328158</v>
      </c>
      <c r="U39">
        <v>52.013888032541857</v>
      </c>
      <c r="V39">
        <v>3.0147150907952409</v>
      </c>
      <c r="W39">
        <v>5.0262667544974375</v>
      </c>
      <c r="X39">
        <v>15.071633608507092</v>
      </c>
      <c r="Y39">
        <v>0</v>
      </c>
      <c r="Z39">
        <v>5.7773276468378221</v>
      </c>
      <c r="AA39">
        <v>18.58410492172824</v>
      </c>
      <c r="AB39">
        <v>14.813001675657219</v>
      </c>
      <c r="AC39">
        <v>10.616056372966618</v>
      </c>
      <c r="AD39">
        <v>0</v>
      </c>
      <c r="AE39">
        <v>27.074330592775645</v>
      </c>
      <c r="AF39">
        <v>0</v>
      </c>
      <c r="AG39">
        <v>33.122585467068042</v>
      </c>
      <c r="AH39">
        <v>0</v>
      </c>
      <c r="AI39">
        <v>18.153818023282334</v>
      </c>
      <c r="AJ39">
        <v>0</v>
      </c>
      <c r="AK39">
        <v>32.187650639760783</v>
      </c>
      <c r="AL39">
        <v>27.005717448557977</v>
      </c>
      <c r="AM39">
        <v>8.5914831358810506</v>
      </c>
      <c r="AN39">
        <v>6.9570754550198274E-2</v>
      </c>
      <c r="AO39">
        <v>0</v>
      </c>
      <c r="AP39">
        <v>2.6571895740719316</v>
      </c>
      <c r="AQ39">
        <v>0</v>
      </c>
      <c r="AR39">
        <v>7.3091767376330594</v>
      </c>
      <c r="AS39">
        <v>17.375886447535095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35.215304345084284</v>
      </c>
      <c r="BB39">
        <f t="shared" si="0"/>
        <v>807.25609147033038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281.85988474494906</v>
      </c>
      <c r="L40">
        <v>10.050182607781256</v>
      </c>
      <c r="M40">
        <v>66.813562708047925</v>
      </c>
      <c r="N40">
        <v>55.154492602472189</v>
      </c>
      <c r="O40">
        <v>76.990966714706403</v>
      </c>
      <c r="P40">
        <v>33.201997678432996</v>
      </c>
      <c r="Q40">
        <v>4.7294325190629127</v>
      </c>
      <c r="R40">
        <v>8.4412359124608205</v>
      </c>
      <c r="S40">
        <v>5.7506495507385562</v>
      </c>
      <c r="T40">
        <v>1.0108121402328158</v>
      </c>
      <c r="U40">
        <v>52.013888032541857</v>
      </c>
      <c r="V40">
        <v>3.0147150907952409</v>
      </c>
      <c r="W40">
        <v>5.0262667544974375</v>
      </c>
      <c r="X40">
        <v>15.071633608507092</v>
      </c>
      <c r="Y40">
        <v>0</v>
      </c>
      <c r="Z40">
        <v>5.7773276468378221</v>
      </c>
      <c r="AA40">
        <v>18.58410492172824</v>
      </c>
      <c r="AB40">
        <v>14.813001675657219</v>
      </c>
      <c r="AC40">
        <v>10.616056372966618</v>
      </c>
      <c r="AD40">
        <v>0</v>
      </c>
      <c r="AE40">
        <v>27.074330592775645</v>
      </c>
      <c r="AF40">
        <v>0</v>
      </c>
      <c r="AG40">
        <v>33.122585467068042</v>
      </c>
      <c r="AH40">
        <v>0</v>
      </c>
      <c r="AI40">
        <v>18.153818023282334</v>
      </c>
      <c r="AJ40">
        <v>0</v>
      </c>
      <c r="AK40">
        <v>32.187650639760783</v>
      </c>
      <c r="AL40">
        <v>27.005717448557977</v>
      </c>
      <c r="AM40">
        <v>8.5914831358810506</v>
      </c>
      <c r="AN40">
        <v>6.9570754550198274E-2</v>
      </c>
      <c r="AO40">
        <v>0</v>
      </c>
      <c r="AP40">
        <v>2.770261480593013</v>
      </c>
      <c r="AQ40">
        <v>0</v>
      </c>
      <c r="AR40">
        <v>23.389365652102061</v>
      </c>
      <c r="AS40">
        <v>17.375886447535095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35.892024822644984</v>
      </c>
      <c r="BB40">
        <f t="shared" si="0"/>
        <v>822.76885610187776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282.17145032851641</v>
      </c>
      <c r="L41">
        <v>10.050182607781256</v>
      </c>
      <c r="M41">
        <v>66.813562708047925</v>
      </c>
      <c r="N41">
        <v>55.154492602472189</v>
      </c>
      <c r="O41">
        <v>76.990966714706403</v>
      </c>
      <c r="P41">
        <v>33.201997678432996</v>
      </c>
      <c r="Q41">
        <v>4.259450102852135</v>
      </c>
      <c r="R41">
        <v>5.2179180826864142</v>
      </c>
      <c r="S41">
        <v>6.1933757511752443</v>
      </c>
      <c r="T41">
        <v>1.0108121402328158</v>
      </c>
      <c r="U41">
        <v>52.013888032541857</v>
      </c>
      <c r="V41">
        <v>3.0147150907952409</v>
      </c>
      <c r="W41">
        <v>5.0262667544974375</v>
      </c>
      <c r="X41">
        <v>15.071633608507092</v>
      </c>
      <c r="Y41">
        <v>0</v>
      </c>
      <c r="Z41">
        <v>5.7773276468378221</v>
      </c>
      <c r="AA41">
        <v>18.58410492172824</v>
      </c>
      <c r="AB41">
        <v>14.813001675657219</v>
      </c>
      <c r="AC41">
        <v>10.616056372966618</v>
      </c>
      <c r="AD41">
        <v>0</v>
      </c>
      <c r="AE41">
        <v>27.074330592775645</v>
      </c>
      <c r="AF41">
        <v>0</v>
      </c>
      <c r="AG41">
        <v>33.122585467068042</v>
      </c>
      <c r="AH41">
        <v>0</v>
      </c>
      <c r="AI41">
        <v>18.153818023282334</v>
      </c>
      <c r="AJ41">
        <v>0</v>
      </c>
      <c r="AK41">
        <v>32.187650639760783</v>
      </c>
      <c r="AL41">
        <v>27.005717448557977</v>
      </c>
      <c r="AM41">
        <v>8.5914831358810506</v>
      </c>
      <c r="AN41">
        <v>6.9570754550198274E-2</v>
      </c>
      <c r="AO41">
        <v>0</v>
      </c>
      <c r="AP41">
        <v>2.770261480593013</v>
      </c>
      <c r="AQ41">
        <v>0</v>
      </c>
      <c r="AR41">
        <v>23.389365652102061</v>
      </c>
      <c r="AS41">
        <v>14.601585009999857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35.653208468845193</v>
      </c>
      <c r="BB41">
        <f t="shared" si="0"/>
        <v>817.29436255616133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282.1682011571263</v>
      </c>
      <c r="L42">
        <v>10.050182607781256</v>
      </c>
      <c r="M42">
        <v>66.813562708047925</v>
      </c>
      <c r="N42">
        <v>55.154492602472189</v>
      </c>
      <c r="O42">
        <v>76.990966714706403</v>
      </c>
      <c r="P42">
        <v>33.201997678432996</v>
      </c>
      <c r="Q42">
        <v>4.259450102852135</v>
      </c>
      <c r="R42">
        <v>5.2179180826864142</v>
      </c>
      <c r="S42">
        <v>6.1933757511752443</v>
      </c>
      <c r="T42">
        <v>1.0108121402328158</v>
      </c>
      <c r="U42">
        <v>52.013888032541857</v>
      </c>
      <c r="V42">
        <v>3.0147150907952409</v>
      </c>
      <c r="W42">
        <v>5.0262667544974375</v>
      </c>
      <c r="X42">
        <v>15.071633608507092</v>
      </c>
      <c r="Y42">
        <v>0</v>
      </c>
      <c r="Z42">
        <v>5.785095463994991</v>
      </c>
      <c r="AA42">
        <v>12.377780814026298</v>
      </c>
      <c r="AB42">
        <v>14.813001675657219</v>
      </c>
      <c r="AC42">
        <v>5.3080284335673067</v>
      </c>
      <c r="AD42">
        <v>0</v>
      </c>
      <c r="AE42">
        <v>17.987720729107696</v>
      </c>
      <c r="AF42">
        <v>0</v>
      </c>
      <c r="AG42">
        <v>33.122585467068042</v>
      </c>
      <c r="AH42">
        <v>0</v>
      </c>
      <c r="AI42">
        <v>18.153818023282334</v>
      </c>
      <c r="AJ42">
        <v>0</v>
      </c>
      <c r="AK42">
        <v>32.187650639760783</v>
      </c>
      <c r="AL42">
        <v>27.005717448557977</v>
      </c>
      <c r="AM42">
        <v>8.5914831358810506</v>
      </c>
      <c r="AN42">
        <v>6.9570754550198274E-2</v>
      </c>
      <c r="AO42">
        <v>0</v>
      </c>
      <c r="AP42">
        <v>0.16960763060813588</v>
      </c>
      <c r="AQ42">
        <v>0</v>
      </c>
      <c r="AR42">
        <v>21.440251580371093</v>
      </c>
      <c r="AS42">
        <v>14.601585009999857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34.602096841240389</v>
      </c>
      <c r="BB42">
        <f t="shared" si="0"/>
        <v>793.19926299704809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282.42493039663856</v>
      </c>
      <c r="L43">
        <v>10.11276517945892</v>
      </c>
      <c r="M43">
        <v>66.813562708047925</v>
      </c>
      <c r="N43">
        <v>55.154492602472189</v>
      </c>
      <c r="O43">
        <v>76.990966714706403</v>
      </c>
      <c r="P43">
        <v>33.201997678432996</v>
      </c>
      <c r="Q43">
        <v>4.3008938199166256</v>
      </c>
      <c r="R43">
        <v>7.9509315166929175</v>
      </c>
      <c r="S43">
        <v>5.8928367750416957</v>
      </c>
      <c r="T43">
        <v>1.0108121402328158</v>
      </c>
      <c r="U43">
        <v>52.013888032541857</v>
      </c>
      <c r="V43">
        <v>3.0147150907952409</v>
      </c>
      <c r="W43">
        <v>5.0262667544974375</v>
      </c>
      <c r="X43">
        <v>15.071633608507092</v>
      </c>
      <c r="Y43">
        <v>0</v>
      </c>
      <c r="Z43">
        <v>2.8643893375078271</v>
      </c>
      <c r="AA43">
        <v>12.377780814026298</v>
      </c>
      <c r="AB43">
        <v>7.3689038655235972</v>
      </c>
      <c r="AC43">
        <v>5.3080284335673067</v>
      </c>
      <c r="AD43">
        <v>0</v>
      </c>
      <c r="AE43">
        <v>17.987720729107696</v>
      </c>
      <c r="AF43">
        <v>0</v>
      </c>
      <c r="AG43">
        <v>33.122585467068042</v>
      </c>
      <c r="AH43">
        <v>0</v>
      </c>
      <c r="AI43">
        <v>3.4911185085201417</v>
      </c>
      <c r="AJ43">
        <v>0</v>
      </c>
      <c r="AK43">
        <v>32.187650639760783</v>
      </c>
      <c r="AL43">
        <v>27.005717448557977</v>
      </c>
      <c r="AM43">
        <v>8.5914831358810506</v>
      </c>
      <c r="AN43">
        <v>6.9570754550198274E-2</v>
      </c>
      <c r="AO43">
        <v>0</v>
      </c>
      <c r="AP43">
        <v>0.16960763060813588</v>
      </c>
      <c r="AQ43">
        <v>0</v>
      </c>
      <c r="AR43">
        <v>21.440251580371093</v>
      </c>
      <c r="AS43">
        <v>14.601585009999857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33.672704210392716</v>
      </c>
      <c r="BB43">
        <f t="shared" si="0"/>
        <v>771.89438216264011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282.42210606515243</v>
      </c>
      <c r="L44">
        <v>10.11276517945892</v>
      </c>
      <c r="M44">
        <v>66.813562708047925</v>
      </c>
      <c r="N44">
        <v>55.154492602472189</v>
      </c>
      <c r="O44">
        <v>76.990966714706403</v>
      </c>
      <c r="P44">
        <v>33.201997678432996</v>
      </c>
      <c r="Q44">
        <v>4.3008938199166256</v>
      </c>
      <c r="R44">
        <v>7.9509315166929175</v>
      </c>
      <c r="S44">
        <v>5.8928367750416957</v>
      </c>
      <c r="T44">
        <v>1.0108121402328158</v>
      </c>
      <c r="U44">
        <v>52.013888032541857</v>
      </c>
      <c r="V44">
        <v>3.0147150907952409</v>
      </c>
      <c r="W44">
        <v>5.0262667544974375</v>
      </c>
      <c r="X44">
        <v>15.071633608507092</v>
      </c>
      <c r="Y44">
        <v>0</v>
      </c>
      <c r="Z44">
        <v>2.8643893375078271</v>
      </c>
      <c r="AA44">
        <v>12.377780814026298</v>
      </c>
      <c r="AB44">
        <v>7.3689038655235972</v>
      </c>
      <c r="AC44">
        <v>5.3080284335673067</v>
      </c>
      <c r="AD44">
        <v>0</v>
      </c>
      <c r="AE44">
        <v>17.987720729107696</v>
      </c>
      <c r="AF44">
        <v>0</v>
      </c>
      <c r="AG44">
        <v>33.122585467068042</v>
      </c>
      <c r="AH44">
        <v>0</v>
      </c>
      <c r="AI44">
        <v>1.7455595013402925</v>
      </c>
      <c r="AJ44">
        <v>0</v>
      </c>
      <c r="AK44">
        <v>32.187650639760783</v>
      </c>
      <c r="AL44">
        <v>27.005717448557977</v>
      </c>
      <c r="AM44">
        <v>8.5914831358810506</v>
      </c>
      <c r="AN44">
        <v>6.9570754550198274E-2</v>
      </c>
      <c r="AO44">
        <v>0</v>
      </c>
      <c r="AP44">
        <v>0.16960763060813588</v>
      </c>
      <c r="AQ44">
        <v>0</v>
      </c>
      <c r="AR44">
        <v>21.440251580371093</v>
      </c>
      <c r="AS44">
        <v>14.601585009999857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33.599621786836487</v>
      </c>
      <c r="BB44">
        <f t="shared" si="0"/>
        <v>770.21908124753031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281.95825534404213</v>
      </c>
      <c r="L45">
        <v>10.050182607781256</v>
      </c>
      <c r="M45">
        <v>35.36210911718247</v>
      </c>
      <c r="N45">
        <v>25.119702098731349</v>
      </c>
      <c r="O45">
        <v>76.990966714706403</v>
      </c>
      <c r="P45">
        <v>33.201997678432996</v>
      </c>
      <c r="Q45">
        <v>4.3008938199166256</v>
      </c>
      <c r="R45">
        <v>7.9509315166929175</v>
      </c>
      <c r="S45">
        <v>5.8928367750416957</v>
      </c>
      <c r="T45">
        <v>1.0108121402328158</v>
      </c>
      <c r="U45">
        <v>52.013888032541857</v>
      </c>
      <c r="V45">
        <v>3.0147150907952409</v>
      </c>
      <c r="W45">
        <v>5.0262667544974375</v>
      </c>
      <c r="X45">
        <v>15.071633608507092</v>
      </c>
      <c r="Y45">
        <v>0</v>
      </c>
      <c r="Z45">
        <v>2.8643893375078271</v>
      </c>
      <c r="AA45">
        <v>6.1714571646837824</v>
      </c>
      <c r="AB45">
        <v>7.3689038655235972</v>
      </c>
      <c r="AC45">
        <v>5.3080284335673067</v>
      </c>
      <c r="AD45">
        <v>0</v>
      </c>
      <c r="AE45">
        <v>17.987720729107696</v>
      </c>
      <c r="AF45">
        <v>0</v>
      </c>
      <c r="AG45">
        <v>33.122585467068042</v>
      </c>
      <c r="AH45">
        <v>0</v>
      </c>
      <c r="AI45">
        <v>0</v>
      </c>
      <c r="AJ45">
        <v>0</v>
      </c>
      <c r="AK45">
        <v>32.187650639760783</v>
      </c>
      <c r="AL45">
        <v>27.005717448557977</v>
      </c>
      <c r="AM45">
        <v>8.5914831358810506</v>
      </c>
      <c r="AN45">
        <v>6.9570754550198274E-2</v>
      </c>
      <c r="AO45">
        <v>0</v>
      </c>
      <c r="AP45">
        <v>0.16960763060813588</v>
      </c>
      <c r="AQ45">
        <v>0</v>
      </c>
      <c r="AR45">
        <v>21.440251580371093</v>
      </c>
      <c r="AS45">
        <v>14.601585009999857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30.675103156344882</v>
      </c>
      <c r="BB45">
        <f t="shared" si="0"/>
        <v>703.17903933994478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281.95464739787008</v>
      </c>
      <c r="L46">
        <v>10.050182607781256</v>
      </c>
      <c r="M46">
        <v>25.131448079334504</v>
      </c>
      <c r="N46">
        <v>25.119702098731349</v>
      </c>
      <c r="O46">
        <v>76.990966714706403</v>
      </c>
      <c r="P46">
        <v>33.201997678432996</v>
      </c>
      <c r="Q46">
        <v>4.3008938199166256</v>
      </c>
      <c r="R46">
        <v>7.9509315166929175</v>
      </c>
      <c r="S46">
        <v>5.8928367750416957</v>
      </c>
      <c r="T46">
        <v>1.0108121402328158</v>
      </c>
      <c r="U46">
        <v>52.013888032541857</v>
      </c>
      <c r="V46">
        <v>3.0147150907952409</v>
      </c>
      <c r="W46">
        <v>5.0262667544974375</v>
      </c>
      <c r="X46">
        <v>15.071633608507092</v>
      </c>
      <c r="Y46">
        <v>0</v>
      </c>
      <c r="Z46">
        <v>2.8643893375078271</v>
      </c>
      <c r="AA46">
        <v>6.1714571646837824</v>
      </c>
      <c r="AB46">
        <v>7.3689038655235972</v>
      </c>
      <c r="AC46">
        <v>5.3080284335673067</v>
      </c>
      <c r="AD46">
        <v>0</v>
      </c>
      <c r="AE46">
        <v>17.987720729107696</v>
      </c>
      <c r="AF46">
        <v>0</v>
      </c>
      <c r="AG46">
        <v>33.122585467068042</v>
      </c>
      <c r="AH46">
        <v>0</v>
      </c>
      <c r="AI46">
        <v>0</v>
      </c>
      <c r="AJ46">
        <v>0</v>
      </c>
      <c r="AK46">
        <v>32.187650639760783</v>
      </c>
      <c r="AL46">
        <v>27.005717448557977</v>
      </c>
      <c r="AM46">
        <v>8.5914831358810506</v>
      </c>
      <c r="AN46">
        <v>6.9570754550198274E-2</v>
      </c>
      <c r="AO46">
        <v>0</v>
      </c>
      <c r="AP46">
        <v>0.16960763060813588</v>
      </c>
      <c r="AQ46">
        <v>0</v>
      </c>
      <c r="AR46">
        <v>21.440251580371093</v>
      </c>
      <c r="AS46">
        <v>14.601585009999857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30.247310712812812</v>
      </c>
      <c r="BB46">
        <f t="shared" si="0"/>
        <v>693.37256279945689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281.95825534404213</v>
      </c>
      <c r="L47">
        <v>10.11276517945892</v>
      </c>
      <c r="M47">
        <v>25.120814706905982</v>
      </c>
      <c r="N47">
        <v>25.119702098731349</v>
      </c>
      <c r="O47">
        <v>76.990966714706403</v>
      </c>
      <c r="P47">
        <v>33.201997678432996</v>
      </c>
      <c r="Q47">
        <v>4.3008938199166256</v>
      </c>
      <c r="R47">
        <v>7.9509315166929175</v>
      </c>
      <c r="S47">
        <v>5.8928367750416957</v>
      </c>
      <c r="T47">
        <v>1.0108121402328158</v>
      </c>
      <c r="U47">
        <v>52.013888032541857</v>
      </c>
      <c r="V47">
        <v>3.0147150907952409</v>
      </c>
      <c r="W47">
        <v>5.0262667544974375</v>
      </c>
      <c r="X47">
        <v>15.071633608507092</v>
      </c>
      <c r="Y47">
        <v>0</v>
      </c>
      <c r="Z47">
        <v>2.8643893375078271</v>
      </c>
      <c r="AA47">
        <v>0</v>
      </c>
      <c r="AB47">
        <v>7.3689038655235972</v>
      </c>
      <c r="AC47">
        <v>5.3080284335673067</v>
      </c>
      <c r="AD47">
        <v>0</v>
      </c>
      <c r="AE47">
        <v>8.291215278252519</v>
      </c>
      <c r="AF47">
        <v>0</v>
      </c>
      <c r="AG47">
        <v>33.122585467068042</v>
      </c>
      <c r="AH47">
        <v>0</v>
      </c>
      <c r="AI47">
        <v>0</v>
      </c>
      <c r="AJ47">
        <v>0</v>
      </c>
      <c r="AK47">
        <v>32.187650639760783</v>
      </c>
      <c r="AL47">
        <v>27.005717448557977</v>
      </c>
      <c r="AM47">
        <v>8.5914831358810506</v>
      </c>
      <c r="AN47">
        <v>6.9570754550198274E-2</v>
      </c>
      <c r="AO47">
        <v>0</v>
      </c>
      <c r="AP47">
        <v>0.16960763060813588</v>
      </c>
      <c r="AQ47">
        <v>0</v>
      </c>
      <c r="AR47">
        <v>21.440251580371093</v>
      </c>
      <c r="AS47">
        <v>17.375886447535095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29.702317964250895</v>
      </c>
      <c r="BB47">
        <f t="shared" si="0"/>
        <v>680.87945151543613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281.95464739787008</v>
      </c>
      <c r="L48">
        <v>10.11276517945892</v>
      </c>
      <c r="M48">
        <v>25.120814706905982</v>
      </c>
      <c r="N48">
        <v>25.119702098731349</v>
      </c>
      <c r="O48">
        <v>76.990966714706403</v>
      </c>
      <c r="P48">
        <v>33.201997678432996</v>
      </c>
      <c r="Q48">
        <v>4.3008938199166256</v>
      </c>
      <c r="R48">
        <v>7.9509315166929175</v>
      </c>
      <c r="S48">
        <v>5.8928367750416957</v>
      </c>
      <c r="T48">
        <v>1.0108121402328158</v>
      </c>
      <c r="U48">
        <v>52.013888032541857</v>
      </c>
      <c r="V48">
        <v>3.0147150907952409</v>
      </c>
      <c r="W48">
        <v>5.0262667544974375</v>
      </c>
      <c r="X48">
        <v>15.071633608507092</v>
      </c>
      <c r="Y48">
        <v>0</v>
      </c>
      <c r="Z48">
        <v>2.8643893375078271</v>
      </c>
      <c r="AA48">
        <v>0</v>
      </c>
      <c r="AB48">
        <v>7.3689038655235972</v>
      </c>
      <c r="AC48">
        <v>5.3080284335673067</v>
      </c>
      <c r="AD48">
        <v>0</v>
      </c>
      <c r="AE48">
        <v>0</v>
      </c>
      <c r="AF48">
        <v>0</v>
      </c>
      <c r="AG48">
        <v>33.122585467068042</v>
      </c>
      <c r="AH48">
        <v>0</v>
      </c>
      <c r="AI48">
        <v>0</v>
      </c>
      <c r="AJ48">
        <v>0</v>
      </c>
      <c r="AK48">
        <v>32.187650639760783</v>
      </c>
      <c r="AL48">
        <v>27.005717448557977</v>
      </c>
      <c r="AM48">
        <v>8.5914831358810506</v>
      </c>
      <c r="AN48">
        <v>6.9570754550198274E-2</v>
      </c>
      <c r="AO48">
        <v>0</v>
      </c>
      <c r="AP48">
        <v>0.16960763060813588</v>
      </c>
      <c r="AQ48">
        <v>0</v>
      </c>
      <c r="AR48">
        <v>21.440251580371093</v>
      </c>
      <c r="AS48">
        <v>17.375886447535095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29.355594353469915</v>
      </c>
      <c r="BB48">
        <f t="shared" si="0"/>
        <v>672.93135190179271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281.95825534404213</v>
      </c>
      <c r="L49">
        <v>10.11276517945892</v>
      </c>
      <c r="M49">
        <v>25.120814706905982</v>
      </c>
      <c r="N49">
        <v>25.119702098731349</v>
      </c>
      <c r="O49">
        <v>76.990966714706403</v>
      </c>
      <c r="P49">
        <v>33.201997678432996</v>
      </c>
      <c r="Q49">
        <v>4.770635964354506</v>
      </c>
      <c r="R49">
        <v>10.156697303618335</v>
      </c>
      <c r="S49">
        <v>6.2340560793271429</v>
      </c>
      <c r="T49">
        <v>1.0108121402328158</v>
      </c>
      <c r="U49">
        <v>52.013888032541857</v>
      </c>
      <c r="V49">
        <v>3.0147150907952409</v>
      </c>
      <c r="W49">
        <v>5.0262667544974375</v>
      </c>
      <c r="X49">
        <v>15.071633608507092</v>
      </c>
      <c r="Y49">
        <v>0</v>
      </c>
      <c r="Z49">
        <v>2.8643893375078271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33.122585467068042</v>
      </c>
      <c r="AH49">
        <v>0</v>
      </c>
      <c r="AI49">
        <v>0</v>
      </c>
      <c r="AJ49">
        <v>0</v>
      </c>
      <c r="AK49">
        <v>32.187650639760783</v>
      </c>
      <c r="AL49">
        <v>27.005717448557977</v>
      </c>
      <c r="AM49">
        <v>8.5914831358810506</v>
      </c>
      <c r="AN49">
        <v>7.0934951581089534E-2</v>
      </c>
      <c r="AO49">
        <v>0</v>
      </c>
      <c r="AP49">
        <v>0.16960763060813588</v>
      </c>
      <c r="AQ49">
        <v>0</v>
      </c>
      <c r="AR49">
        <v>23.389365652102061</v>
      </c>
      <c r="AS49">
        <v>14.966624906110876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28.932771453170766</v>
      </c>
      <c r="BB49">
        <f t="shared" si="0"/>
        <v>663.23879441215922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281.95464739787008</v>
      </c>
      <c r="L50">
        <v>10.11276517945892</v>
      </c>
      <c r="M50">
        <v>25.120814706905982</v>
      </c>
      <c r="N50">
        <v>25.119702098731349</v>
      </c>
      <c r="O50">
        <v>76.990966714706403</v>
      </c>
      <c r="P50">
        <v>33.201997678432996</v>
      </c>
      <c r="Q50">
        <v>4.770635964354506</v>
      </c>
      <c r="R50">
        <v>10.156697303618335</v>
      </c>
      <c r="S50">
        <v>6.2340560793271429</v>
      </c>
      <c r="T50">
        <v>1.0108121402328158</v>
      </c>
      <c r="U50">
        <v>52.013888032541857</v>
      </c>
      <c r="V50">
        <v>3.0147150907952409</v>
      </c>
      <c r="W50">
        <v>5.0262667544974375</v>
      </c>
      <c r="X50">
        <v>15.071633608507092</v>
      </c>
      <c r="Y50">
        <v>0</v>
      </c>
      <c r="Z50">
        <v>2.8643893375078271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33.122585467068042</v>
      </c>
      <c r="AH50">
        <v>0</v>
      </c>
      <c r="AI50">
        <v>0</v>
      </c>
      <c r="AJ50">
        <v>0</v>
      </c>
      <c r="AK50">
        <v>32.187650639760783</v>
      </c>
      <c r="AL50">
        <v>27.005717448557977</v>
      </c>
      <c r="AM50">
        <v>8.5914831358810506</v>
      </c>
      <c r="AN50">
        <v>7.0934951581089534E-2</v>
      </c>
      <c r="AO50">
        <v>0</v>
      </c>
      <c r="AP50">
        <v>0.16960763060813588</v>
      </c>
      <c r="AQ50">
        <v>0</v>
      </c>
      <c r="AR50">
        <v>23.389365652102061</v>
      </c>
      <c r="AS50">
        <v>14.966624906110876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28.93262064102074</v>
      </c>
      <c r="BB50">
        <f t="shared" si="0"/>
        <v>663.23533727813719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282.37095493191617</v>
      </c>
      <c r="L51">
        <v>10.11276517945892</v>
      </c>
      <c r="M51">
        <v>25.120814706905982</v>
      </c>
      <c r="N51">
        <v>25.122152202207651</v>
      </c>
      <c r="O51">
        <v>41.139514323552717</v>
      </c>
      <c r="P51">
        <v>33.220212098964467</v>
      </c>
      <c r="Q51">
        <v>5.3509862754960631</v>
      </c>
      <c r="R51">
        <v>10.156697303618335</v>
      </c>
      <c r="S51">
        <v>6.2664266257024801</v>
      </c>
      <c r="T51">
        <v>1.0108121402328158</v>
      </c>
      <c r="U51">
        <v>52.013888032541857</v>
      </c>
      <c r="V51">
        <v>3.0147150907952409</v>
      </c>
      <c r="W51">
        <v>5.0262667544974375</v>
      </c>
      <c r="X51">
        <v>15.071633608507092</v>
      </c>
      <c r="Y51">
        <v>0</v>
      </c>
      <c r="Z51">
        <v>2.8643893375078271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33.122585467068042</v>
      </c>
      <c r="AH51">
        <v>0</v>
      </c>
      <c r="AI51">
        <v>0</v>
      </c>
      <c r="AJ51">
        <v>0</v>
      </c>
      <c r="AK51">
        <v>32.187650639760783</v>
      </c>
      <c r="AL51">
        <v>27.005717448557977</v>
      </c>
      <c r="AM51">
        <v>8.5914831358810506</v>
      </c>
      <c r="AN51">
        <v>7.0934951581089534E-2</v>
      </c>
      <c r="AO51">
        <v>0</v>
      </c>
      <c r="AP51">
        <v>0.16960763060813588</v>
      </c>
      <c r="AQ51">
        <v>0</v>
      </c>
      <c r="AR51">
        <v>21.440251580371093</v>
      </c>
      <c r="AS51">
        <v>14.966624906110876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27.39643412674306</v>
      </c>
      <c r="BB51">
        <f t="shared" si="0"/>
        <v>628.02065024510091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282.37314811998402</v>
      </c>
      <c r="L52">
        <v>10.11276517945892</v>
      </c>
      <c r="M52">
        <v>25.120814706905982</v>
      </c>
      <c r="N52">
        <v>25.122152202207651</v>
      </c>
      <c r="O52">
        <v>41.139514323552717</v>
      </c>
      <c r="P52">
        <v>33.206647576653417</v>
      </c>
      <c r="Q52">
        <v>5.3509862754960631</v>
      </c>
      <c r="R52">
        <v>10.156697303618335</v>
      </c>
      <c r="S52">
        <v>6.2664266257024801</v>
      </c>
      <c r="T52">
        <v>1.0108121402328158</v>
      </c>
      <c r="U52">
        <v>52.013888032541857</v>
      </c>
      <c r="V52">
        <v>3.0147150907952409</v>
      </c>
      <c r="W52">
        <v>5.0262667544974375</v>
      </c>
      <c r="X52">
        <v>15.071633608507092</v>
      </c>
      <c r="Y52">
        <v>0</v>
      </c>
      <c r="Z52">
        <v>2.8643893375078271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33.122585467068042</v>
      </c>
      <c r="AH52">
        <v>0</v>
      </c>
      <c r="AI52">
        <v>0</v>
      </c>
      <c r="AJ52">
        <v>0</v>
      </c>
      <c r="AK52">
        <v>32.187650639760783</v>
      </c>
      <c r="AL52">
        <v>27.005717448557977</v>
      </c>
      <c r="AM52">
        <v>8.5914831358810506</v>
      </c>
      <c r="AN52">
        <v>7.0934951581089534E-2</v>
      </c>
      <c r="AO52">
        <v>0</v>
      </c>
      <c r="AP52">
        <v>0.16960763060813588</v>
      </c>
      <c r="AQ52">
        <v>0</v>
      </c>
      <c r="AR52">
        <v>21.440251580371093</v>
      </c>
      <c r="AS52">
        <v>14.601585009999857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27.380700137314239</v>
      </c>
      <c r="BB52">
        <f t="shared" si="0"/>
        <v>627.65997300417564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282.81088464011913</v>
      </c>
      <c r="L53">
        <v>10.394221578587265</v>
      </c>
      <c r="M53">
        <v>25.120814706905982</v>
      </c>
      <c r="N53">
        <v>25.122152202207651</v>
      </c>
      <c r="O53">
        <v>41.15048015665505</v>
      </c>
      <c r="P53">
        <v>33.206647576653417</v>
      </c>
      <c r="Q53">
        <v>5.3509862754960631</v>
      </c>
      <c r="R53">
        <v>10.205318933227073</v>
      </c>
      <c r="S53">
        <v>6.2664266257024801</v>
      </c>
      <c r="T53">
        <v>1.0108121402328158</v>
      </c>
      <c r="U53">
        <v>52.013888032541857</v>
      </c>
      <c r="V53">
        <v>3.0147150907952409</v>
      </c>
      <c r="W53">
        <v>5.0262667544974375</v>
      </c>
      <c r="X53">
        <v>15.071633608507092</v>
      </c>
      <c r="Y53">
        <v>0</v>
      </c>
      <c r="Z53">
        <v>2.8643893375078271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33.122585467068042</v>
      </c>
      <c r="AH53">
        <v>0</v>
      </c>
      <c r="AI53">
        <v>0</v>
      </c>
      <c r="AJ53">
        <v>0</v>
      </c>
      <c r="AK53">
        <v>32.187650639760783</v>
      </c>
      <c r="AL53">
        <v>27.005717448557977</v>
      </c>
      <c r="AM53">
        <v>8.5914831358810506</v>
      </c>
      <c r="AN53">
        <v>7.0934951581089534E-2</v>
      </c>
      <c r="AO53">
        <v>0</v>
      </c>
      <c r="AP53">
        <v>0.16960763060813588</v>
      </c>
      <c r="AQ53">
        <v>0</v>
      </c>
      <c r="AR53">
        <v>21.440251580371093</v>
      </c>
      <c r="AS53">
        <v>17.375886447535095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27.529218957369739</v>
      </c>
      <c r="BB53">
        <f t="shared" si="0"/>
        <v>631.06453600362988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282.8086863413767</v>
      </c>
      <c r="L54">
        <v>10.394221578587265</v>
      </c>
      <c r="M54">
        <v>25.120814706905982</v>
      </c>
      <c r="N54">
        <v>25.122152202207651</v>
      </c>
      <c r="O54">
        <v>41.15048015665505</v>
      </c>
      <c r="P54">
        <v>33.206647576653417</v>
      </c>
      <c r="Q54">
        <v>5.3509862754960631</v>
      </c>
      <c r="R54">
        <v>10.205318933227073</v>
      </c>
      <c r="S54">
        <v>6.2664266257024801</v>
      </c>
      <c r="T54">
        <v>1.0108121402328158</v>
      </c>
      <c r="U54">
        <v>52.013888032541857</v>
      </c>
      <c r="V54">
        <v>3.0147150907952409</v>
      </c>
      <c r="W54">
        <v>5.0262667544974375</v>
      </c>
      <c r="X54">
        <v>15.071633608507092</v>
      </c>
      <c r="Y54">
        <v>0</v>
      </c>
      <c r="Z54">
        <v>5.7773276468378221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33.122585467068042</v>
      </c>
      <c r="AH54">
        <v>0</v>
      </c>
      <c r="AI54">
        <v>0</v>
      </c>
      <c r="AJ54">
        <v>0</v>
      </c>
      <c r="AK54">
        <v>32.187650639760783</v>
      </c>
      <c r="AL54">
        <v>27.005717448557977</v>
      </c>
      <c r="AM54">
        <v>8.5914831358810506</v>
      </c>
      <c r="AN54">
        <v>7.0934951581089534E-2</v>
      </c>
      <c r="AO54">
        <v>0</v>
      </c>
      <c r="AP54">
        <v>0.16960763060813588</v>
      </c>
      <c r="AQ54">
        <v>0</v>
      </c>
      <c r="AR54">
        <v>21.440251580371093</v>
      </c>
      <c r="AS54">
        <v>17.375886447535095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27.650887889812306</v>
      </c>
      <c r="BB54">
        <f t="shared" si="0"/>
        <v>633.85360708177484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282.81088464011913</v>
      </c>
      <c r="L55">
        <v>10.394221578587265</v>
      </c>
      <c r="M55">
        <v>25.120814706905982</v>
      </c>
      <c r="N55">
        <v>25.122152202207651</v>
      </c>
      <c r="O55">
        <v>41.743170836547378</v>
      </c>
      <c r="P55">
        <v>33.206647576653417</v>
      </c>
      <c r="Q55">
        <v>5.3509862754960631</v>
      </c>
      <c r="R55">
        <v>10.156697303618335</v>
      </c>
      <c r="S55">
        <v>6.2664266257024801</v>
      </c>
      <c r="T55">
        <v>1.0108121402328158</v>
      </c>
      <c r="U55">
        <v>52.013888032541857</v>
      </c>
      <c r="V55">
        <v>3.0147150907952409</v>
      </c>
      <c r="W55">
        <v>5.0262667544974375</v>
      </c>
      <c r="X55">
        <v>15.071633608507092</v>
      </c>
      <c r="Y55">
        <v>0</v>
      </c>
      <c r="Z55">
        <v>5.7773276468378221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6.370287286486561</v>
      </c>
      <c r="AG55">
        <v>33.122585467068042</v>
      </c>
      <c r="AH55">
        <v>0</v>
      </c>
      <c r="AI55">
        <v>0</v>
      </c>
      <c r="AJ55">
        <v>0</v>
      </c>
      <c r="AK55">
        <v>32.187650639760783</v>
      </c>
      <c r="AL55">
        <v>27.005717448557977</v>
      </c>
      <c r="AM55">
        <v>8.5914831358810506</v>
      </c>
      <c r="AN55">
        <v>7.0934951581089534E-2</v>
      </c>
      <c r="AO55">
        <v>0</v>
      </c>
      <c r="AP55">
        <v>0.16960763060813588</v>
      </c>
      <c r="AQ55">
        <v>0</v>
      </c>
      <c r="AR55">
        <v>21.440251580371093</v>
      </c>
      <c r="AS55">
        <v>14.966624906110876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27.839292741145186</v>
      </c>
      <c r="BB55">
        <f t="shared" si="0"/>
        <v>638.17249532453036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282.8086863413767</v>
      </c>
      <c r="L56">
        <v>10.394221578587265</v>
      </c>
      <c r="M56">
        <v>25.120814706905982</v>
      </c>
      <c r="N56">
        <v>25.122152202207651</v>
      </c>
      <c r="O56">
        <v>41.743170836547378</v>
      </c>
      <c r="P56">
        <v>33.206647576653417</v>
      </c>
      <c r="Q56">
        <v>5.3509862754960631</v>
      </c>
      <c r="R56">
        <v>10.156697303618335</v>
      </c>
      <c r="S56">
        <v>6.2664266257024801</v>
      </c>
      <c r="T56">
        <v>1.0108121402328158</v>
      </c>
      <c r="U56">
        <v>52.013888032541857</v>
      </c>
      <c r="V56">
        <v>3.0147150907952409</v>
      </c>
      <c r="W56">
        <v>5.0262667544974375</v>
      </c>
      <c r="X56">
        <v>15.071633608507092</v>
      </c>
      <c r="Y56">
        <v>0</v>
      </c>
      <c r="Z56">
        <v>5.7773276468378221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6.370287286486561</v>
      </c>
      <c r="AG56">
        <v>33.122585467068042</v>
      </c>
      <c r="AH56">
        <v>0</v>
      </c>
      <c r="AI56">
        <v>0</v>
      </c>
      <c r="AJ56">
        <v>0</v>
      </c>
      <c r="AK56">
        <v>32.187650639760783</v>
      </c>
      <c r="AL56">
        <v>27.005717448557977</v>
      </c>
      <c r="AM56">
        <v>8.5914831358810506</v>
      </c>
      <c r="AN56">
        <v>7.0934951581089534E-2</v>
      </c>
      <c r="AO56">
        <v>0</v>
      </c>
      <c r="AP56">
        <v>0.16960763060813588</v>
      </c>
      <c r="AQ56">
        <v>0</v>
      </c>
      <c r="AR56">
        <v>21.440251580371093</v>
      </c>
      <c r="AS56">
        <v>14.966624906110876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27.839200852257761</v>
      </c>
      <c r="BB56">
        <f t="shared" si="0"/>
        <v>638.17038891467541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282.81307672458951</v>
      </c>
      <c r="L57">
        <v>10.279352354972659</v>
      </c>
      <c r="M57">
        <v>24.189390986020065</v>
      </c>
      <c r="N57">
        <v>24.191470556138267</v>
      </c>
      <c r="O57">
        <v>41.320002045474638</v>
      </c>
      <c r="P57">
        <v>33.206647576653417</v>
      </c>
      <c r="Q57">
        <v>4.9575351555484364</v>
      </c>
      <c r="R57">
        <v>9.8266620346333262</v>
      </c>
      <c r="S57">
        <v>6.2664266257024801</v>
      </c>
      <c r="T57">
        <v>1.0108121402328158</v>
      </c>
      <c r="U57">
        <v>52.013888032541857</v>
      </c>
      <c r="V57">
        <v>3.0147150907952409</v>
      </c>
      <c r="W57">
        <v>5.0254749670439898</v>
      </c>
      <c r="X57">
        <v>15.071633608507092</v>
      </c>
      <c r="Y57">
        <v>0</v>
      </c>
      <c r="Z57">
        <v>5.7773276468378221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6.370287286486561</v>
      </c>
      <c r="AG57">
        <v>33.122585467068042</v>
      </c>
      <c r="AH57">
        <v>0</v>
      </c>
      <c r="AI57">
        <v>0</v>
      </c>
      <c r="AJ57">
        <v>0</v>
      </c>
      <c r="AK57">
        <v>32.187650639760783</v>
      </c>
      <c r="AL57">
        <v>27.005717448557977</v>
      </c>
      <c r="AM57">
        <v>8.5914831358810506</v>
      </c>
      <c r="AN57">
        <v>7.0934951581089534E-2</v>
      </c>
      <c r="AO57">
        <v>0</v>
      </c>
      <c r="AP57">
        <v>0.16960763060813588</v>
      </c>
      <c r="AQ57">
        <v>0</v>
      </c>
      <c r="AR57">
        <v>21.440251580371093</v>
      </c>
      <c r="AS57">
        <v>14.966624906110876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27.708783549150489</v>
      </c>
      <c r="BB57">
        <f t="shared" si="0"/>
        <v>635.18077504296673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282.81088464011913</v>
      </c>
      <c r="L58">
        <v>10.279352354972659</v>
      </c>
      <c r="M58">
        <v>24.189390986020065</v>
      </c>
      <c r="N58">
        <v>24.191470556138267</v>
      </c>
      <c r="O58">
        <v>41.320002045474638</v>
      </c>
      <c r="P58">
        <v>33.206647576653417</v>
      </c>
      <c r="Q58">
        <v>4.9575351555484364</v>
      </c>
      <c r="R58">
        <v>9.8266620346333262</v>
      </c>
      <c r="S58">
        <v>6.2664266257024801</v>
      </c>
      <c r="T58">
        <v>1.0108121402328158</v>
      </c>
      <c r="U58">
        <v>52.013888032541857</v>
      </c>
      <c r="V58">
        <v>3.0147150907952409</v>
      </c>
      <c r="W58">
        <v>5.0254749670439898</v>
      </c>
      <c r="X58">
        <v>15.071633608507092</v>
      </c>
      <c r="Y58">
        <v>0</v>
      </c>
      <c r="Z58">
        <v>5.7773276468378221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6.370287286486561</v>
      </c>
      <c r="AG58">
        <v>33.122585467068042</v>
      </c>
      <c r="AH58">
        <v>0</v>
      </c>
      <c r="AI58">
        <v>0</v>
      </c>
      <c r="AJ58">
        <v>0</v>
      </c>
      <c r="AK58">
        <v>32.187650639760783</v>
      </c>
      <c r="AL58">
        <v>27.005717448557977</v>
      </c>
      <c r="AM58">
        <v>8.5914831358810506</v>
      </c>
      <c r="AN58">
        <v>7.0934951581089534E-2</v>
      </c>
      <c r="AO58">
        <v>0</v>
      </c>
      <c r="AP58">
        <v>0.16960763060813588</v>
      </c>
      <c r="AQ58">
        <v>0</v>
      </c>
      <c r="AR58">
        <v>21.440251580371093</v>
      </c>
      <c r="AS58">
        <v>14.966624906110876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27.708691920019582</v>
      </c>
      <c r="BB58">
        <f t="shared" si="0"/>
        <v>635.17867458762726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282.37385144571658</v>
      </c>
      <c r="L59">
        <v>10.279352354972659</v>
      </c>
      <c r="M59">
        <v>25.120814706905982</v>
      </c>
      <c r="N59">
        <v>25.122152202207651</v>
      </c>
      <c r="O59">
        <v>39.544012097500186</v>
      </c>
      <c r="P59">
        <v>15.070042247628683</v>
      </c>
      <c r="Q59">
        <v>4.9575351555484364</v>
      </c>
      <c r="R59">
        <v>9.8266620346333262</v>
      </c>
      <c r="S59">
        <v>5.9284517154011152</v>
      </c>
      <c r="T59">
        <v>1.0108121402328158</v>
      </c>
      <c r="U59">
        <v>52.013888032541857</v>
      </c>
      <c r="V59">
        <v>3.0147150907952409</v>
      </c>
      <c r="W59">
        <v>5.0254749670439898</v>
      </c>
      <c r="X59">
        <v>15.071633608507092</v>
      </c>
      <c r="Y59">
        <v>0</v>
      </c>
      <c r="Z59">
        <v>5.7773276468378221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6.370287286486561</v>
      </c>
      <c r="AG59">
        <v>33.122585467068042</v>
      </c>
      <c r="AH59">
        <v>0</v>
      </c>
      <c r="AI59">
        <v>0</v>
      </c>
      <c r="AJ59">
        <v>0</v>
      </c>
      <c r="AK59">
        <v>32.187650639760783</v>
      </c>
      <c r="AL59">
        <v>27.005717448557977</v>
      </c>
      <c r="AM59">
        <v>8.5914831358810506</v>
      </c>
      <c r="AN59">
        <v>7.0934951581089534E-2</v>
      </c>
      <c r="AO59">
        <v>0</v>
      </c>
      <c r="AP59">
        <v>0.16960763060813588</v>
      </c>
      <c r="AQ59">
        <v>0</v>
      </c>
      <c r="AR59">
        <v>21.440251580371093</v>
      </c>
      <c r="AS59">
        <v>14.966624906110876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26.921786103003129</v>
      </c>
      <c r="BB59">
        <f t="shared" si="0"/>
        <v>617.14008238989595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282.37095493191617</v>
      </c>
      <c r="L60">
        <v>10.11276517945892</v>
      </c>
      <c r="M60">
        <v>25.120814706905982</v>
      </c>
      <c r="N60">
        <v>25.122152202207651</v>
      </c>
      <c r="O60">
        <v>39.544012097500186</v>
      </c>
      <c r="P60">
        <v>15.070042247628683</v>
      </c>
      <c r="Q60">
        <v>4.9575351555484364</v>
      </c>
      <c r="R60">
        <v>9.8266620346333262</v>
      </c>
      <c r="S60">
        <v>5.9284517154011152</v>
      </c>
      <c r="T60">
        <v>1.0108121402328158</v>
      </c>
      <c r="U60">
        <v>52.013888032541857</v>
      </c>
      <c r="V60">
        <v>3.0147150907952409</v>
      </c>
      <c r="W60">
        <v>5.0254749670439898</v>
      </c>
      <c r="X60">
        <v>15.071633608507092</v>
      </c>
      <c r="Y60">
        <v>0</v>
      </c>
      <c r="Z60">
        <v>5.7773276468378221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6.370287286486561</v>
      </c>
      <c r="AG60">
        <v>33.122585467068042</v>
      </c>
      <c r="AH60">
        <v>0</v>
      </c>
      <c r="AI60">
        <v>0</v>
      </c>
      <c r="AJ60">
        <v>0</v>
      </c>
      <c r="AK60">
        <v>32.187650639760783</v>
      </c>
      <c r="AL60">
        <v>27.005717448557977</v>
      </c>
      <c r="AM60">
        <v>8.5914831358810506</v>
      </c>
      <c r="AN60">
        <v>7.0934951581089534E-2</v>
      </c>
      <c r="AO60">
        <v>0</v>
      </c>
      <c r="AP60">
        <v>5.6535724087054269E-2</v>
      </c>
      <c r="AQ60">
        <v>0</v>
      </c>
      <c r="AR60">
        <v>21.440251580371093</v>
      </c>
      <c r="AS60">
        <v>14.966624906110876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26.909975279097246</v>
      </c>
      <c r="BB60">
        <f t="shared" si="0"/>
        <v>616.86933761796661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282.37385144571658</v>
      </c>
      <c r="L61">
        <v>10.11276517945892</v>
      </c>
      <c r="M61">
        <v>25.120814706905982</v>
      </c>
      <c r="N61">
        <v>25.122152202207651</v>
      </c>
      <c r="O61">
        <v>39.544012097500186</v>
      </c>
      <c r="P61">
        <v>15.070042247628683</v>
      </c>
      <c r="Q61">
        <v>4.9575351555484364</v>
      </c>
      <c r="R61">
        <v>9.8266620346333262</v>
      </c>
      <c r="S61">
        <v>5.9284517154011152</v>
      </c>
      <c r="T61">
        <v>1.0108121402328158</v>
      </c>
      <c r="U61">
        <v>52.013888032541857</v>
      </c>
      <c r="V61">
        <v>3.0147150907952409</v>
      </c>
      <c r="W61">
        <v>5.0254749670439898</v>
      </c>
      <c r="X61">
        <v>15.071633608507092</v>
      </c>
      <c r="Y61">
        <v>0</v>
      </c>
      <c r="Z61">
        <v>2.8925477319974955</v>
      </c>
      <c r="AA61">
        <v>0</v>
      </c>
      <c r="AB61">
        <v>0</v>
      </c>
      <c r="AC61">
        <v>0</v>
      </c>
      <c r="AD61">
        <v>0</v>
      </c>
      <c r="AE61">
        <v>8.9938603645538482</v>
      </c>
      <c r="AF61">
        <v>6.370287286486561</v>
      </c>
      <c r="AG61">
        <v>33.122585467068042</v>
      </c>
      <c r="AH61">
        <v>0</v>
      </c>
      <c r="AI61">
        <v>0</v>
      </c>
      <c r="AJ61">
        <v>0</v>
      </c>
      <c r="AK61">
        <v>32.187650639760783</v>
      </c>
      <c r="AL61">
        <v>27.005717448557977</v>
      </c>
      <c r="AM61">
        <v>8.5914831358810506</v>
      </c>
      <c r="AN61">
        <v>7.0934951581089534E-2</v>
      </c>
      <c r="AO61">
        <v>0</v>
      </c>
      <c r="AP61">
        <v>5.6535724087054269E-2</v>
      </c>
      <c r="AQ61">
        <v>0</v>
      </c>
      <c r="AR61">
        <v>21.440251580371093</v>
      </c>
      <c r="AS61">
        <v>14.966624906110876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27.165455916172093</v>
      </c>
      <c r="BB61">
        <f t="shared" si="0"/>
        <v>622.72583394440562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282.37095493191617</v>
      </c>
      <c r="L62">
        <v>10.11276517945892</v>
      </c>
      <c r="M62">
        <v>25.120814706905982</v>
      </c>
      <c r="N62">
        <v>25.122152202207651</v>
      </c>
      <c r="O62">
        <v>39.544012097500186</v>
      </c>
      <c r="P62">
        <v>15.070042247628683</v>
      </c>
      <c r="Q62">
        <v>4.9575351555484364</v>
      </c>
      <c r="R62">
        <v>9.8266620346333262</v>
      </c>
      <c r="S62">
        <v>5.9284517154011152</v>
      </c>
      <c r="T62">
        <v>1.0108121402328158</v>
      </c>
      <c r="U62">
        <v>52.013888032541857</v>
      </c>
      <c r="V62">
        <v>3.0147150907952409</v>
      </c>
      <c r="W62">
        <v>5.0254749670439898</v>
      </c>
      <c r="X62">
        <v>15.071633608507092</v>
      </c>
      <c r="Y62">
        <v>0</v>
      </c>
      <c r="Z62">
        <v>2.8925477319974955</v>
      </c>
      <c r="AA62">
        <v>0</v>
      </c>
      <c r="AB62">
        <v>0</v>
      </c>
      <c r="AC62">
        <v>0</v>
      </c>
      <c r="AD62">
        <v>0</v>
      </c>
      <c r="AE62">
        <v>8.9938603645538482</v>
      </c>
      <c r="AF62">
        <v>6.370287286486561</v>
      </c>
      <c r="AG62">
        <v>33.122585467068042</v>
      </c>
      <c r="AH62">
        <v>0</v>
      </c>
      <c r="AI62">
        <v>0</v>
      </c>
      <c r="AJ62">
        <v>0</v>
      </c>
      <c r="AK62">
        <v>32.187650639760783</v>
      </c>
      <c r="AL62">
        <v>27.005717448557977</v>
      </c>
      <c r="AM62">
        <v>8.5914831358810506</v>
      </c>
      <c r="AN62">
        <v>7.0934951581089534E-2</v>
      </c>
      <c r="AO62">
        <v>0</v>
      </c>
      <c r="AP62">
        <v>5.6535724087054269E-2</v>
      </c>
      <c r="AQ62">
        <v>0</v>
      </c>
      <c r="AR62">
        <v>21.440251580371093</v>
      </c>
      <c r="AS62">
        <v>14.966624906110876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27.165334841895273</v>
      </c>
      <c r="BB62">
        <f t="shared" si="0"/>
        <v>622.72305850488203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282.37385144571658</v>
      </c>
      <c r="L63">
        <v>10.227596895076879</v>
      </c>
      <c r="M63">
        <v>25.120814706905982</v>
      </c>
      <c r="N63">
        <v>25.122152202207651</v>
      </c>
      <c r="O63">
        <v>39.520782934043524</v>
      </c>
      <c r="P63">
        <v>15.070042247628683</v>
      </c>
      <c r="Q63">
        <v>4.9575351555484364</v>
      </c>
      <c r="R63">
        <v>9.8266620346333262</v>
      </c>
      <c r="S63">
        <v>5.9284517154011152</v>
      </c>
      <c r="T63">
        <v>1.0108121402328158</v>
      </c>
      <c r="U63">
        <v>52.013888032541857</v>
      </c>
      <c r="V63">
        <v>3.0147150907952409</v>
      </c>
      <c r="W63">
        <v>5.0254749670439898</v>
      </c>
      <c r="X63">
        <v>15.071633608507092</v>
      </c>
      <c r="Y63">
        <v>0</v>
      </c>
      <c r="Z63">
        <v>2.8925477319974955</v>
      </c>
      <c r="AA63">
        <v>0</v>
      </c>
      <c r="AB63">
        <v>7.3689038655235972</v>
      </c>
      <c r="AC63">
        <v>5.3080284335673067</v>
      </c>
      <c r="AD63">
        <v>0</v>
      </c>
      <c r="AE63">
        <v>8.9938603645538482</v>
      </c>
      <c r="AF63">
        <v>6.370287286486561</v>
      </c>
      <c r="AG63">
        <v>33.122585467068042</v>
      </c>
      <c r="AH63">
        <v>0</v>
      </c>
      <c r="AI63">
        <v>0</v>
      </c>
      <c r="AJ63">
        <v>0</v>
      </c>
      <c r="AK63">
        <v>32.187650639760783</v>
      </c>
      <c r="AL63">
        <v>27.005717448557977</v>
      </c>
      <c r="AM63">
        <v>8.5914831358810506</v>
      </c>
      <c r="AN63">
        <v>7.0934951581089534E-2</v>
      </c>
      <c r="AO63">
        <v>0</v>
      </c>
      <c r="AP63">
        <v>5.6535724087054269E-2</v>
      </c>
      <c r="AQ63">
        <v>17.981026065001945</v>
      </c>
      <c r="AR63">
        <v>21.440251580371093</v>
      </c>
      <c r="AS63">
        <v>14.966624906110876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28.450787562471518</v>
      </c>
      <c r="BB63">
        <f t="shared" si="0"/>
        <v>652.19006321436041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282.37095493191617</v>
      </c>
      <c r="L64">
        <v>10.227596895076879</v>
      </c>
      <c r="M64">
        <v>25.120814706905982</v>
      </c>
      <c r="N64">
        <v>25.122152202207651</v>
      </c>
      <c r="O64">
        <v>39.520782934043524</v>
      </c>
      <c r="P64">
        <v>15.070042247628683</v>
      </c>
      <c r="Q64">
        <v>4.9575351555484364</v>
      </c>
      <c r="R64">
        <v>9.8266620346333262</v>
      </c>
      <c r="S64">
        <v>5.9284517154011152</v>
      </c>
      <c r="T64">
        <v>1.0108121402328158</v>
      </c>
      <c r="U64">
        <v>52.013888032541857</v>
      </c>
      <c r="V64">
        <v>3.0147150907952409</v>
      </c>
      <c r="W64">
        <v>5.0254749670439898</v>
      </c>
      <c r="X64">
        <v>15.071633608507092</v>
      </c>
      <c r="Y64">
        <v>0</v>
      </c>
      <c r="Z64">
        <v>2.8925477319974955</v>
      </c>
      <c r="AA64">
        <v>0</v>
      </c>
      <c r="AB64">
        <v>7.3689038655235972</v>
      </c>
      <c r="AC64">
        <v>5.3080284335673067</v>
      </c>
      <c r="AD64">
        <v>0</v>
      </c>
      <c r="AE64">
        <v>8.9938603645538482</v>
      </c>
      <c r="AF64">
        <v>6.370287286486561</v>
      </c>
      <c r="AG64">
        <v>33.122585467068042</v>
      </c>
      <c r="AH64">
        <v>0</v>
      </c>
      <c r="AI64">
        <v>0</v>
      </c>
      <c r="AJ64">
        <v>0</v>
      </c>
      <c r="AK64">
        <v>32.187650639760783</v>
      </c>
      <c r="AL64">
        <v>27.005717448557977</v>
      </c>
      <c r="AM64">
        <v>8.5914831358810506</v>
      </c>
      <c r="AN64">
        <v>7.0934951581089534E-2</v>
      </c>
      <c r="AO64">
        <v>0</v>
      </c>
      <c r="AP64">
        <v>5.6535724087054269E-2</v>
      </c>
      <c r="AQ64">
        <v>26.971538735355903</v>
      </c>
      <c r="AR64">
        <v>21.440251580371093</v>
      </c>
      <c r="AS64">
        <v>14.966624906110876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28.826469917815494</v>
      </c>
      <c r="BB64">
        <f t="shared" si="0"/>
        <v>660.80199701557001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282.38322585441307</v>
      </c>
      <c r="L65">
        <v>10.227596895076879</v>
      </c>
      <c r="M65">
        <v>25.120814706905982</v>
      </c>
      <c r="N65">
        <v>25.122152202207651</v>
      </c>
      <c r="O65">
        <v>39.520782934043524</v>
      </c>
      <c r="P65">
        <v>15.070042247628683</v>
      </c>
      <c r="Q65">
        <v>4.9575351555484364</v>
      </c>
      <c r="R65">
        <v>9.8266620346333262</v>
      </c>
      <c r="S65">
        <v>5.9284517154011152</v>
      </c>
      <c r="T65">
        <v>1.0108121402328158</v>
      </c>
      <c r="U65">
        <v>52.013888032541857</v>
      </c>
      <c r="V65">
        <v>3.0147150907952409</v>
      </c>
      <c r="W65">
        <v>5.0254749670439898</v>
      </c>
      <c r="X65">
        <v>15.071633608507092</v>
      </c>
      <c r="Y65">
        <v>0</v>
      </c>
      <c r="Z65">
        <v>2.8925477319974955</v>
      </c>
      <c r="AA65">
        <v>0</v>
      </c>
      <c r="AB65">
        <v>7.3689038655235972</v>
      </c>
      <c r="AC65">
        <v>5.3080284335673067</v>
      </c>
      <c r="AD65">
        <v>0</v>
      </c>
      <c r="AE65">
        <v>8.9938603645538482</v>
      </c>
      <c r="AF65">
        <v>6.370287286486561</v>
      </c>
      <c r="AG65">
        <v>33.122585467068042</v>
      </c>
      <c r="AH65">
        <v>0</v>
      </c>
      <c r="AI65">
        <v>0</v>
      </c>
      <c r="AJ65">
        <v>0</v>
      </c>
      <c r="AK65">
        <v>32.187650639760783</v>
      </c>
      <c r="AL65">
        <v>27.005717448557977</v>
      </c>
      <c r="AM65">
        <v>8.5914831358810506</v>
      </c>
      <c r="AN65">
        <v>7.0934951581089534E-2</v>
      </c>
      <c r="AO65">
        <v>0</v>
      </c>
      <c r="AP65">
        <v>0</v>
      </c>
      <c r="AQ65">
        <v>35.96205140570985</v>
      </c>
      <c r="AR65">
        <v>21.440251580371093</v>
      </c>
      <c r="AS65">
        <v>15.477680563676472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29.221785205216072</v>
      </c>
      <c r="BB65">
        <f t="shared" si="0"/>
        <v>669.86398525449886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282.38033863436863</v>
      </c>
      <c r="L66">
        <v>10.227596895076879</v>
      </c>
      <c r="M66">
        <v>25.120814706905982</v>
      </c>
      <c r="N66">
        <v>25.122152202207651</v>
      </c>
      <c r="O66">
        <v>39.520782934043524</v>
      </c>
      <c r="P66">
        <v>15.070042247628683</v>
      </c>
      <c r="Q66">
        <v>4.9575351555484364</v>
      </c>
      <c r="R66">
        <v>9.8266620346333262</v>
      </c>
      <c r="S66">
        <v>5.9284517154011152</v>
      </c>
      <c r="T66">
        <v>1.0108121402328158</v>
      </c>
      <c r="U66">
        <v>52.013888032541857</v>
      </c>
      <c r="V66">
        <v>3.0147150907952409</v>
      </c>
      <c r="W66">
        <v>5.0254749670439898</v>
      </c>
      <c r="X66">
        <v>15.071633608507092</v>
      </c>
      <c r="Y66">
        <v>0</v>
      </c>
      <c r="Z66">
        <v>2.8925477319974955</v>
      </c>
      <c r="AA66">
        <v>0</v>
      </c>
      <c r="AB66">
        <v>7.3689038655235972</v>
      </c>
      <c r="AC66">
        <v>5.3080284335673067</v>
      </c>
      <c r="AD66">
        <v>0</v>
      </c>
      <c r="AE66">
        <v>8.9938603645538482</v>
      </c>
      <c r="AF66">
        <v>6.370287286486561</v>
      </c>
      <c r="AG66">
        <v>33.122585467068042</v>
      </c>
      <c r="AH66">
        <v>0</v>
      </c>
      <c r="AI66">
        <v>0</v>
      </c>
      <c r="AJ66">
        <v>0</v>
      </c>
      <c r="AK66">
        <v>32.187650639760783</v>
      </c>
      <c r="AL66">
        <v>27.005717448557977</v>
      </c>
      <c r="AM66">
        <v>8.5914831358810506</v>
      </c>
      <c r="AN66">
        <v>7.0934951581089534E-2</v>
      </c>
      <c r="AO66">
        <v>0</v>
      </c>
      <c r="AP66">
        <v>0</v>
      </c>
      <c r="AQ66">
        <v>35.96205140570985</v>
      </c>
      <c r="AR66">
        <v>21.440251580371093</v>
      </c>
      <c r="AS66">
        <v>15.477680563676472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29.221664519418205</v>
      </c>
      <c r="BB66">
        <f t="shared" si="0"/>
        <v>669.86121872025217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282.38322585441307</v>
      </c>
      <c r="L67">
        <v>10.227596895076879</v>
      </c>
      <c r="M67">
        <v>25.120814706905982</v>
      </c>
      <c r="N67">
        <v>25.122152202207651</v>
      </c>
      <c r="O67">
        <v>36.807951191800399</v>
      </c>
      <c r="P67">
        <v>15.069736316387893</v>
      </c>
      <c r="Q67">
        <v>4.9575351555484364</v>
      </c>
      <c r="R67">
        <v>9.8266620346333262</v>
      </c>
      <c r="S67">
        <v>5.9284517154011152</v>
      </c>
      <c r="T67">
        <v>1.0108121402328158</v>
      </c>
      <c r="U67">
        <v>52.013888032541857</v>
      </c>
      <c r="V67">
        <v>3.0147150907952409</v>
      </c>
      <c r="W67">
        <v>5.0254749670439898</v>
      </c>
      <c r="X67">
        <v>15.071633608507092</v>
      </c>
      <c r="Y67">
        <v>0</v>
      </c>
      <c r="Z67">
        <v>2.8925477319974955</v>
      </c>
      <c r="AA67">
        <v>0</v>
      </c>
      <c r="AB67">
        <v>7.3689038655235972</v>
      </c>
      <c r="AC67">
        <v>5.3080284335673067</v>
      </c>
      <c r="AD67">
        <v>0</v>
      </c>
      <c r="AE67">
        <v>8.9938603645538482</v>
      </c>
      <c r="AF67">
        <v>6.370287286486561</v>
      </c>
      <c r="AG67">
        <v>33.122585467068042</v>
      </c>
      <c r="AH67">
        <v>0</v>
      </c>
      <c r="AI67">
        <v>0</v>
      </c>
      <c r="AJ67">
        <v>0</v>
      </c>
      <c r="AK67">
        <v>32.187650639760783</v>
      </c>
      <c r="AL67">
        <v>27.005717448557977</v>
      </c>
      <c r="AM67">
        <v>8.5914831358810506</v>
      </c>
      <c r="AN67">
        <v>7.0934951581089534E-2</v>
      </c>
      <c r="AO67">
        <v>0</v>
      </c>
      <c r="AP67">
        <v>0</v>
      </c>
      <c r="AQ67">
        <v>35.96205140570985</v>
      </c>
      <c r="AR67">
        <v>21.440251580371093</v>
      </c>
      <c r="AS67">
        <v>15.477680563676472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29.108376050464436</v>
      </c>
      <c r="BB67">
        <f t="shared" si="0"/>
        <v>667.26425673576648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282.38033863436863</v>
      </c>
      <c r="L68">
        <v>10.227596895076879</v>
      </c>
      <c r="M68">
        <v>25.120814706905982</v>
      </c>
      <c r="N68">
        <v>25.122152202207651</v>
      </c>
      <c r="O68">
        <v>36.807951191800399</v>
      </c>
      <c r="P68">
        <v>15.072800902912636</v>
      </c>
      <c r="Q68">
        <v>4.9575351555484364</v>
      </c>
      <c r="R68">
        <v>9.8266620346333262</v>
      </c>
      <c r="S68">
        <v>5.9284517154011152</v>
      </c>
      <c r="T68">
        <v>1.0108121402328158</v>
      </c>
      <c r="U68">
        <v>52.013888032541857</v>
      </c>
      <c r="V68">
        <v>3.0147150907952409</v>
      </c>
      <c r="W68">
        <v>5.0254749670439898</v>
      </c>
      <c r="X68">
        <v>15.071633608507092</v>
      </c>
      <c r="Y68">
        <v>0</v>
      </c>
      <c r="Z68">
        <v>2.8925477319974955</v>
      </c>
      <c r="AA68">
        <v>0</v>
      </c>
      <c r="AB68">
        <v>7.3689038655235972</v>
      </c>
      <c r="AC68">
        <v>5.3080284335673067</v>
      </c>
      <c r="AD68">
        <v>0</v>
      </c>
      <c r="AE68">
        <v>8.9938603645538482</v>
      </c>
      <c r="AF68">
        <v>6.370287286486561</v>
      </c>
      <c r="AG68">
        <v>33.122585467068042</v>
      </c>
      <c r="AH68">
        <v>0</v>
      </c>
      <c r="AI68">
        <v>0</v>
      </c>
      <c r="AJ68">
        <v>0</v>
      </c>
      <c r="AK68">
        <v>32.187650639760783</v>
      </c>
      <c r="AL68">
        <v>27.005717448557977</v>
      </c>
      <c r="AM68">
        <v>8.5914831358810506</v>
      </c>
      <c r="AN68">
        <v>7.0934951581089534E-2</v>
      </c>
      <c r="AO68">
        <v>0</v>
      </c>
      <c r="AP68">
        <v>0</v>
      </c>
      <c r="AQ68">
        <v>35.96205140570985</v>
      </c>
      <c r="AR68">
        <v>23.389365652102061</v>
      </c>
      <c r="AS68">
        <v>15.477680563676472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29.189856432581664</v>
      </c>
      <c r="BB68">
        <f t="shared" ref="BB68:BB99" si="1">SUM(B68:AZ68)-BA68</f>
        <v>669.13206779186055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282.38322585441307</v>
      </c>
      <c r="L69">
        <v>10.227596895076879</v>
      </c>
      <c r="M69">
        <v>25.120814706905982</v>
      </c>
      <c r="N69">
        <v>25.122152202207651</v>
      </c>
      <c r="O69">
        <v>35.272631669693567</v>
      </c>
      <c r="P69">
        <v>15.072800902912636</v>
      </c>
      <c r="Q69">
        <v>4.9575351555484364</v>
      </c>
      <c r="R69">
        <v>9.8266620346333262</v>
      </c>
      <c r="S69">
        <v>5.9284517154011152</v>
      </c>
      <c r="T69">
        <v>1.0108121402328158</v>
      </c>
      <c r="U69">
        <v>52.013888032541857</v>
      </c>
      <c r="V69">
        <v>3.0147150907952409</v>
      </c>
      <c r="W69">
        <v>5.0254749670439898</v>
      </c>
      <c r="X69">
        <v>15.071633608507092</v>
      </c>
      <c r="Y69">
        <v>0</v>
      </c>
      <c r="Z69">
        <v>2.8925477319974955</v>
      </c>
      <c r="AA69">
        <v>3.1031620538509705</v>
      </c>
      <c r="AB69">
        <v>7.3689038655235972</v>
      </c>
      <c r="AC69">
        <v>0</v>
      </c>
      <c r="AD69">
        <v>0</v>
      </c>
      <c r="AE69">
        <v>8.9938603645538482</v>
      </c>
      <c r="AF69">
        <v>6.370287286486561</v>
      </c>
      <c r="AG69">
        <v>33.122585467068042</v>
      </c>
      <c r="AH69">
        <v>0</v>
      </c>
      <c r="AI69">
        <v>0</v>
      </c>
      <c r="AJ69">
        <v>0</v>
      </c>
      <c r="AK69">
        <v>32.187650639760783</v>
      </c>
      <c r="AL69">
        <v>27.005717448557977</v>
      </c>
      <c r="AM69">
        <v>8.5914831358810506</v>
      </c>
      <c r="AN69">
        <v>7.0934951581089534E-2</v>
      </c>
      <c r="AO69">
        <v>0</v>
      </c>
      <c r="AP69">
        <v>0</v>
      </c>
      <c r="AQ69">
        <v>35.96205140570985</v>
      </c>
      <c r="AR69">
        <v>23.389365652102061</v>
      </c>
      <c r="AS69">
        <v>15.477680563676472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29.033637347683332</v>
      </c>
      <c r="BB69">
        <f t="shared" si="1"/>
        <v>665.55098819498016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282.38033863436863</v>
      </c>
      <c r="L70">
        <v>10.227596895076879</v>
      </c>
      <c r="M70">
        <v>25.120814706905982</v>
      </c>
      <c r="N70">
        <v>25.122152202207651</v>
      </c>
      <c r="O70">
        <v>31.048172216473361</v>
      </c>
      <c r="P70">
        <v>15.072800902912636</v>
      </c>
      <c r="Q70">
        <v>4.9575351555484364</v>
      </c>
      <c r="R70">
        <v>9.8266620346333262</v>
      </c>
      <c r="S70">
        <v>5.9284517154011152</v>
      </c>
      <c r="T70">
        <v>1.0108121402328158</v>
      </c>
      <c r="U70">
        <v>52.013888032541857</v>
      </c>
      <c r="V70">
        <v>3.0147150907952409</v>
      </c>
      <c r="W70">
        <v>5.0254749670439898</v>
      </c>
      <c r="X70">
        <v>15.071633608507092</v>
      </c>
      <c r="Y70">
        <v>0</v>
      </c>
      <c r="Z70">
        <v>2.8925477319974955</v>
      </c>
      <c r="AA70">
        <v>6.2007454151534125</v>
      </c>
      <c r="AB70">
        <v>2.2557869281342078</v>
      </c>
      <c r="AC70">
        <v>0</v>
      </c>
      <c r="AD70">
        <v>0</v>
      </c>
      <c r="AE70">
        <v>8.9938603645538482</v>
      </c>
      <c r="AF70">
        <v>6.370287286486561</v>
      </c>
      <c r="AG70">
        <v>33.122585467068042</v>
      </c>
      <c r="AH70">
        <v>0</v>
      </c>
      <c r="AI70">
        <v>0</v>
      </c>
      <c r="AJ70">
        <v>0</v>
      </c>
      <c r="AK70">
        <v>32.187650639760783</v>
      </c>
      <c r="AL70">
        <v>27.005717448557977</v>
      </c>
      <c r="AM70">
        <v>8.5914831358810506</v>
      </c>
      <c r="AN70">
        <v>7.0934951581089534E-2</v>
      </c>
      <c r="AO70">
        <v>0</v>
      </c>
      <c r="AP70">
        <v>0</v>
      </c>
      <c r="AQ70">
        <v>35.96205140570985</v>
      </c>
      <c r="AR70">
        <v>21.440251580371093</v>
      </c>
      <c r="AS70">
        <v>15.477680563676472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28.691211985062061</v>
      </c>
      <c r="BB70">
        <f t="shared" si="1"/>
        <v>657.70141923651886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282.08981945285387</v>
      </c>
      <c r="L71">
        <v>10.227754546729457</v>
      </c>
      <c r="M71">
        <v>25.120814706905982</v>
      </c>
      <c r="N71">
        <v>25.122078702333955</v>
      </c>
      <c r="O71">
        <v>38.636882515172729</v>
      </c>
      <c r="P71">
        <v>15.072800902912636</v>
      </c>
      <c r="Q71">
        <v>5.1258139293712537</v>
      </c>
      <c r="R71">
        <v>9.8266620346333262</v>
      </c>
      <c r="S71">
        <v>5.9572647867842461</v>
      </c>
      <c r="T71">
        <v>1.0108121402328158</v>
      </c>
      <c r="U71">
        <v>52.013888032541857</v>
      </c>
      <c r="V71">
        <v>2.2854650031125074</v>
      </c>
      <c r="W71">
        <v>3.7249065981370171</v>
      </c>
      <c r="X71">
        <v>15.070487362195475</v>
      </c>
      <c r="Y71">
        <v>0</v>
      </c>
      <c r="Z71">
        <v>2.8925477319974955</v>
      </c>
      <c r="AA71">
        <v>12.4014903719474</v>
      </c>
      <c r="AB71">
        <v>5.2635028323131507</v>
      </c>
      <c r="AC71">
        <v>0</v>
      </c>
      <c r="AD71">
        <v>0</v>
      </c>
      <c r="AE71">
        <v>8.9938603645538482</v>
      </c>
      <c r="AF71">
        <v>6.370287286486561</v>
      </c>
      <c r="AG71">
        <v>33.122585467068042</v>
      </c>
      <c r="AH71">
        <v>0</v>
      </c>
      <c r="AI71">
        <v>0</v>
      </c>
      <c r="AJ71">
        <v>0</v>
      </c>
      <c r="AK71">
        <v>32.187650639760783</v>
      </c>
      <c r="AL71">
        <v>46.171064737615808</v>
      </c>
      <c r="AM71">
        <v>8.5914831358810506</v>
      </c>
      <c r="AN71">
        <v>7.0934951581089534E-2</v>
      </c>
      <c r="AO71">
        <v>0</v>
      </c>
      <c r="AP71">
        <v>0</v>
      </c>
      <c r="AQ71">
        <v>35.96205140570985</v>
      </c>
      <c r="AR71">
        <v>21.440251580371093</v>
      </c>
      <c r="AS71">
        <v>15.477680563676472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30.105649186524325</v>
      </c>
      <c r="BB71">
        <f t="shared" si="1"/>
        <v>690.1251925963553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282.08327001399698</v>
      </c>
      <c r="L72">
        <v>10.227754546729457</v>
      </c>
      <c r="M72">
        <v>25.120814706905982</v>
      </c>
      <c r="N72">
        <v>25.12119157853925</v>
      </c>
      <c r="O72">
        <v>38.733929918745837</v>
      </c>
      <c r="P72">
        <v>15.072800902912636</v>
      </c>
      <c r="Q72">
        <v>5.1258139293712537</v>
      </c>
      <c r="R72">
        <v>9.8266620346333262</v>
      </c>
      <c r="S72">
        <v>5.9572647867842461</v>
      </c>
      <c r="T72">
        <v>1.0108121402328158</v>
      </c>
      <c r="U72">
        <v>52.013888032541857</v>
      </c>
      <c r="V72">
        <v>3.016990347467539</v>
      </c>
      <c r="W72">
        <v>5.0228901983579686</v>
      </c>
      <c r="X72">
        <v>15.070487362195475</v>
      </c>
      <c r="Y72">
        <v>0</v>
      </c>
      <c r="Z72">
        <v>2.8925477319974955</v>
      </c>
      <c r="AA72">
        <v>12.4014903719474</v>
      </c>
      <c r="AB72">
        <v>5.2635028323131507</v>
      </c>
      <c r="AC72">
        <v>0</v>
      </c>
      <c r="AD72">
        <v>0</v>
      </c>
      <c r="AE72">
        <v>8.9938603645538482</v>
      </c>
      <c r="AF72">
        <v>6.370287286486561</v>
      </c>
      <c r="AG72">
        <v>33.122585467068042</v>
      </c>
      <c r="AH72">
        <v>9.2984374724483398</v>
      </c>
      <c r="AI72">
        <v>0</v>
      </c>
      <c r="AJ72">
        <v>0</v>
      </c>
      <c r="AK72">
        <v>32.187650639760783</v>
      </c>
      <c r="AL72">
        <v>62.722956604483947</v>
      </c>
      <c r="AM72">
        <v>8.5914831358810506</v>
      </c>
      <c r="AN72">
        <v>7.0934951581089534E-2</v>
      </c>
      <c r="AO72">
        <v>0</v>
      </c>
      <c r="AP72">
        <v>0</v>
      </c>
      <c r="AQ72">
        <v>35.96205140570985</v>
      </c>
      <c r="AR72">
        <v>21.440251580371093</v>
      </c>
      <c r="AS72">
        <v>15.477680563676472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31.27477215994157</v>
      </c>
      <c r="BB72">
        <f t="shared" si="1"/>
        <v>716.92551874775211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282.0816315530156</v>
      </c>
      <c r="L73">
        <v>10.227754546729457</v>
      </c>
      <c r="M73">
        <v>25.120814706905982</v>
      </c>
      <c r="N73">
        <v>25.12119157853925</v>
      </c>
      <c r="O73">
        <v>37.445537635226486</v>
      </c>
      <c r="P73">
        <v>15.072800902912636</v>
      </c>
      <c r="Q73">
        <v>5.0871140944423408</v>
      </c>
      <c r="R73">
        <v>9.8266620346333262</v>
      </c>
      <c r="S73">
        <v>5.9572647867842461</v>
      </c>
      <c r="T73">
        <v>1.0108121402328158</v>
      </c>
      <c r="U73">
        <v>52.013888032541857</v>
      </c>
      <c r="V73">
        <v>3.0147150907952409</v>
      </c>
      <c r="W73">
        <v>9.9158827669734038</v>
      </c>
      <c r="X73">
        <v>15.070487362195475</v>
      </c>
      <c r="Y73">
        <v>0</v>
      </c>
      <c r="Z73">
        <v>2.8925477319974955</v>
      </c>
      <c r="AA73">
        <v>12.4014903719474</v>
      </c>
      <c r="AB73">
        <v>5.2635028323131507</v>
      </c>
      <c r="AC73">
        <v>0</v>
      </c>
      <c r="AD73">
        <v>0</v>
      </c>
      <c r="AE73">
        <v>8.9938603645538482</v>
      </c>
      <c r="AF73">
        <v>6.370287286486561</v>
      </c>
      <c r="AG73">
        <v>33.122585467068042</v>
      </c>
      <c r="AH73">
        <v>18.59687494489668</v>
      </c>
      <c r="AI73">
        <v>0</v>
      </c>
      <c r="AJ73">
        <v>0</v>
      </c>
      <c r="AK73">
        <v>32.187650639760783</v>
      </c>
      <c r="AL73">
        <v>62.722956604483947</v>
      </c>
      <c r="AM73">
        <v>8.5914831358810506</v>
      </c>
      <c r="AN73">
        <v>7.0934951581089534E-2</v>
      </c>
      <c r="AO73">
        <v>0</v>
      </c>
      <c r="AP73">
        <v>0</v>
      </c>
      <c r="AQ73">
        <v>35.96205140570985</v>
      </c>
      <c r="AR73">
        <v>21.440251580371093</v>
      </c>
      <c r="AS73">
        <v>15.477680563676472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31.812337891708992</v>
      </c>
      <c r="BB73">
        <f t="shared" si="1"/>
        <v>729.24837722094651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282.58984893408388</v>
      </c>
      <c r="L74">
        <v>10.227754546729457</v>
      </c>
      <c r="M74">
        <v>25.120814706905982</v>
      </c>
      <c r="N74">
        <v>25.12119157853925</v>
      </c>
      <c r="O74">
        <v>37.445537635226486</v>
      </c>
      <c r="P74">
        <v>15.072800902912636</v>
      </c>
      <c r="Q74">
        <v>5.3829310102239303</v>
      </c>
      <c r="R74">
        <v>9.8266620346333262</v>
      </c>
      <c r="S74">
        <v>5.9572647867842461</v>
      </c>
      <c r="T74">
        <v>1.0108121402328158</v>
      </c>
      <c r="U74">
        <v>52.013888032541857</v>
      </c>
      <c r="V74">
        <v>3.0147150907952409</v>
      </c>
      <c r="W74">
        <v>5.0196994576506535</v>
      </c>
      <c r="X74">
        <v>15.070487362195475</v>
      </c>
      <c r="Y74">
        <v>0</v>
      </c>
      <c r="Z74">
        <v>2.8925477319974955</v>
      </c>
      <c r="AA74">
        <v>12.4014903719474</v>
      </c>
      <c r="AB74">
        <v>5.2635028323131507</v>
      </c>
      <c r="AC74">
        <v>0</v>
      </c>
      <c r="AD74">
        <v>0</v>
      </c>
      <c r="AE74">
        <v>8.9938603645538482</v>
      </c>
      <c r="AF74">
        <v>6.370287286486561</v>
      </c>
      <c r="AG74">
        <v>33.122585467068042</v>
      </c>
      <c r="AH74">
        <v>27.895312417345021</v>
      </c>
      <c r="AI74">
        <v>0</v>
      </c>
      <c r="AJ74">
        <v>0</v>
      </c>
      <c r="AK74">
        <v>32.187650639760783</v>
      </c>
      <c r="AL74">
        <v>46.171064737615808</v>
      </c>
      <c r="AM74">
        <v>8.5914831358810506</v>
      </c>
      <c r="AN74">
        <v>7.0934951581089534E-2</v>
      </c>
      <c r="AO74">
        <v>0</v>
      </c>
      <c r="AP74">
        <v>0</v>
      </c>
      <c r="AQ74">
        <v>35.96205140570985</v>
      </c>
      <c r="AR74">
        <v>21.440251580371093</v>
      </c>
      <c r="AS74">
        <v>15.477680563676472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31.338091669300873</v>
      </c>
      <c r="BB74">
        <f t="shared" si="1"/>
        <v>718.377020036462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282.70050650326436</v>
      </c>
      <c r="L75">
        <v>10.300489666626252</v>
      </c>
      <c r="M75">
        <v>25.120814706905982</v>
      </c>
      <c r="N75">
        <v>25.12119157853925</v>
      </c>
      <c r="O75">
        <v>30.14355555536012</v>
      </c>
      <c r="P75">
        <v>15.072800902912636</v>
      </c>
      <c r="Q75">
        <v>5.3848356534711845</v>
      </c>
      <c r="R75">
        <v>10.362419265868356</v>
      </c>
      <c r="S75">
        <v>6.447506707884175</v>
      </c>
      <c r="T75">
        <v>1.0108121402328158</v>
      </c>
      <c r="U75">
        <v>52.013888032541857</v>
      </c>
      <c r="V75">
        <v>3.0147150907952409</v>
      </c>
      <c r="W75">
        <v>5.0196994576506535</v>
      </c>
      <c r="X75">
        <v>15.070487362195475</v>
      </c>
      <c r="Y75">
        <v>0</v>
      </c>
      <c r="Z75">
        <v>2.8925477319974955</v>
      </c>
      <c r="AA75">
        <v>12.4014903719474</v>
      </c>
      <c r="AB75">
        <v>5.2635028323131507</v>
      </c>
      <c r="AC75">
        <v>0</v>
      </c>
      <c r="AD75">
        <v>4.964047991619589</v>
      </c>
      <c r="AE75">
        <v>8.9938603645538482</v>
      </c>
      <c r="AF75">
        <v>6.370287286486561</v>
      </c>
      <c r="AG75">
        <v>33.122585467068042</v>
      </c>
      <c r="AH75">
        <v>33.939296931538294</v>
      </c>
      <c r="AI75">
        <v>0</v>
      </c>
      <c r="AJ75">
        <v>0</v>
      </c>
      <c r="AK75">
        <v>32.187650639760783</v>
      </c>
      <c r="AL75">
        <v>36.588391482380004</v>
      </c>
      <c r="AM75">
        <v>8.5914831358810506</v>
      </c>
      <c r="AN75">
        <v>7.2299014161970349E-2</v>
      </c>
      <c r="AO75">
        <v>0</v>
      </c>
      <c r="AP75">
        <v>0</v>
      </c>
      <c r="AQ75">
        <v>34.904343819699385</v>
      </c>
      <c r="AR75">
        <v>21.440251580371093</v>
      </c>
      <c r="AS75">
        <v>15.477680563676472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31.098925868815968</v>
      </c>
      <c r="BB75">
        <f t="shared" si="1"/>
        <v>712.8945159688875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282.69819135476865</v>
      </c>
      <c r="L76">
        <v>10.300489666626252</v>
      </c>
      <c r="M76">
        <v>25.120814706905982</v>
      </c>
      <c r="N76">
        <v>25.12119157853925</v>
      </c>
      <c r="O76">
        <v>30.14355555536012</v>
      </c>
      <c r="P76">
        <v>15.072800902912636</v>
      </c>
      <c r="Q76">
        <v>5.3848356534711845</v>
      </c>
      <c r="R76">
        <v>10.362419265868356</v>
      </c>
      <c r="S76">
        <v>6.447506707884175</v>
      </c>
      <c r="T76">
        <v>1.0108121402328158</v>
      </c>
      <c r="U76">
        <v>52.013888032541857</v>
      </c>
      <c r="V76">
        <v>3.0147150907952409</v>
      </c>
      <c r="W76">
        <v>5.0196994576506535</v>
      </c>
      <c r="X76">
        <v>15.070487362195475</v>
      </c>
      <c r="Y76">
        <v>0</v>
      </c>
      <c r="Z76">
        <v>5.7773276468378221</v>
      </c>
      <c r="AA76">
        <v>18.602235787100817</v>
      </c>
      <c r="AB76">
        <v>6.767360784402622</v>
      </c>
      <c r="AC76">
        <v>5.3080284335673067</v>
      </c>
      <c r="AD76">
        <v>9.9280964762782968</v>
      </c>
      <c r="AE76">
        <v>17.987720729107696</v>
      </c>
      <c r="AF76">
        <v>6.370287286486561</v>
      </c>
      <c r="AG76">
        <v>33.122585467068042</v>
      </c>
      <c r="AH76">
        <v>41.842968401586297</v>
      </c>
      <c r="AI76">
        <v>0</v>
      </c>
      <c r="AJ76">
        <v>0</v>
      </c>
      <c r="AK76">
        <v>32.187650639760783</v>
      </c>
      <c r="AL76">
        <v>36.588391482380004</v>
      </c>
      <c r="AM76">
        <v>8.5914831358810506</v>
      </c>
      <c r="AN76">
        <v>7.2299014161970349E-2</v>
      </c>
      <c r="AO76">
        <v>0</v>
      </c>
      <c r="AP76">
        <v>0</v>
      </c>
      <c r="AQ76">
        <v>35.96205140570985</v>
      </c>
      <c r="AR76">
        <v>21.440251580371093</v>
      </c>
      <c r="AS76">
        <v>15.477680563676472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32.721367139763345</v>
      </c>
      <c r="BB76">
        <f t="shared" si="1"/>
        <v>750.08645917036597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282.70050650326436</v>
      </c>
      <c r="L77">
        <v>10.300429936585511</v>
      </c>
      <c r="M77">
        <v>24.189390986020065</v>
      </c>
      <c r="N77">
        <v>24.395450501439466</v>
      </c>
      <c r="O77">
        <v>40.286356850817967</v>
      </c>
      <c r="P77">
        <v>33.201997678432996</v>
      </c>
      <c r="Q77">
        <v>5.3848356534711845</v>
      </c>
      <c r="R77">
        <v>10.362419265868356</v>
      </c>
      <c r="S77">
        <v>6.447506707884175</v>
      </c>
      <c r="T77">
        <v>1.0108121402328158</v>
      </c>
      <c r="U77">
        <v>52.013888032541857</v>
      </c>
      <c r="V77">
        <v>3.0147150907952409</v>
      </c>
      <c r="W77">
        <v>5.0196994576506535</v>
      </c>
      <c r="X77">
        <v>15.070487362195475</v>
      </c>
      <c r="Y77">
        <v>0</v>
      </c>
      <c r="Z77">
        <v>5.6802297031934881</v>
      </c>
      <c r="AA77">
        <v>18.602235787100817</v>
      </c>
      <c r="AB77">
        <v>14.813001675657219</v>
      </c>
      <c r="AC77">
        <v>10.626532734471438</v>
      </c>
      <c r="AD77">
        <v>14.892144467897886</v>
      </c>
      <c r="AE77">
        <v>17.987720729107696</v>
      </c>
      <c r="AF77">
        <v>12.740573848932524</v>
      </c>
      <c r="AG77">
        <v>33.122585467068042</v>
      </c>
      <c r="AH77">
        <v>53.466015578793566</v>
      </c>
      <c r="AI77">
        <v>0</v>
      </c>
      <c r="AJ77">
        <v>0</v>
      </c>
      <c r="AK77">
        <v>32.187650639760783</v>
      </c>
      <c r="AL77">
        <v>36.588391482380004</v>
      </c>
      <c r="AM77">
        <v>8.5914831358810506</v>
      </c>
      <c r="AN77">
        <v>7.2299014161970349E-2</v>
      </c>
      <c r="AO77">
        <v>0</v>
      </c>
      <c r="AP77">
        <v>2.770261480593013</v>
      </c>
      <c r="AQ77">
        <v>35.96205140570985</v>
      </c>
      <c r="AR77">
        <v>21.440251580371093</v>
      </c>
      <c r="AS77">
        <v>15.477680563676472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35.463939508309757</v>
      </c>
      <c r="BB77">
        <f t="shared" si="1"/>
        <v>812.9556659536471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282.69819135476865</v>
      </c>
      <c r="L78">
        <v>10.05008754707514</v>
      </c>
      <c r="M78">
        <v>66.813562708047925</v>
      </c>
      <c r="N78">
        <v>55.162179701958578</v>
      </c>
      <c r="O78">
        <v>66.915622005202607</v>
      </c>
      <c r="P78">
        <v>33.201997678432996</v>
      </c>
      <c r="Q78">
        <v>5.3848356534711845</v>
      </c>
      <c r="R78">
        <v>10.362419265868356</v>
      </c>
      <c r="S78">
        <v>6.447506707884175</v>
      </c>
      <c r="T78">
        <v>1.0108121402328158</v>
      </c>
      <c r="U78">
        <v>52.013888032541857</v>
      </c>
      <c r="V78">
        <v>3.0147150907952409</v>
      </c>
      <c r="W78">
        <v>5.0196994576506535</v>
      </c>
      <c r="X78">
        <v>15.070487362195475</v>
      </c>
      <c r="Y78">
        <v>0</v>
      </c>
      <c r="Z78">
        <v>8.6776431959924842</v>
      </c>
      <c r="AA78">
        <v>18.602235787100817</v>
      </c>
      <c r="AB78">
        <v>22.287175966771894</v>
      </c>
      <c r="AC78">
        <v>15.940149219731973</v>
      </c>
      <c r="AD78">
        <v>19.856192952556594</v>
      </c>
      <c r="AE78">
        <v>27.074330592775645</v>
      </c>
      <c r="AF78">
        <v>24.859655866771405</v>
      </c>
      <c r="AG78">
        <v>33.122585467068042</v>
      </c>
      <c r="AH78">
        <v>60.439843346482995</v>
      </c>
      <c r="AI78">
        <v>0</v>
      </c>
      <c r="AJ78">
        <v>0</v>
      </c>
      <c r="AK78">
        <v>32.187650639760783</v>
      </c>
      <c r="AL78">
        <v>36.588391482380004</v>
      </c>
      <c r="AM78">
        <v>8.5914831358810506</v>
      </c>
      <c r="AN78">
        <v>7.2299014161970349E-2</v>
      </c>
      <c r="AO78">
        <v>0</v>
      </c>
      <c r="AP78">
        <v>2.770261480593013</v>
      </c>
      <c r="AQ78">
        <v>35.96205140570985</v>
      </c>
      <c r="AR78">
        <v>21.440251580371093</v>
      </c>
      <c r="AS78">
        <v>15.477680563676472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41.679444051683433</v>
      </c>
      <c r="BB78">
        <f t="shared" si="1"/>
        <v>955.43644235222826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282.72468868101311</v>
      </c>
      <c r="L79">
        <v>10.050295339620179</v>
      </c>
      <c r="M79">
        <v>66.813562708047925</v>
      </c>
      <c r="N79">
        <v>52.525723179183842</v>
      </c>
      <c r="O79">
        <v>61.404730348312029</v>
      </c>
      <c r="P79">
        <v>33.201997678432996</v>
      </c>
      <c r="Q79">
        <v>5.3848356534711845</v>
      </c>
      <c r="R79">
        <v>5.0199096388944682</v>
      </c>
      <c r="S79">
        <v>6.447506707884175</v>
      </c>
      <c r="T79">
        <v>1.0108121402328158</v>
      </c>
      <c r="U79">
        <v>52.013888032541857</v>
      </c>
      <c r="V79">
        <v>3.0166711598807421</v>
      </c>
      <c r="W79">
        <v>5.0193506090329336</v>
      </c>
      <c r="X79">
        <v>15.070474801872354</v>
      </c>
      <c r="Y79">
        <v>0</v>
      </c>
      <c r="Z79">
        <v>8.6776431959924842</v>
      </c>
      <c r="AA79">
        <v>18.602235787100817</v>
      </c>
      <c r="AB79">
        <v>22.287175966771894</v>
      </c>
      <c r="AC79">
        <v>15.940149219731973</v>
      </c>
      <c r="AD79">
        <v>19.856192952556594</v>
      </c>
      <c r="AE79">
        <v>27.074330592775645</v>
      </c>
      <c r="AF79">
        <v>24.859655866771405</v>
      </c>
      <c r="AG79">
        <v>33.122585467068042</v>
      </c>
      <c r="AH79">
        <v>67.413671563034839</v>
      </c>
      <c r="AI79">
        <v>0</v>
      </c>
      <c r="AJ79">
        <v>0</v>
      </c>
      <c r="AK79">
        <v>32.187650639760783</v>
      </c>
      <c r="AL79">
        <v>36.588391482380004</v>
      </c>
      <c r="AM79">
        <v>8.5914831358810506</v>
      </c>
      <c r="AN79">
        <v>7.2299014161970349E-2</v>
      </c>
      <c r="AO79">
        <v>0</v>
      </c>
      <c r="AP79">
        <v>2.770261480593013</v>
      </c>
      <c r="AQ79">
        <v>35.96205140570985</v>
      </c>
      <c r="AR79">
        <v>21.440251580371093</v>
      </c>
      <c r="AS79">
        <v>15.477680563676472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41.408256945577264</v>
      </c>
      <c r="BB79">
        <f t="shared" si="1"/>
        <v>949.21989964718114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282.72239368849563</v>
      </c>
      <c r="L80">
        <v>10.050370255888113</v>
      </c>
      <c r="M80">
        <v>66.813562708047925</v>
      </c>
      <c r="N80">
        <v>55.154492602472189</v>
      </c>
      <c r="O80">
        <v>73.826520563429952</v>
      </c>
      <c r="P80">
        <v>33.201997678432996</v>
      </c>
      <c r="Q80">
        <v>5.3848356534711845</v>
      </c>
      <c r="R80">
        <v>5.0199096388944682</v>
      </c>
      <c r="S80">
        <v>6.447506707884175</v>
      </c>
      <c r="T80">
        <v>1.0108121402328158</v>
      </c>
      <c r="U80">
        <v>52.013888032541857</v>
      </c>
      <c r="V80">
        <v>3.0166711598807421</v>
      </c>
      <c r="W80">
        <v>5.0193506090329336</v>
      </c>
      <c r="X80">
        <v>15.070474801872354</v>
      </c>
      <c r="Y80">
        <v>0</v>
      </c>
      <c r="Z80">
        <v>8.6776431959924842</v>
      </c>
      <c r="AA80">
        <v>18.602235787100817</v>
      </c>
      <c r="AB80">
        <v>22.287175966771894</v>
      </c>
      <c r="AC80">
        <v>15.940149219731973</v>
      </c>
      <c r="AD80">
        <v>19.856192952556594</v>
      </c>
      <c r="AE80">
        <v>27.074330592775645</v>
      </c>
      <c r="AF80">
        <v>24.859655866771405</v>
      </c>
      <c r="AG80">
        <v>33.122585467068042</v>
      </c>
      <c r="AH80">
        <v>68.901421666353571</v>
      </c>
      <c r="AI80">
        <v>1.7455595013402925</v>
      </c>
      <c r="AJ80">
        <v>0</v>
      </c>
      <c r="AK80">
        <v>32.187650639760783</v>
      </c>
      <c r="AL80">
        <v>36.588391482380004</v>
      </c>
      <c r="AM80">
        <v>8.5914831358810506</v>
      </c>
      <c r="AN80">
        <v>7.2299014161970349E-2</v>
      </c>
      <c r="AO80">
        <v>0</v>
      </c>
      <c r="AP80">
        <v>2.770261480593013</v>
      </c>
      <c r="AQ80">
        <v>35.96205140570985</v>
      </c>
      <c r="AR80">
        <v>23.389365652102061</v>
      </c>
      <c r="AS80">
        <v>15.477680563676472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42.253902848948485</v>
      </c>
      <c r="BB80">
        <f t="shared" si="1"/>
        <v>968.6050169823568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282.72468868101311</v>
      </c>
      <c r="L81">
        <v>10.050282570109548</v>
      </c>
      <c r="M81">
        <v>66.813562708047925</v>
      </c>
      <c r="N81">
        <v>55.154492602472189</v>
      </c>
      <c r="O81">
        <v>76.990966714706403</v>
      </c>
      <c r="P81">
        <v>33.201997678432996</v>
      </c>
      <c r="Q81">
        <v>5.3848356534711845</v>
      </c>
      <c r="R81">
        <v>5.0199096388944682</v>
      </c>
      <c r="S81">
        <v>6.447506707884175</v>
      </c>
      <c r="T81">
        <v>1.0108121402328158</v>
      </c>
      <c r="U81">
        <v>52.013888032541857</v>
      </c>
      <c r="V81">
        <v>3.0166711598807421</v>
      </c>
      <c r="W81">
        <v>5.0193506090329336</v>
      </c>
      <c r="X81">
        <v>15.070474801872354</v>
      </c>
      <c r="Y81">
        <v>0</v>
      </c>
      <c r="Z81">
        <v>8.6776431959924842</v>
      </c>
      <c r="AA81">
        <v>18.602235787100817</v>
      </c>
      <c r="AB81">
        <v>22.287175966771894</v>
      </c>
      <c r="AC81">
        <v>15.940149219731973</v>
      </c>
      <c r="AD81">
        <v>19.856192952556594</v>
      </c>
      <c r="AE81">
        <v>27.074330592775645</v>
      </c>
      <c r="AF81">
        <v>24.859655866771405</v>
      </c>
      <c r="AG81">
        <v>33.122585467068042</v>
      </c>
      <c r="AH81">
        <v>68.901421666353571</v>
      </c>
      <c r="AI81">
        <v>9.0769090116411668</v>
      </c>
      <c r="AJ81">
        <v>0</v>
      </c>
      <c r="AK81">
        <v>32.187650639760783</v>
      </c>
      <c r="AL81">
        <v>36.588391482380004</v>
      </c>
      <c r="AM81">
        <v>8.5914831358810506</v>
      </c>
      <c r="AN81">
        <v>7.2299014161970349E-2</v>
      </c>
      <c r="AO81">
        <v>0</v>
      </c>
      <c r="AP81">
        <v>2.770261480593013</v>
      </c>
      <c r="AQ81">
        <v>35.96205140570985</v>
      </c>
      <c r="AR81">
        <v>23.389365652102061</v>
      </c>
      <c r="AS81">
        <v>15.477680563676472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42.692719373024147</v>
      </c>
      <c r="BB81">
        <f t="shared" si="1"/>
        <v>978.6642034265974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282.72239368849563</v>
      </c>
      <c r="L82">
        <v>10.050282570109548</v>
      </c>
      <c r="M82">
        <v>66.813562708047925</v>
      </c>
      <c r="N82">
        <v>55.154492602472189</v>
      </c>
      <c r="O82">
        <v>76.990966714706403</v>
      </c>
      <c r="P82">
        <v>33.201997678432996</v>
      </c>
      <c r="Q82">
        <v>5.3848356534711845</v>
      </c>
      <c r="R82">
        <v>5.0199096388944682</v>
      </c>
      <c r="S82">
        <v>6.447506707884175</v>
      </c>
      <c r="T82">
        <v>1.0108121402328158</v>
      </c>
      <c r="U82">
        <v>52.013888032541857</v>
      </c>
      <c r="V82">
        <v>3.0166711598807421</v>
      </c>
      <c r="W82">
        <v>5.0193506090329336</v>
      </c>
      <c r="X82">
        <v>15.070474801872354</v>
      </c>
      <c r="Y82">
        <v>0</v>
      </c>
      <c r="Z82">
        <v>8.6776431959924842</v>
      </c>
      <c r="AA82">
        <v>18.602235787100817</v>
      </c>
      <c r="AB82">
        <v>22.287175966771894</v>
      </c>
      <c r="AC82">
        <v>15.940149219731973</v>
      </c>
      <c r="AD82">
        <v>19.856192952556594</v>
      </c>
      <c r="AE82">
        <v>27.074330592775645</v>
      </c>
      <c r="AF82">
        <v>24.859655866771405</v>
      </c>
      <c r="AG82">
        <v>33.122585467068042</v>
      </c>
      <c r="AH82">
        <v>68.901421666353571</v>
      </c>
      <c r="AI82">
        <v>9.0769090116411668</v>
      </c>
      <c r="AJ82">
        <v>0</v>
      </c>
      <c r="AK82">
        <v>32.187650639760783</v>
      </c>
      <c r="AL82">
        <v>36.588391482380004</v>
      </c>
      <c r="AM82">
        <v>8.5914831358810506</v>
      </c>
      <c r="AN82">
        <v>7.2299014161970349E-2</v>
      </c>
      <c r="AO82">
        <v>0</v>
      </c>
      <c r="AP82">
        <v>2.8267972046800667</v>
      </c>
      <c r="AQ82">
        <v>35.96205140570985</v>
      </c>
      <c r="AR82">
        <v>21.440251580371093</v>
      </c>
      <c r="AS82">
        <v>15.477680563676472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42.61351366740535</v>
      </c>
      <c r="BB82">
        <f t="shared" si="1"/>
        <v>976.8485357920548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282.09275767856525</v>
      </c>
      <c r="L83">
        <v>10.050282570109548</v>
      </c>
      <c r="M83">
        <v>66.813562708047925</v>
      </c>
      <c r="N83">
        <v>55.154492602472189</v>
      </c>
      <c r="O83">
        <v>76.990966714706403</v>
      </c>
      <c r="P83">
        <v>33.201997678432996</v>
      </c>
      <c r="Q83">
        <v>5.3829310102239303</v>
      </c>
      <c r="R83">
        <v>5.0199096388944682</v>
      </c>
      <c r="S83">
        <v>6.2812174567003858</v>
      </c>
      <c r="T83">
        <v>1.0108121402328158</v>
      </c>
      <c r="U83">
        <v>52.013888032541857</v>
      </c>
      <c r="V83">
        <v>3.0166711598807421</v>
      </c>
      <c r="W83">
        <v>5.0193506090329336</v>
      </c>
      <c r="X83">
        <v>15.070474801872354</v>
      </c>
      <c r="Y83">
        <v>0</v>
      </c>
      <c r="Z83">
        <v>8.6776431959924842</v>
      </c>
      <c r="AA83">
        <v>18.602235787100817</v>
      </c>
      <c r="AB83">
        <v>22.287175966771894</v>
      </c>
      <c r="AC83">
        <v>15.940149219731973</v>
      </c>
      <c r="AD83">
        <v>19.856192952556594</v>
      </c>
      <c r="AE83">
        <v>27.074330592775645</v>
      </c>
      <c r="AF83">
        <v>24.859655866771405</v>
      </c>
      <c r="AG83">
        <v>33.122585467068042</v>
      </c>
      <c r="AH83">
        <v>68.901421666353571</v>
      </c>
      <c r="AI83">
        <v>18.153818023282334</v>
      </c>
      <c r="AJ83">
        <v>0</v>
      </c>
      <c r="AK83">
        <v>32.187650639760783</v>
      </c>
      <c r="AL83">
        <v>36.588391482380004</v>
      </c>
      <c r="AM83">
        <v>8.5914831358810506</v>
      </c>
      <c r="AN83">
        <v>7.2299014161970349E-2</v>
      </c>
      <c r="AO83">
        <v>0</v>
      </c>
      <c r="AP83">
        <v>2.8267972046800667</v>
      </c>
      <c r="AQ83">
        <v>35.96205140570985</v>
      </c>
      <c r="AR83">
        <v>21.440251580371093</v>
      </c>
      <c r="AS83">
        <v>15.477680563676472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42.95957917408969</v>
      </c>
      <c r="BB83">
        <f t="shared" si="1"/>
        <v>984.78154939265028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282.0894737335409</v>
      </c>
      <c r="L84">
        <v>10.050282570109548</v>
      </c>
      <c r="M84">
        <v>66.813562708047925</v>
      </c>
      <c r="N84">
        <v>55.154492602472189</v>
      </c>
      <c r="O84">
        <v>76.990966714706403</v>
      </c>
      <c r="P84">
        <v>33.201997678432996</v>
      </c>
      <c r="Q84">
        <v>5.3829310102239303</v>
      </c>
      <c r="R84">
        <v>5.0199096388944682</v>
      </c>
      <c r="S84">
        <v>6.2812174567003858</v>
      </c>
      <c r="T84">
        <v>1.0108121402328158</v>
      </c>
      <c r="U84">
        <v>52.013888032541857</v>
      </c>
      <c r="V84">
        <v>3.0166711598807421</v>
      </c>
      <c r="W84">
        <v>5.0193506090329336</v>
      </c>
      <c r="X84">
        <v>15.070474801872354</v>
      </c>
      <c r="Y84">
        <v>0</v>
      </c>
      <c r="Z84">
        <v>8.6776431959924842</v>
      </c>
      <c r="AA84">
        <v>18.602235787100817</v>
      </c>
      <c r="AB84">
        <v>22.287175966771894</v>
      </c>
      <c r="AC84">
        <v>15.940149219731973</v>
      </c>
      <c r="AD84">
        <v>19.856192952556594</v>
      </c>
      <c r="AE84">
        <v>27.074330592775645</v>
      </c>
      <c r="AF84">
        <v>24.859655866771405</v>
      </c>
      <c r="AG84">
        <v>33.122585467068042</v>
      </c>
      <c r="AH84">
        <v>57.417851313817565</v>
      </c>
      <c r="AI84">
        <v>18.153818023282334</v>
      </c>
      <c r="AJ84">
        <v>0</v>
      </c>
      <c r="AK84">
        <v>32.187650639760783</v>
      </c>
      <c r="AL84">
        <v>36.588391482380004</v>
      </c>
      <c r="AM84">
        <v>8.5914831358810506</v>
      </c>
      <c r="AN84">
        <v>7.2299014161970349E-2</v>
      </c>
      <c r="AO84">
        <v>0</v>
      </c>
      <c r="AP84">
        <v>0.16960763060813588</v>
      </c>
      <c r="AQ84">
        <v>35.96205140570985</v>
      </c>
      <c r="AR84">
        <v>21.440251580371093</v>
      </c>
      <c r="AS84">
        <v>15.477680563676472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42.368358140255424</v>
      </c>
      <c r="BB84">
        <f t="shared" si="1"/>
        <v>971.22872655485207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281.78995250808219</v>
      </c>
      <c r="L85">
        <v>10.050282570109548</v>
      </c>
      <c r="M85">
        <v>66.813562708047925</v>
      </c>
      <c r="N85">
        <v>55.154492602472189</v>
      </c>
      <c r="O85">
        <v>76.990966714706403</v>
      </c>
      <c r="P85">
        <v>33.201997678432996</v>
      </c>
      <c r="Q85">
        <v>4.9430665064626771</v>
      </c>
      <c r="R85">
        <v>5.0199096388944682</v>
      </c>
      <c r="S85">
        <v>6.422549058817725</v>
      </c>
      <c r="T85">
        <v>1.0108121402328158</v>
      </c>
      <c r="U85">
        <v>52.013888032541857</v>
      </c>
      <c r="V85">
        <v>3.0166711598807421</v>
      </c>
      <c r="W85">
        <v>5.0193506090329336</v>
      </c>
      <c r="X85">
        <v>15.070474801872354</v>
      </c>
      <c r="Y85">
        <v>0</v>
      </c>
      <c r="Z85">
        <v>8.6776431959924842</v>
      </c>
      <c r="AA85">
        <v>18.602235787100817</v>
      </c>
      <c r="AB85">
        <v>22.287175966771894</v>
      </c>
      <c r="AC85">
        <v>15.940149219731973</v>
      </c>
      <c r="AD85">
        <v>19.856192952556594</v>
      </c>
      <c r="AE85">
        <v>27.074330592775645</v>
      </c>
      <c r="AF85">
        <v>24.859655866771405</v>
      </c>
      <c r="AG85">
        <v>33.122585467068042</v>
      </c>
      <c r="AH85">
        <v>55.790624834690043</v>
      </c>
      <c r="AI85">
        <v>18.153818023282334</v>
      </c>
      <c r="AJ85">
        <v>0</v>
      </c>
      <c r="AK85">
        <v>32.187650639760783</v>
      </c>
      <c r="AL85">
        <v>36.588391482380004</v>
      </c>
      <c r="AM85">
        <v>8.5914831358810506</v>
      </c>
      <c r="AN85">
        <v>7.2299014161970349E-2</v>
      </c>
      <c r="AO85">
        <v>0</v>
      </c>
      <c r="AP85">
        <v>0</v>
      </c>
      <c r="AQ85">
        <v>35.96205140570985</v>
      </c>
      <c r="AR85">
        <v>21.440251580371093</v>
      </c>
      <c r="AS85">
        <v>15.477680563676472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42.268251811955608</v>
      </c>
      <c r="BB85">
        <f t="shared" si="1"/>
        <v>968.93394464631365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281.78612045948256</v>
      </c>
      <c r="L86">
        <v>10.050282570109548</v>
      </c>
      <c r="M86">
        <v>66.813562708047925</v>
      </c>
      <c r="N86">
        <v>55.154492602472189</v>
      </c>
      <c r="O86">
        <v>76.990966714706403</v>
      </c>
      <c r="P86">
        <v>33.201997678432996</v>
      </c>
      <c r="Q86">
        <v>4.9430665064626771</v>
      </c>
      <c r="R86">
        <v>5.0199096388944682</v>
      </c>
      <c r="S86">
        <v>6.422549058817725</v>
      </c>
      <c r="T86">
        <v>1.0108121402328158</v>
      </c>
      <c r="U86">
        <v>52.013888032541857</v>
      </c>
      <c r="V86">
        <v>3.0166711598807421</v>
      </c>
      <c r="W86">
        <v>5.0193506090329336</v>
      </c>
      <c r="X86">
        <v>15.070474801872354</v>
      </c>
      <c r="Y86">
        <v>0</v>
      </c>
      <c r="Z86">
        <v>2.8925477319974955</v>
      </c>
      <c r="AA86">
        <v>18.602235787100817</v>
      </c>
      <c r="AB86">
        <v>14.813001675657219</v>
      </c>
      <c r="AC86">
        <v>11.19086023114439</v>
      </c>
      <c r="AD86">
        <v>9.9280964762782968</v>
      </c>
      <c r="AE86">
        <v>27.074330592775645</v>
      </c>
      <c r="AF86">
        <v>19.421606326925311</v>
      </c>
      <c r="AG86">
        <v>33.122585467068042</v>
      </c>
      <c r="AH86">
        <v>44.167578106345225</v>
      </c>
      <c r="AI86">
        <v>18.153818023282334</v>
      </c>
      <c r="AJ86">
        <v>0</v>
      </c>
      <c r="AK86">
        <v>32.187650639760783</v>
      </c>
      <c r="AL86">
        <v>36.588391482380004</v>
      </c>
      <c r="AM86">
        <v>8.5914831358810506</v>
      </c>
      <c r="AN86">
        <v>7.2299014161970349E-2</v>
      </c>
      <c r="AO86">
        <v>0</v>
      </c>
      <c r="AP86">
        <v>0</v>
      </c>
      <c r="AQ86">
        <v>35.96205140570985</v>
      </c>
      <c r="AR86">
        <v>21.440251580371093</v>
      </c>
      <c r="AS86">
        <v>15.477680563676472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40.387185620118792</v>
      </c>
      <c r="BB86">
        <f t="shared" si="1"/>
        <v>925.81342730138431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295.73098323992468</v>
      </c>
      <c r="L87">
        <v>19.244638821361669</v>
      </c>
      <c r="M87">
        <v>66.813562708047925</v>
      </c>
      <c r="N87">
        <v>55.154492602472189</v>
      </c>
      <c r="O87">
        <v>76.990966714706403</v>
      </c>
      <c r="P87">
        <v>33.201997678432996</v>
      </c>
      <c r="Q87">
        <v>10.163618038389153</v>
      </c>
      <c r="R87">
        <v>20.06491473383641</v>
      </c>
      <c r="S87">
        <v>12.405543070513197</v>
      </c>
      <c r="T87">
        <v>1.6812061156334794</v>
      </c>
      <c r="U87">
        <v>52.013888032541857</v>
      </c>
      <c r="V87">
        <v>9.1471442601494335</v>
      </c>
      <c r="W87">
        <v>18.345480432216497</v>
      </c>
      <c r="X87">
        <v>61.676659685859491</v>
      </c>
      <c r="Y87">
        <v>0</v>
      </c>
      <c r="Z87">
        <v>2.8925477319974955</v>
      </c>
      <c r="AA87">
        <v>18.602235787100817</v>
      </c>
      <c r="AB87">
        <v>14.813001675657219</v>
      </c>
      <c r="AC87">
        <v>11.19086023114439</v>
      </c>
      <c r="AD87">
        <v>8.6331272634943623</v>
      </c>
      <c r="AE87">
        <v>27.074330592775645</v>
      </c>
      <c r="AF87">
        <v>19.421606326925311</v>
      </c>
      <c r="AG87">
        <v>33.122585467068042</v>
      </c>
      <c r="AH87">
        <v>44.167578106345225</v>
      </c>
      <c r="AI87">
        <v>3.4911185085201417</v>
      </c>
      <c r="AJ87">
        <v>0</v>
      </c>
      <c r="AK87">
        <v>32.187650639760783</v>
      </c>
      <c r="AL87">
        <v>27.005717448557977</v>
      </c>
      <c r="AM87">
        <v>8.5914831358810506</v>
      </c>
      <c r="AN87">
        <v>7.2299014161970349E-2</v>
      </c>
      <c r="AO87">
        <v>0</v>
      </c>
      <c r="AP87">
        <v>0</v>
      </c>
      <c r="AQ87">
        <v>35.96205140570985</v>
      </c>
      <c r="AR87">
        <v>21.440251580371093</v>
      </c>
      <c r="AS87">
        <v>15.477680563676472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44.17345506343306</v>
      </c>
      <c r="BB87">
        <f t="shared" si="1"/>
        <v>1012.6077665498003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318.56247652092105</v>
      </c>
      <c r="L88">
        <v>19.244638821361669</v>
      </c>
      <c r="M88">
        <v>66.813562708047925</v>
      </c>
      <c r="N88">
        <v>55.154492602472189</v>
      </c>
      <c r="O88">
        <v>76.990966714706403</v>
      </c>
      <c r="P88">
        <v>33.201997678432996</v>
      </c>
      <c r="Q88">
        <v>10.163618038389153</v>
      </c>
      <c r="R88">
        <v>20.06491473383641</v>
      </c>
      <c r="S88">
        <v>12.405543070513197</v>
      </c>
      <c r="T88">
        <v>1.6812061156334794</v>
      </c>
      <c r="U88">
        <v>52.013888032541857</v>
      </c>
      <c r="V88">
        <v>9.1471442601494335</v>
      </c>
      <c r="W88">
        <v>18.345480432216497</v>
      </c>
      <c r="X88">
        <v>65.102512508786745</v>
      </c>
      <c r="Y88">
        <v>0</v>
      </c>
      <c r="Z88">
        <v>2.8925477319974955</v>
      </c>
      <c r="AA88">
        <v>18.602235787100817</v>
      </c>
      <c r="AB88">
        <v>14.813001675657219</v>
      </c>
      <c r="AC88">
        <v>11.19086023114439</v>
      </c>
      <c r="AD88">
        <v>4.1007355117897113</v>
      </c>
      <c r="AE88">
        <v>27.074330592775645</v>
      </c>
      <c r="AF88">
        <v>19.421606326925311</v>
      </c>
      <c r="AG88">
        <v>33.122585467068042</v>
      </c>
      <c r="AH88">
        <v>44.167578106345225</v>
      </c>
      <c r="AI88">
        <v>1.7455595013402925</v>
      </c>
      <c r="AJ88">
        <v>0</v>
      </c>
      <c r="AK88">
        <v>32.187650639760783</v>
      </c>
      <c r="AL88">
        <v>27.005717448557977</v>
      </c>
      <c r="AM88">
        <v>8.5914831358810506</v>
      </c>
      <c r="AN88">
        <v>7.2299014161970349E-2</v>
      </c>
      <c r="AO88">
        <v>0</v>
      </c>
      <c r="AP88">
        <v>0</v>
      </c>
      <c r="AQ88">
        <v>35.96205140570985</v>
      </c>
      <c r="AR88">
        <v>21.440251580371093</v>
      </c>
      <c r="AS88">
        <v>15.477680563676472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45.008593788855713</v>
      </c>
      <c r="BB88">
        <f t="shared" si="1"/>
        <v>1031.7520231694166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348.70817626200528</v>
      </c>
      <c r="L89">
        <v>19.244638821361669</v>
      </c>
      <c r="M89">
        <v>66.813562708047925</v>
      </c>
      <c r="N89">
        <v>55.154492602472189</v>
      </c>
      <c r="O89">
        <v>76.990966714706403</v>
      </c>
      <c r="P89">
        <v>33.201997678432996</v>
      </c>
      <c r="Q89">
        <v>10.163618038389153</v>
      </c>
      <c r="R89">
        <v>20.06491473383641</v>
      </c>
      <c r="S89">
        <v>12.405543070513197</v>
      </c>
      <c r="T89">
        <v>1.6812061156334794</v>
      </c>
      <c r="U89">
        <v>52.013888032541857</v>
      </c>
      <c r="V89">
        <v>9.1471442601494335</v>
      </c>
      <c r="W89">
        <v>18.345480432216497</v>
      </c>
      <c r="X89">
        <v>65.102512508786745</v>
      </c>
      <c r="Y89">
        <v>0</v>
      </c>
      <c r="Z89">
        <v>2.8925477319974955</v>
      </c>
      <c r="AA89">
        <v>18.602235787100817</v>
      </c>
      <c r="AB89">
        <v>22.287175966771894</v>
      </c>
      <c r="AC89">
        <v>11.19086023114439</v>
      </c>
      <c r="AD89">
        <v>0</v>
      </c>
      <c r="AE89">
        <v>27.074330592775645</v>
      </c>
      <c r="AF89">
        <v>19.421606326925311</v>
      </c>
      <c r="AG89">
        <v>33.122585467068042</v>
      </c>
      <c r="AH89">
        <v>44.167578106345225</v>
      </c>
      <c r="AI89">
        <v>0</v>
      </c>
      <c r="AJ89">
        <v>0</v>
      </c>
      <c r="AK89">
        <v>32.187650639760783</v>
      </c>
      <c r="AL89">
        <v>27.005717448557977</v>
      </c>
      <c r="AM89">
        <v>8.5914831358810506</v>
      </c>
      <c r="AN89">
        <v>7.2299014161970349E-2</v>
      </c>
      <c r="AO89">
        <v>0</v>
      </c>
      <c r="AP89">
        <v>0</v>
      </c>
      <c r="AQ89">
        <v>35.96205140570985</v>
      </c>
      <c r="AR89">
        <v>21.440251580371093</v>
      </c>
      <c r="AS89">
        <v>15.477680563676472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46.336729391852792</v>
      </c>
      <c r="BB89">
        <f t="shared" si="1"/>
        <v>1062.1974665854882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374.83659663620682</v>
      </c>
      <c r="L90">
        <v>19.244638821361669</v>
      </c>
      <c r="M90">
        <v>66.813562708047925</v>
      </c>
      <c r="N90">
        <v>55.154492602472189</v>
      </c>
      <c r="O90">
        <v>76.990966714706403</v>
      </c>
      <c r="P90">
        <v>33.201997678432996</v>
      </c>
      <c r="Q90">
        <v>10.163618038389153</v>
      </c>
      <c r="R90">
        <v>20.06491473383641</v>
      </c>
      <c r="S90">
        <v>12.405543070513197</v>
      </c>
      <c r="T90">
        <v>1.6812061156334794</v>
      </c>
      <c r="U90">
        <v>52.013888032541857</v>
      </c>
      <c r="V90">
        <v>9.1471442601494335</v>
      </c>
      <c r="W90">
        <v>18.345480432216497</v>
      </c>
      <c r="X90">
        <v>65.102512508786745</v>
      </c>
      <c r="Y90">
        <v>0</v>
      </c>
      <c r="Z90">
        <v>5.785095463994991</v>
      </c>
      <c r="AA90">
        <v>18.602235787100817</v>
      </c>
      <c r="AB90">
        <v>22.287175966771894</v>
      </c>
      <c r="AC90">
        <v>11.19086023114439</v>
      </c>
      <c r="AD90">
        <v>0</v>
      </c>
      <c r="AE90">
        <v>27.074330592775645</v>
      </c>
      <c r="AF90">
        <v>19.421606326925311</v>
      </c>
      <c r="AG90">
        <v>33.122585467068042</v>
      </c>
      <c r="AH90">
        <v>44.167578106345225</v>
      </c>
      <c r="AI90">
        <v>0</v>
      </c>
      <c r="AJ90">
        <v>0</v>
      </c>
      <c r="AK90">
        <v>32.187650639760783</v>
      </c>
      <c r="AL90">
        <v>27.005717448557977</v>
      </c>
      <c r="AM90">
        <v>8.5914831358810506</v>
      </c>
      <c r="AN90">
        <v>7.2299014161970349E-2</v>
      </c>
      <c r="AO90">
        <v>0</v>
      </c>
      <c r="AP90">
        <v>0</v>
      </c>
      <c r="AQ90">
        <v>35.96205140570985</v>
      </c>
      <c r="AR90">
        <v>21.440251580371093</v>
      </c>
      <c r="AS90">
        <v>15.477680563676472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47.549805858691919</v>
      </c>
      <c r="BB90">
        <f t="shared" si="1"/>
        <v>1090.0053582248481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292.21250074131336</v>
      </c>
      <c r="L91">
        <v>9.0482151451955399</v>
      </c>
      <c r="M91">
        <v>66.813562708047925</v>
      </c>
      <c r="N91">
        <v>55.154492602472189</v>
      </c>
      <c r="O91">
        <v>76.990966714706403</v>
      </c>
      <c r="P91">
        <v>33.201997678432996</v>
      </c>
      <c r="Q91">
        <v>4.9407809301956087</v>
      </c>
      <c r="R91">
        <v>20.06491473383641</v>
      </c>
      <c r="S91">
        <v>6.2535979312209911</v>
      </c>
      <c r="T91">
        <v>1.6812061156334794</v>
      </c>
      <c r="U91">
        <v>52.013888032541857</v>
      </c>
      <c r="V91">
        <v>9.1471442601494335</v>
      </c>
      <c r="W91">
        <v>18.345480432216497</v>
      </c>
      <c r="X91">
        <v>65.102512508786745</v>
      </c>
      <c r="Y91">
        <v>0</v>
      </c>
      <c r="Z91">
        <v>8.6776431959924842</v>
      </c>
      <c r="AA91">
        <v>18.602235787100817</v>
      </c>
      <c r="AB91">
        <v>22.287175966771894</v>
      </c>
      <c r="AC91">
        <v>15.940149219731973</v>
      </c>
      <c r="AD91">
        <v>0</v>
      </c>
      <c r="AE91">
        <v>27.074330592775645</v>
      </c>
      <c r="AF91">
        <v>20.198470753772064</v>
      </c>
      <c r="AG91">
        <v>33.122585467068042</v>
      </c>
      <c r="AH91">
        <v>41.842968401586297</v>
      </c>
      <c r="AI91">
        <v>0</v>
      </c>
      <c r="AJ91">
        <v>0</v>
      </c>
      <c r="AK91">
        <v>32.187650639760783</v>
      </c>
      <c r="AL91">
        <v>27.005717448557977</v>
      </c>
      <c r="AM91">
        <v>8.5914831358810506</v>
      </c>
      <c r="AN91">
        <v>7.2299014161970349E-2</v>
      </c>
      <c r="AO91">
        <v>0</v>
      </c>
      <c r="AP91">
        <v>0</v>
      </c>
      <c r="AQ91">
        <v>35.96205140570985</v>
      </c>
      <c r="AR91">
        <v>21.440251580371093</v>
      </c>
      <c r="AS91">
        <v>15.477680563676472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43.449175264980418</v>
      </c>
      <c r="BB91">
        <f t="shared" si="1"/>
        <v>996.00477844268732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292.21733180666655</v>
      </c>
      <c r="L92">
        <v>9.0482151451955399</v>
      </c>
      <c r="M92">
        <v>66.813562708047925</v>
      </c>
      <c r="N92">
        <v>55.154492602472189</v>
      </c>
      <c r="O92">
        <v>76.990966714706403</v>
      </c>
      <c r="P92">
        <v>33.201997678432996</v>
      </c>
      <c r="Q92">
        <v>4.9407809301956087</v>
      </c>
      <c r="R92">
        <v>20.06491473383641</v>
      </c>
      <c r="S92">
        <v>6.2535979312209911</v>
      </c>
      <c r="T92">
        <v>1.6812061156334794</v>
      </c>
      <c r="U92">
        <v>52.013888032541857</v>
      </c>
      <c r="V92">
        <v>9.1471442601494335</v>
      </c>
      <c r="W92">
        <v>18.345480432216497</v>
      </c>
      <c r="X92">
        <v>65.102512508786745</v>
      </c>
      <c r="Y92">
        <v>0</v>
      </c>
      <c r="Z92">
        <v>8.6776431959924842</v>
      </c>
      <c r="AA92">
        <v>18.602235787100817</v>
      </c>
      <c r="AB92">
        <v>22.287175966771894</v>
      </c>
      <c r="AC92">
        <v>15.940149219731973</v>
      </c>
      <c r="AD92">
        <v>0</v>
      </c>
      <c r="AE92">
        <v>27.074330592775645</v>
      </c>
      <c r="AF92">
        <v>20.198470753772064</v>
      </c>
      <c r="AG92">
        <v>33.122585467068042</v>
      </c>
      <c r="AH92">
        <v>41.842968401586297</v>
      </c>
      <c r="AI92">
        <v>0</v>
      </c>
      <c r="AJ92">
        <v>0</v>
      </c>
      <c r="AK92">
        <v>32.187650639760783</v>
      </c>
      <c r="AL92">
        <v>27.005717448557977</v>
      </c>
      <c r="AM92">
        <v>8.5914831358810506</v>
      </c>
      <c r="AN92">
        <v>7.2299014161970349E-2</v>
      </c>
      <c r="AO92">
        <v>0</v>
      </c>
      <c r="AP92">
        <v>0</v>
      </c>
      <c r="AQ92">
        <v>35.96205140570985</v>
      </c>
      <c r="AR92">
        <v>21.440251580371093</v>
      </c>
      <c r="AS92">
        <v>15.477680563676472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43.449377203512221</v>
      </c>
      <c r="BB92">
        <f t="shared" si="1"/>
        <v>996.00940756950865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292.21250074131336</v>
      </c>
      <c r="L93">
        <v>9.0482486243185694</v>
      </c>
      <c r="M93">
        <v>66.813562708047925</v>
      </c>
      <c r="N93">
        <v>55.154492602472189</v>
      </c>
      <c r="O93">
        <v>76.990966714706403</v>
      </c>
      <c r="P93">
        <v>33.201997678432996</v>
      </c>
      <c r="Q93">
        <v>4.9407809301956087</v>
      </c>
      <c r="R93">
        <v>20.06491473383641</v>
      </c>
      <c r="S93">
        <v>5.9182199205477479</v>
      </c>
      <c r="T93">
        <v>0.49946441243999162</v>
      </c>
      <c r="U93">
        <v>52.013888032541857</v>
      </c>
      <c r="V93">
        <v>9.1471442601494335</v>
      </c>
      <c r="W93">
        <v>18.345480432216497</v>
      </c>
      <c r="X93">
        <v>65.102512508786745</v>
      </c>
      <c r="Y93">
        <v>0</v>
      </c>
      <c r="Z93">
        <v>8.6776431959924842</v>
      </c>
      <c r="AA93">
        <v>18.602235787100817</v>
      </c>
      <c r="AB93">
        <v>22.287175966771894</v>
      </c>
      <c r="AC93">
        <v>15.940149219731973</v>
      </c>
      <c r="AD93">
        <v>0</v>
      </c>
      <c r="AE93">
        <v>27.074330592775645</v>
      </c>
      <c r="AF93">
        <v>20.198470753772064</v>
      </c>
      <c r="AG93">
        <v>33.122585467068042</v>
      </c>
      <c r="AH93">
        <v>41.842968401586297</v>
      </c>
      <c r="AI93">
        <v>0</v>
      </c>
      <c r="AJ93">
        <v>0</v>
      </c>
      <c r="AK93">
        <v>32.187650639760783</v>
      </c>
      <c r="AL93">
        <v>27.005717448557977</v>
      </c>
      <c r="AM93">
        <v>8.5914831358810506</v>
      </c>
      <c r="AN93">
        <v>7.2299014161970349E-2</v>
      </c>
      <c r="AO93">
        <v>0</v>
      </c>
      <c r="AP93">
        <v>0</v>
      </c>
      <c r="AQ93">
        <v>35.96205140570985</v>
      </c>
      <c r="AR93">
        <v>21.440251580371093</v>
      </c>
      <c r="AS93">
        <v>15.477680563676472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43.385761060368132</v>
      </c>
      <c r="BB93">
        <f t="shared" si="1"/>
        <v>994.55110641255601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292.21733180666655</v>
      </c>
      <c r="L94">
        <v>9.0482486243185694</v>
      </c>
      <c r="M94">
        <v>66.813562708047925</v>
      </c>
      <c r="N94">
        <v>55.154492602472189</v>
      </c>
      <c r="O94">
        <v>76.990966714706403</v>
      </c>
      <c r="P94">
        <v>33.201997678432996</v>
      </c>
      <c r="Q94">
        <v>4.9407809301956087</v>
      </c>
      <c r="R94">
        <v>20.06491473383641</v>
      </c>
      <c r="S94">
        <v>5.9182199205477479</v>
      </c>
      <c r="T94">
        <v>0.49946441243999162</v>
      </c>
      <c r="U94">
        <v>52.013888032541857</v>
      </c>
      <c r="V94">
        <v>9.1471442601494335</v>
      </c>
      <c r="W94">
        <v>18.345480432216497</v>
      </c>
      <c r="X94">
        <v>65.102512508786745</v>
      </c>
      <c r="Y94">
        <v>0</v>
      </c>
      <c r="Z94">
        <v>8.6776431959924842</v>
      </c>
      <c r="AA94">
        <v>18.602235787100817</v>
      </c>
      <c r="AB94">
        <v>22.287175966771894</v>
      </c>
      <c r="AC94">
        <v>15.940149219731973</v>
      </c>
      <c r="AD94">
        <v>0</v>
      </c>
      <c r="AE94">
        <v>27.074330592775645</v>
      </c>
      <c r="AF94">
        <v>20.198470753772064</v>
      </c>
      <c r="AG94">
        <v>33.122585467068042</v>
      </c>
      <c r="AH94">
        <v>41.842968401586297</v>
      </c>
      <c r="AI94">
        <v>0</v>
      </c>
      <c r="AJ94">
        <v>0</v>
      </c>
      <c r="AK94">
        <v>32.187650639760783</v>
      </c>
      <c r="AL94">
        <v>27.005717448557977</v>
      </c>
      <c r="AM94">
        <v>8.5914831358810506</v>
      </c>
      <c r="AN94">
        <v>7.2299014161970349E-2</v>
      </c>
      <c r="AO94">
        <v>0</v>
      </c>
      <c r="AP94">
        <v>0</v>
      </c>
      <c r="AQ94">
        <v>35.96205140570985</v>
      </c>
      <c r="AR94">
        <v>21.440251580371093</v>
      </c>
      <c r="AS94">
        <v>15.477680563676472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43.385962998899934</v>
      </c>
      <c r="BB94">
        <f t="shared" si="1"/>
        <v>994.55573553937734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292.21250074131336</v>
      </c>
      <c r="L95">
        <v>9.0482486243185694</v>
      </c>
      <c r="M95">
        <v>66.813562708047925</v>
      </c>
      <c r="N95">
        <v>55.154492602472189</v>
      </c>
      <c r="O95">
        <v>76.990966714706403</v>
      </c>
      <c r="P95">
        <v>33.201997678432996</v>
      </c>
      <c r="Q95">
        <v>4.9407809301956087</v>
      </c>
      <c r="R95">
        <v>5.0199096388944682</v>
      </c>
      <c r="S95">
        <v>5.8714802346577493</v>
      </c>
      <c r="T95">
        <v>0.49946441243999162</v>
      </c>
      <c r="U95">
        <v>52.013888032541857</v>
      </c>
      <c r="V95">
        <v>3.0166711598807421</v>
      </c>
      <c r="W95">
        <v>5.0193506090329336</v>
      </c>
      <c r="X95">
        <v>25.12060928142143</v>
      </c>
      <c r="Y95">
        <v>0</v>
      </c>
      <c r="Z95">
        <v>5.785095463994991</v>
      </c>
      <c r="AA95">
        <v>18.602235787100817</v>
      </c>
      <c r="AB95">
        <v>22.287175966771894</v>
      </c>
      <c r="AC95">
        <v>10.626532734471438</v>
      </c>
      <c r="AD95">
        <v>0</v>
      </c>
      <c r="AE95">
        <v>27.074330592775645</v>
      </c>
      <c r="AF95">
        <v>19.421606326925311</v>
      </c>
      <c r="AG95">
        <v>33.122585467068042</v>
      </c>
      <c r="AH95">
        <v>37.193749889793359</v>
      </c>
      <c r="AI95">
        <v>0</v>
      </c>
      <c r="AJ95">
        <v>0</v>
      </c>
      <c r="AK95">
        <v>32.187650639760783</v>
      </c>
      <c r="AL95">
        <v>27.005717448557977</v>
      </c>
      <c r="AM95">
        <v>8.5914831358810506</v>
      </c>
      <c r="AN95">
        <v>7.2299014161970349E-2</v>
      </c>
      <c r="AO95">
        <v>0</v>
      </c>
      <c r="AP95">
        <v>0</v>
      </c>
      <c r="AQ95">
        <v>35.96205140570985</v>
      </c>
      <c r="AR95">
        <v>21.440251580371093</v>
      </c>
      <c r="AS95">
        <v>15.3316648022219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39.694465181479885</v>
      </c>
      <c r="BB95">
        <f t="shared" si="1"/>
        <v>909.93388844244237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292.21733180666655</v>
      </c>
      <c r="L96">
        <v>9.0482486243185694</v>
      </c>
      <c r="M96">
        <v>66.813562708047925</v>
      </c>
      <c r="N96">
        <v>55.154492602472189</v>
      </c>
      <c r="O96">
        <v>76.990966714706403</v>
      </c>
      <c r="P96">
        <v>33.201997678432996</v>
      </c>
      <c r="Q96">
        <v>4.9407809301956087</v>
      </c>
      <c r="R96">
        <v>5.0199096388944682</v>
      </c>
      <c r="S96">
        <v>5.9182199205477479</v>
      </c>
      <c r="T96">
        <v>0.49946441243999162</v>
      </c>
      <c r="U96">
        <v>52.013888032541857</v>
      </c>
      <c r="V96">
        <v>3.0166711598807421</v>
      </c>
      <c r="W96">
        <v>5.0193506090329336</v>
      </c>
      <c r="X96">
        <v>25.12060928142143</v>
      </c>
      <c r="Y96">
        <v>0</v>
      </c>
      <c r="Z96">
        <v>5.785095463994991</v>
      </c>
      <c r="AA96">
        <v>18.602235787100817</v>
      </c>
      <c r="AB96">
        <v>14.858117144989905</v>
      </c>
      <c r="AC96">
        <v>10.626532734471438</v>
      </c>
      <c r="AD96">
        <v>0</v>
      </c>
      <c r="AE96">
        <v>27.074330592775645</v>
      </c>
      <c r="AF96">
        <v>19.421606326925311</v>
      </c>
      <c r="AG96">
        <v>33.122585467068042</v>
      </c>
      <c r="AH96">
        <v>27.895312417345021</v>
      </c>
      <c r="AI96">
        <v>0</v>
      </c>
      <c r="AJ96">
        <v>0</v>
      </c>
      <c r="AK96">
        <v>32.187650639760783</v>
      </c>
      <c r="AL96">
        <v>27.005717448557977</v>
      </c>
      <c r="AM96">
        <v>8.5914831358810506</v>
      </c>
      <c r="AN96">
        <v>7.2299014161970349E-2</v>
      </c>
      <c r="AO96">
        <v>0</v>
      </c>
      <c r="AP96">
        <v>0</v>
      </c>
      <c r="AQ96">
        <v>35.96205140570985</v>
      </c>
      <c r="AR96">
        <v>21.440251580371093</v>
      </c>
      <c r="AS96">
        <v>15.3316648022219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38.997411493783062</v>
      </c>
      <c r="BB96">
        <f t="shared" si="1"/>
        <v>893.95501658715216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292.21633659508939</v>
      </c>
      <c r="L97">
        <v>9.0482486243185694</v>
      </c>
      <c r="M97">
        <v>66.813562708047925</v>
      </c>
      <c r="N97">
        <v>55.154492602472189</v>
      </c>
      <c r="O97">
        <v>76.990966714706403</v>
      </c>
      <c r="P97">
        <v>33.201997678432996</v>
      </c>
      <c r="Q97">
        <v>4.9407809301956087</v>
      </c>
      <c r="R97">
        <v>5.0199096388944682</v>
      </c>
      <c r="S97">
        <v>5.8714802346577493</v>
      </c>
      <c r="T97">
        <v>0.48987650163384072</v>
      </c>
      <c r="U97">
        <v>52.013888032541857</v>
      </c>
      <c r="V97">
        <v>3.0166711598807421</v>
      </c>
      <c r="W97">
        <v>5.0193506090329336</v>
      </c>
      <c r="X97">
        <v>65.102512508786745</v>
      </c>
      <c r="Y97">
        <v>0</v>
      </c>
      <c r="Z97">
        <v>5.785095463994991</v>
      </c>
      <c r="AA97">
        <v>18.602235787100817</v>
      </c>
      <c r="AB97">
        <v>14.858117144989905</v>
      </c>
      <c r="AC97">
        <v>10.626532734471438</v>
      </c>
      <c r="AD97">
        <v>0</v>
      </c>
      <c r="AE97">
        <v>27.074330592775645</v>
      </c>
      <c r="AF97">
        <v>19.421606326925311</v>
      </c>
      <c r="AG97">
        <v>33.122585467068042</v>
      </c>
      <c r="AH97">
        <v>18.782843595595907</v>
      </c>
      <c r="AI97">
        <v>0</v>
      </c>
      <c r="AJ97">
        <v>0</v>
      </c>
      <c r="AK97">
        <v>32.187650639760783</v>
      </c>
      <c r="AL97">
        <v>27.005717448557977</v>
      </c>
      <c r="AM97">
        <v>8.5914831358810506</v>
      </c>
      <c r="AN97">
        <v>7.2299014161970349E-2</v>
      </c>
      <c r="AO97">
        <v>0</v>
      </c>
      <c r="AP97">
        <v>0</v>
      </c>
      <c r="AQ97">
        <v>35.96205140570985</v>
      </c>
      <c r="AR97">
        <v>21.440251580371093</v>
      </c>
      <c r="AS97">
        <v>15.3316648022219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40.285357758551996</v>
      </c>
      <c r="BB97">
        <f t="shared" si="1"/>
        <v>923.47918191972587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292.21667019329516</v>
      </c>
      <c r="L98">
        <v>9.0482486243185694</v>
      </c>
      <c r="M98">
        <v>66.813562708047925</v>
      </c>
      <c r="N98">
        <v>55.154492602472189</v>
      </c>
      <c r="O98">
        <v>76.990966714706403</v>
      </c>
      <c r="P98">
        <v>33.201997678432996</v>
      </c>
      <c r="Q98">
        <v>4.9407809301956087</v>
      </c>
      <c r="R98">
        <v>5.0199096388944682</v>
      </c>
      <c r="S98">
        <v>5.9182199205477479</v>
      </c>
      <c r="T98">
        <v>0.49946441243999162</v>
      </c>
      <c r="U98">
        <v>52.013888032541857</v>
      </c>
      <c r="V98">
        <v>3.0166711598807421</v>
      </c>
      <c r="W98">
        <v>5.0193506090329336</v>
      </c>
      <c r="X98">
        <v>65.102512508786745</v>
      </c>
      <c r="Y98">
        <v>0</v>
      </c>
      <c r="Z98">
        <v>5.785095463994991</v>
      </c>
      <c r="AA98">
        <v>18.602235787100817</v>
      </c>
      <c r="AB98">
        <v>14.858117144989905</v>
      </c>
      <c r="AC98">
        <v>10.626532734471438</v>
      </c>
      <c r="AD98">
        <v>0</v>
      </c>
      <c r="AE98">
        <v>27.074330592775645</v>
      </c>
      <c r="AF98">
        <v>19.421606326925311</v>
      </c>
      <c r="AG98">
        <v>33.122585467068042</v>
      </c>
      <c r="AH98">
        <v>18.736351769567939</v>
      </c>
      <c r="AI98">
        <v>0</v>
      </c>
      <c r="AJ98">
        <v>0</v>
      </c>
      <c r="AK98">
        <v>32.187650639760783</v>
      </c>
      <c r="AL98">
        <v>27.005717448557977</v>
      </c>
      <c r="AM98">
        <v>8.5914831358810506</v>
      </c>
      <c r="AN98">
        <v>7.2299014161970349E-2</v>
      </c>
      <c r="AO98">
        <v>0</v>
      </c>
      <c r="AP98">
        <v>0</v>
      </c>
      <c r="AQ98">
        <v>35.96205140570985</v>
      </c>
      <c r="AR98">
        <v>21.440251580371093</v>
      </c>
      <c r="AS98">
        <v>15.3316648022219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40.285782838170917</v>
      </c>
      <c r="BB98">
        <f t="shared" si="1"/>
        <v>923.48892620898096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6.8836047973229668</v>
      </c>
      <c r="L99">
        <f t="shared" si="2"/>
        <v>0.27286715547247586</v>
      </c>
      <c r="M99">
        <f t="shared" si="2"/>
        <v>1.2614247481387415</v>
      </c>
      <c r="N99">
        <f t="shared" si="2"/>
        <v>1.0746338330182057</v>
      </c>
      <c r="O99">
        <f t="shared" si="2"/>
        <v>1.5808220632184702</v>
      </c>
      <c r="P99">
        <f t="shared" si="2"/>
        <v>0.71527296626237036</v>
      </c>
      <c r="Q99">
        <f t="shared" si="2"/>
        <v>0.13525559028837031</v>
      </c>
      <c r="R99">
        <f t="shared" si="2"/>
        <v>0.25744002402767757</v>
      </c>
      <c r="S99">
        <f t="shared" si="2"/>
        <v>0.16778734467608936</v>
      </c>
      <c r="T99">
        <f t="shared" si="2"/>
        <v>2.6171648697799463E-2</v>
      </c>
      <c r="U99">
        <f t="shared" si="2"/>
        <v>1.2483333127810041</v>
      </c>
      <c r="V99">
        <f t="shared" si="2"/>
        <v>0.10591063828073304</v>
      </c>
      <c r="W99">
        <f t="shared" si="2"/>
        <v>0.19472371695613333</v>
      </c>
      <c r="X99">
        <f t="shared" si="2"/>
        <v>0.69737108054080954</v>
      </c>
      <c r="Y99">
        <f t="shared" si="2"/>
        <v>0</v>
      </c>
      <c r="Z99">
        <f t="shared" si="2"/>
        <v>0.1223052978954287</v>
      </c>
      <c r="AA99">
        <f t="shared" si="2"/>
        <v>0.24406438765810867</v>
      </c>
      <c r="AB99">
        <f t="shared" si="2"/>
        <v>0.25322713014717568</v>
      </c>
      <c r="AC99">
        <f t="shared" si="2"/>
        <v>0.17196370530797903</v>
      </c>
      <c r="AD99">
        <f t="shared" si="2"/>
        <v>7.764418889612891E-2</v>
      </c>
      <c r="AE99">
        <f t="shared" si="2"/>
        <v>0.40070037144486914</v>
      </c>
      <c r="AF99">
        <f t="shared" si="2"/>
        <v>0.22412534098770101</v>
      </c>
      <c r="AG99">
        <f t="shared" si="2"/>
        <v>0.79494205120963224</v>
      </c>
      <c r="AH99">
        <f t="shared" si="2"/>
        <v>0.39983281109084756</v>
      </c>
      <c r="AI99">
        <f t="shared" si="2"/>
        <v>5.1232169066491515E-2</v>
      </c>
      <c r="AJ99">
        <f t="shared" si="2"/>
        <v>0</v>
      </c>
      <c r="AK99">
        <f t="shared" si="2"/>
        <v>0.77250361535425771</v>
      </c>
      <c r="AL99">
        <f t="shared" si="2"/>
        <v>0.82933686957791664</v>
      </c>
      <c r="AM99">
        <f t="shared" si="2"/>
        <v>0.2061955952611452</v>
      </c>
      <c r="AN99">
        <f t="shared" si="2"/>
        <v>1.6601496375260926E-3</v>
      </c>
      <c r="AO99">
        <f t="shared" si="2"/>
        <v>0</v>
      </c>
      <c r="AP99">
        <f t="shared" si="2"/>
        <v>1.2042155523586848E-2</v>
      </c>
      <c r="AQ99">
        <f t="shared" si="2"/>
        <v>0.38183236956077499</v>
      </c>
      <c r="AR99">
        <f t="shared" si="2"/>
        <v>0.49385670475570814</v>
      </c>
      <c r="AS99">
        <f t="shared" si="2"/>
        <v>0.36980339993253758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0.85392748633896687</v>
      </c>
      <c r="BB99">
        <f t="shared" si="1"/>
        <v>19.574959746650688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2" t="s">
        <v>189</v>
      </c>
      <c r="BB1" s="235" t="s">
        <v>142</v>
      </c>
    </row>
    <row r="2" spans="1:54">
      <c r="A2" s="235"/>
      <c r="AS2" s="20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80.391441082631516</v>
      </c>
      <c r="L3">
        <v>19.098188537018004</v>
      </c>
      <c r="M3">
        <v>0</v>
      </c>
      <c r="N3">
        <v>30.14973115014989</v>
      </c>
      <c r="O3">
        <v>50.628057412639393</v>
      </c>
      <c r="P3">
        <v>69.389148244647146</v>
      </c>
      <c r="Q3">
        <v>1.0427132796736938</v>
      </c>
      <c r="R3">
        <v>10.048938225203244</v>
      </c>
      <c r="S3">
        <v>2.0549103920538174</v>
      </c>
      <c r="T3">
        <v>0</v>
      </c>
      <c r="U3">
        <v>191.08633424475147</v>
      </c>
      <c r="V3">
        <v>5.2940663697440211</v>
      </c>
      <c r="W3">
        <v>10.612829123756644</v>
      </c>
      <c r="X3">
        <v>37.65467539783625</v>
      </c>
      <c r="Y3">
        <v>0</v>
      </c>
      <c r="Z3">
        <v>4.9977142851179286</v>
      </c>
      <c r="AA3">
        <v>10.758123610937174</v>
      </c>
      <c r="AB3">
        <v>6.7031386753357376</v>
      </c>
      <c r="AC3">
        <v>4.9397916188270807</v>
      </c>
      <c r="AD3">
        <v>0</v>
      </c>
      <c r="AE3">
        <v>8.3839627074956269</v>
      </c>
      <c r="AF3">
        <v>0</v>
      </c>
      <c r="AG3">
        <v>0</v>
      </c>
      <c r="AH3">
        <v>13.280464760175329</v>
      </c>
      <c r="AI3">
        <v>0</v>
      </c>
      <c r="AJ3">
        <v>0</v>
      </c>
      <c r="AK3">
        <v>13.34389285977683</v>
      </c>
      <c r="AL3">
        <v>9.192971760375432</v>
      </c>
      <c r="AM3">
        <v>4.0341324845541067</v>
      </c>
      <c r="AN3">
        <v>0</v>
      </c>
      <c r="AO3">
        <v>0</v>
      </c>
      <c r="AP3">
        <v>0.3269153902641605</v>
      </c>
      <c r="AQ3">
        <v>0</v>
      </c>
      <c r="AR3">
        <v>12.39811619537236</v>
      </c>
      <c r="AS3">
        <v>8.1723499747765125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25.246473005334106</v>
      </c>
      <c r="BB3">
        <f>SUM(B3:AZ3)-BA3</f>
        <v>578.73613477777917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80.392140667115441</v>
      </c>
      <c r="L4">
        <v>19.098188537018004</v>
      </c>
      <c r="M4">
        <v>0</v>
      </c>
      <c r="N4">
        <v>30.14973115014989</v>
      </c>
      <c r="O4">
        <v>50.628057412639393</v>
      </c>
      <c r="P4">
        <v>69.389148244647146</v>
      </c>
      <c r="Q4">
        <v>1.0427132796736938</v>
      </c>
      <c r="R4">
        <v>10.048938225203244</v>
      </c>
      <c r="S4">
        <v>2.0549103920538174</v>
      </c>
      <c r="T4">
        <v>0</v>
      </c>
      <c r="U4">
        <v>191.08633424475147</v>
      </c>
      <c r="V4">
        <v>5.2940663697440211</v>
      </c>
      <c r="W4">
        <v>10.612829123756644</v>
      </c>
      <c r="X4">
        <v>37.65467539783625</v>
      </c>
      <c r="Y4">
        <v>0</v>
      </c>
      <c r="Z4">
        <v>4.9977142851179286</v>
      </c>
      <c r="AA4">
        <v>10.758123610937174</v>
      </c>
      <c r="AB4">
        <v>6.7031386753357376</v>
      </c>
      <c r="AC4">
        <v>4.9397916188270807</v>
      </c>
      <c r="AD4">
        <v>0</v>
      </c>
      <c r="AE4">
        <v>8.3839627074956269</v>
      </c>
      <c r="AF4">
        <v>0</v>
      </c>
      <c r="AG4">
        <v>0</v>
      </c>
      <c r="AH4">
        <v>13.280464760175329</v>
      </c>
      <c r="AI4">
        <v>0</v>
      </c>
      <c r="AJ4">
        <v>0</v>
      </c>
      <c r="AK4">
        <v>13.34389285977683</v>
      </c>
      <c r="AL4">
        <v>9.192971760375432</v>
      </c>
      <c r="AM4">
        <v>4.0341324845541067</v>
      </c>
      <c r="AN4">
        <v>0</v>
      </c>
      <c r="AO4">
        <v>0</v>
      </c>
      <c r="AP4">
        <v>0.3269153902641605</v>
      </c>
      <c r="AQ4">
        <v>0</v>
      </c>
      <c r="AR4">
        <v>12.39811619537236</v>
      </c>
      <c r="AS4">
        <v>8.1723499747765125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25.246502247965534</v>
      </c>
      <c r="BB4">
        <f t="shared" ref="BB4:BB67" si="0">SUM(B4:AZ4)-BA4</f>
        <v>578.73680511963164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80.392140667115441</v>
      </c>
      <c r="L5">
        <v>19.098188537018004</v>
      </c>
      <c r="M5">
        <v>0</v>
      </c>
      <c r="N5">
        <v>30.14973115014989</v>
      </c>
      <c r="O5">
        <v>50.628057412639393</v>
      </c>
      <c r="P5">
        <v>69.389148244647146</v>
      </c>
      <c r="Q5">
        <v>1.0425430247598986</v>
      </c>
      <c r="R5">
        <v>10.048938225203244</v>
      </c>
      <c r="S5">
        <v>2.0474984959544242</v>
      </c>
      <c r="T5">
        <v>0</v>
      </c>
      <c r="U5">
        <v>191.08633424475147</v>
      </c>
      <c r="V5">
        <v>5.2940663697440211</v>
      </c>
      <c r="W5">
        <v>10.612829123756644</v>
      </c>
      <c r="X5">
        <v>37.65467539783625</v>
      </c>
      <c r="Y5">
        <v>0</v>
      </c>
      <c r="Z5">
        <v>4.9977142851179286</v>
      </c>
      <c r="AA5">
        <v>10.758123610937174</v>
      </c>
      <c r="AB5">
        <v>6.7031386753357376</v>
      </c>
      <c r="AC5">
        <v>4.9397916188270807</v>
      </c>
      <c r="AD5">
        <v>0</v>
      </c>
      <c r="AE5">
        <v>8.3839627074956269</v>
      </c>
      <c r="AF5">
        <v>0</v>
      </c>
      <c r="AG5">
        <v>0</v>
      </c>
      <c r="AH5">
        <v>11.076014901377583</v>
      </c>
      <c r="AI5">
        <v>0</v>
      </c>
      <c r="AJ5">
        <v>0</v>
      </c>
      <c r="AK5">
        <v>13.34389285977683</v>
      </c>
      <c r="AL5">
        <v>9.192971760375432</v>
      </c>
      <c r="AM5">
        <v>4.0341324845541067</v>
      </c>
      <c r="AN5">
        <v>0</v>
      </c>
      <c r="AO5">
        <v>0</v>
      </c>
      <c r="AP5">
        <v>0.3269153902641605</v>
      </c>
      <c r="AQ5">
        <v>0</v>
      </c>
      <c r="AR5">
        <v>1.1271013759192203</v>
      </c>
      <c r="AS5">
        <v>7.0392090235658591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24.635545598741697</v>
      </c>
      <c r="BB5">
        <f t="shared" si="0"/>
        <v>564.73157398838077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80.392667429010928</v>
      </c>
      <c r="L6">
        <v>19.098188537018004</v>
      </c>
      <c r="M6">
        <v>0</v>
      </c>
      <c r="N6">
        <v>30.14973115014989</v>
      </c>
      <c r="O6">
        <v>50.628057412639393</v>
      </c>
      <c r="P6">
        <v>69.389148244647146</v>
      </c>
      <c r="Q6">
        <v>1.0425430247598986</v>
      </c>
      <c r="R6">
        <v>10.048938225203244</v>
      </c>
      <c r="S6">
        <v>2.0474984959544242</v>
      </c>
      <c r="T6">
        <v>0</v>
      </c>
      <c r="U6">
        <v>191.08633424475147</v>
      </c>
      <c r="V6">
        <v>5.2940663697440211</v>
      </c>
      <c r="W6">
        <v>10.612829123756644</v>
      </c>
      <c r="X6">
        <v>37.65467539783625</v>
      </c>
      <c r="Y6">
        <v>0</v>
      </c>
      <c r="Z6">
        <v>4.9977142851179286</v>
      </c>
      <c r="AA6">
        <v>10.758123610937174</v>
      </c>
      <c r="AB6">
        <v>6.7031386753357376</v>
      </c>
      <c r="AC6">
        <v>4.9397916188270807</v>
      </c>
      <c r="AD6">
        <v>0</v>
      </c>
      <c r="AE6">
        <v>8.3839627074956269</v>
      </c>
      <c r="AF6">
        <v>0</v>
      </c>
      <c r="AG6">
        <v>0</v>
      </c>
      <c r="AH6">
        <v>10.753412691922355</v>
      </c>
      <c r="AI6">
        <v>0</v>
      </c>
      <c r="AJ6">
        <v>0</v>
      </c>
      <c r="AK6">
        <v>13.34389285977683</v>
      </c>
      <c r="AL6">
        <v>9.192971760375432</v>
      </c>
      <c r="AM6">
        <v>4.0341324845541067</v>
      </c>
      <c r="AN6">
        <v>0</v>
      </c>
      <c r="AO6">
        <v>0</v>
      </c>
      <c r="AP6">
        <v>0.3269153902641605</v>
      </c>
      <c r="AQ6">
        <v>0</v>
      </c>
      <c r="AR6">
        <v>1.1271013759192203</v>
      </c>
      <c r="AS6">
        <v>7.0392090235658591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24.622082845033699</v>
      </c>
      <c r="BB6">
        <f t="shared" si="0"/>
        <v>564.42296129452905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90.329289558401555</v>
      </c>
      <c r="L7">
        <v>19.098188537018004</v>
      </c>
      <c r="M7">
        <v>0</v>
      </c>
      <c r="N7">
        <v>30.14973115014989</v>
      </c>
      <c r="O7">
        <v>50.628057412639393</v>
      </c>
      <c r="P7">
        <v>69.389148244647146</v>
      </c>
      <c r="Q7">
        <v>1.0426301975779053</v>
      </c>
      <c r="R7">
        <v>5.0199202382733175</v>
      </c>
      <c r="S7">
        <v>2.0545958952852574</v>
      </c>
      <c r="T7">
        <v>0</v>
      </c>
      <c r="U7">
        <v>191.08633424475147</v>
      </c>
      <c r="V7">
        <v>5.2940663697440211</v>
      </c>
      <c r="W7">
        <v>10.612829123756644</v>
      </c>
      <c r="X7">
        <v>37.65467539783625</v>
      </c>
      <c r="Y7">
        <v>0</v>
      </c>
      <c r="Z7">
        <v>4.9977142851179286</v>
      </c>
      <c r="AA7">
        <v>10.758123610937174</v>
      </c>
      <c r="AB7">
        <v>6.7031386753357376</v>
      </c>
      <c r="AC7">
        <v>4.9397916188270807</v>
      </c>
      <c r="AD7">
        <v>0</v>
      </c>
      <c r="AE7">
        <v>8.3839627074956269</v>
      </c>
      <c r="AF7">
        <v>0</v>
      </c>
      <c r="AG7">
        <v>0</v>
      </c>
      <c r="AH7">
        <v>5.3767063459611775</v>
      </c>
      <c r="AI7">
        <v>0</v>
      </c>
      <c r="AJ7">
        <v>0</v>
      </c>
      <c r="AK7">
        <v>13.34389285977683</v>
      </c>
      <c r="AL7">
        <v>9.192971760375432</v>
      </c>
      <c r="AM7">
        <v>4.0341324845541067</v>
      </c>
      <c r="AN7">
        <v>0</v>
      </c>
      <c r="AO7">
        <v>0</v>
      </c>
      <c r="AP7">
        <v>0.3269153902641605</v>
      </c>
      <c r="AQ7">
        <v>0</v>
      </c>
      <c r="AR7">
        <v>4.2266305572949276</v>
      </c>
      <c r="AS7">
        <v>7.0392090235658591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24.732335007824705</v>
      </c>
      <c r="BB7">
        <f t="shared" si="0"/>
        <v>566.95032068176215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90.328854023500369</v>
      </c>
      <c r="L8">
        <v>19.098161229989703</v>
      </c>
      <c r="M8">
        <v>0</v>
      </c>
      <c r="N8">
        <v>30.14973115014989</v>
      </c>
      <c r="O8">
        <v>50.628057412639393</v>
      </c>
      <c r="P8">
        <v>69.389148244647146</v>
      </c>
      <c r="Q8">
        <v>1.0426301975779053</v>
      </c>
      <c r="R8">
        <v>5.0199202382733175</v>
      </c>
      <c r="S8">
        <v>2.0545958952852574</v>
      </c>
      <c r="T8">
        <v>0</v>
      </c>
      <c r="U8">
        <v>191.08633424475147</v>
      </c>
      <c r="V8">
        <v>5.2940663697440211</v>
      </c>
      <c r="W8">
        <v>10.612829123756644</v>
      </c>
      <c r="X8">
        <v>37.65467539783625</v>
      </c>
      <c r="Y8">
        <v>0</v>
      </c>
      <c r="Z8">
        <v>4.9977142851179286</v>
      </c>
      <c r="AA8">
        <v>10.758123610937174</v>
      </c>
      <c r="AB8">
        <v>6.7031386753357376</v>
      </c>
      <c r="AC8">
        <v>4.9397916188270807</v>
      </c>
      <c r="AD8">
        <v>0</v>
      </c>
      <c r="AE8">
        <v>8.3839627074956269</v>
      </c>
      <c r="AF8">
        <v>0</v>
      </c>
      <c r="AG8">
        <v>0</v>
      </c>
      <c r="AH8">
        <v>0</v>
      </c>
      <c r="AI8">
        <v>0</v>
      </c>
      <c r="AJ8">
        <v>0</v>
      </c>
      <c r="AK8">
        <v>13.34389285977683</v>
      </c>
      <c r="AL8">
        <v>9.192971760375432</v>
      </c>
      <c r="AM8">
        <v>4.0341324845541067</v>
      </c>
      <c r="AN8">
        <v>0</v>
      </c>
      <c r="AO8">
        <v>0</v>
      </c>
      <c r="AP8">
        <v>0.3269153902641605</v>
      </c>
      <c r="AQ8">
        <v>0</v>
      </c>
      <c r="AR8">
        <v>13.525217836356815</v>
      </c>
      <c r="AS8">
        <v>7.0392090235658591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24.896250284035656</v>
      </c>
      <c r="BB8">
        <f t="shared" si="0"/>
        <v>570.70782349672243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90.492289278228313</v>
      </c>
      <c r="L9">
        <v>19.098248619188531</v>
      </c>
      <c r="M9">
        <v>0</v>
      </c>
      <c r="N9">
        <v>30.14973115014989</v>
      </c>
      <c r="O9">
        <v>50.628057412639393</v>
      </c>
      <c r="P9">
        <v>69.389148244647146</v>
      </c>
      <c r="Q9">
        <v>1.0429808175843067</v>
      </c>
      <c r="R9">
        <v>5.020159401387339</v>
      </c>
      <c r="S9">
        <v>2.0655450283607215</v>
      </c>
      <c r="T9">
        <v>0</v>
      </c>
      <c r="U9">
        <v>191.08633424475147</v>
      </c>
      <c r="V9">
        <v>5.2920683630315724</v>
      </c>
      <c r="W9">
        <v>10.613528652316422</v>
      </c>
      <c r="X9">
        <v>37.65467539783625</v>
      </c>
      <c r="Y9">
        <v>0</v>
      </c>
      <c r="Z9">
        <v>4.9977142851179286</v>
      </c>
      <c r="AA9">
        <v>10.758123610937174</v>
      </c>
      <c r="AB9">
        <v>6.7031386753357376</v>
      </c>
      <c r="AC9">
        <v>4.9397916188270807</v>
      </c>
      <c r="AD9">
        <v>0</v>
      </c>
      <c r="AE9">
        <v>8.3839627074956269</v>
      </c>
      <c r="AF9">
        <v>0</v>
      </c>
      <c r="AG9">
        <v>0</v>
      </c>
      <c r="AH9">
        <v>0</v>
      </c>
      <c r="AI9">
        <v>0</v>
      </c>
      <c r="AJ9">
        <v>0</v>
      </c>
      <c r="AK9">
        <v>13.34389285977683</v>
      </c>
      <c r="AL9">
        <v>12.751541294527787</v>
      </c>
      <c r="AM9">
        <v>4.0341324845541067</v>
      </c>
      <c r="AN9">
        <v>0</v>
      </c>
      <c r="AO9">
        <v>0</v>
      </c>
      <c r="AP9">
        <v>0.3269153902641605</v>
      </c>
      <c r="AQ9">
        <v>0</v>
      </c>
      <c r="AR9">
        <v>13.525217836356815</v>
      </c>
      <c r="AS9">
        <v>7.0392090235658591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25.052261787389579</v>
      </c>
      <c r="BB9">
        <f t="shared" si="0"/>
        <v>574.28414460949057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90.491958681019909</v>
      </c>
      <c r="L10">
        <v>19.150531007541165</v>
      </c>
      <c r="M10">
        <v>0</v>
      </c>
      <c r="N10">
        <v>30.14973115014989</v>
      </c>
      <c r="O10">
        <v>50.628057412639393</v>
      </c>
      <c r="P10">
        <v>69.389148244647146</v>
      </c>
      <c r="Q10">
        <v>1.0429808175843067</v>
      </c>
      <c r="R10">
        <v>5.020159401387339</v>
      </c>
      <c r="S10">
        <v>2.0665431152551115</v>
      </c>
      <c r="T10">
        <v>0</v>
      </c>
      <c r="U10">
        <v>191.08633424475147</v>
      </c>
      <c r="V10">
        <v>5.2920683630315724</v>
      </c>
      <c r="W10">
        <v>10.613528652316422</v>
      </c>
      <c r="X10">
        <v>37.65467539783625</v>
      </c>
      <c r="Y10">
        <v>0</v>
      </c>
      <c r="Z10">
        <v>4.9977142851179286</v>
      </c>
      <c r="AA10">
        <v>10.758123610937174</v>
      </c>
      <c r="AB10">
        <v>6.7031386753357376</v>
      </c>
      <c r="AC10">
        <v>4.9397916188270807</v>
      </c>
      <c r="AD10">
        <v>0</v>
      </c>
      <c r="AE10">
        <v>8.3839627074956269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13.34389285977683</v>
      </c>
      <c r="AL10">
        <v>21.351418265063117</v>
      </c>
      <c r="AM10">
        <v>4.0341324845541067</v>
      </c>
      <c r="AN10">
        <v>0</v>
      </c>
      <c r="AO10">
        <v>0</v>
      </c>
      <c r="AP10">
        <v>0.3269153902641605</v>
      </c>
      <c r="AQ10">
        <v>0</v>
      </c>
      <c r="AR10">
        <v>12.39811619537236</v>
      </c>
      <c r="AS10">
        <v>7.0392090235658591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25.366837101066817</v>
      </c>
      <c r="BB10">
        <f t="shared" si="0"/>
        <v>581.49529450340299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90.492289278228313</v>
      </c>
      <c r="L11">
        <v>19.098248619188531</v>
      </c>
      <c r="M11">
        <v>0</v>
      </c>
      <c r="N11">
        <v>30.14973115014989</v>
      </c>
      <c r="O11">
        <v>50.628057412639393</v>
      </c>
      <c r="P11">
        <v>69.389148244647146</v>
      </c>
      <c r="Q11">
        <v>1.0429808175843067</v>
      </c>
      <c r="R11">
        <v>5.020159401387339</v>
      </c>
      <c r="S11">
        <v>2.0665431152551115</v>
      </c>
      <c r="T11">
        <v>0</v>
      </c>
      <c r="U11">
        <v>191.08633424475147</v>
      </c>
      <c r="V11">
        <v>5.2920683630315724</v>
      </c>
      <c r="W11">
        <v>10.613528652316422</v>
      </c>
      <c r="X11">
        <v>37.65467539783625</v>
      </c>
      <c r="Y11">
        <v>0</v>
      </c>
      <c r="Z11">
        <v>3.341168538927155</v>
      </c>
      <c r="AA11">
        <v>10.758123610937174</v>
      </c>
      <c r="AB11">
        <v>6.7031386753357376</v>
      </c>
      <c r="AC11">
        <v>4.9397916188270807</v>
      </c>
      <c r="AD11">
        <v>0</v>
      </c>
      <c r="AE11">
        <v>8.3839627074956269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13.34389285977683</v>
      </c>
      <c r="AL11">
        <v>21.351418265063117</v>
      </c>
      <c r="AM11">
        <v>4.0341324845541067</v>
      </c>
      <c r="AN11">
        <v>0</v>
      </c>
      <c r="AO11">
        <v>0</v>
      </c>
      <c r="AP11">
        <v>0.3269153902641605</v>
      </c>
      <c r="AQ11">
        <v>0</v>
      </c>
      <c r="AR11">
        <v>12.39811619537236</v>
      </c>
      <c r="AS11">
        <v>7.0392090235658591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25.295421904006215</v>
      </c>
      <c r="BB11">
        <f t="shared" si="0"/>
        <v>579.85821216312866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90.491958681019909</v>
      </c>
      <c r="L12">
        <v>19.098248619188531</v>
      </c>
      <c r="M12">
        <v>0</v>
      </c>
      <c r="N12">
        <v>30.14973115014989</v>
      </c>
      <c r="O12">
        <v>50.628057412639393</v>
      </c>
      <c r="P12">
        <v>69.389148244647146</v>
      </c>
      <c r="Q12">
        <v>1.0429808175843067</v>
      </c>
      <c r="R12">
        <v>5.020159401387339</v>
      </c>
      <c r="S12">
        <v>2.0665431152551115</v>
      </c>
      <c r="T12">
        <v>0</v>
      </c>
      <c r="U12">
        <v>191.08633424475147</v>
      </c>
      <c r="V12">
        <v>5.2920683630315724</v>
      </c>
      <c r="W12">
        <v>10.613528652316422</v>
      </c>
      <c r="X12">
        <v>37.65467539783625</v>
      </c>
      <c r="Y12">
        <v>0</v>
      </c>
      <c r="Z12">
        <v>3.341168538927155</v>
      </c>
      <c r="AA12">
        <v>10.758123610937174</v>
      </c>
      <c r="AB12">
        <v>6.7031386753357376</v>
      </c>
      <c r="AC12">
        <v>4.9397916188270807</v>
      </c>
      <c r="AD12">
        <v>0</v>
      </c>
      <c r="AE12">
        <v>8.3839627074956269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13.34389285977683</v>
      </c>
      <c r="AL12">
        <v>21.351418265063117</v>
      </c>
      <c r="AM12">
        <v>4.0341324845541067</v>
      </c>
      <c r="AN12">
        <v>0</v>
      </c>
      <c r="AO12">
        <v>0</v>
      </c>
      <c r="AP12">
        <v>0.3269153902641605</v>
      </c>
      <c r="AQ12">
        <v>0</v>
      </c>
      <c r="AR12">
        <v>12.39811619537236</v>
      </c>
      <c r="AS12">
        <v>7.0392090235658591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25.295408085042904</v>
      </c>
      <c r="BB12">
        <f t="shared" si="0"/>
        <v>579.85789538488348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90.358633035066049</v>
      </c>
      <c r="L13">
        <v>19.181693701305502</v>
      </c>
      <c r="M13">
        <v>0</v>
      </c>
      <c r="N13">
        <v>30.14973115014989</v>
      </c>
      <c r="O13">
        <v>50.628057412639393</v>
      </c>
      <c r="P13">
        <v>69.389148244647146</v>
      </c>
      <c r="Q13">
        <v>2.6195450847365396</v>
      </c>
      <c r="R13">
        <v>5.020159401387339</v>
      </c>
      <c r="S13">
        <v>3.3886315136901586</v>
      </c>
      <c r="T13">
        <v>0</v>
      </c>
      <c r="U13">
        <v>191.08633424475147</v>
      </c>
      <c r="V13">
        <v>5.2920683630315724</v>
      </c>
      <c r="W13">
        <v>10.613528652316422</v>
      </c>
      <c r="X13">
        <v>37.65467539783625</v>
      </c>
      <c r="Y13">
        <v>0</v>
      </c>
      <c r="Z13">
        <v>1.6565457461907742</v>
      </c>
      <c r="AA13">
        <v>10.758123610937174</v>
      </c>
      <c r="AB13">
        <v>6.7031386753357376</v>
      </c>
      <c r="AC13">
        <v>4.9397916188270807</v>
      </c>
      <c r="AD13">
        <v>0</v>
      </c>
      <c r="AE13">
        <v>8.3839627074956269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13.34389285977683</v>
      </c>
      <c r="AL13">
        <v>21.351418265063117</v>
      </c>
      <c r="AM13">
        <v>4.0341324845541067</v>
      </c>
      <c r="AN13">
        <v>0</v>
      </c>
      <c r="AO13">
        <v>0</v>
      </c>
      <c r="AP13">
        <v>0.3269153902641605</v>
      </c>
      <c r="AQ13">
        <v>0</v>
      </c>
      <c r="AR13">
        <v>12.39811619537236</v>
      </c>
      <c r="AS13">
        <v>7.0392090235658591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25.344069526159682</v>
      </c>
      <c r="BB13">
        <f t="shared" si="0"/>
        <v>580.97338325278076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90.358216646025753</v>
      </c>
      <c r="L14">
        <v>19.182378771127258</v>
      </c>
      <c r="M14">
        <v>0</v>
      </c>
      <c r="N14">
        <v>30.14973115014989</v>
      </c>
      <c r="O14">
        <v>50.628057412639393</v>
      </c>
      <c r="P14">
        <v>69.389148244647146</v>
      </c>
      <c r="Q14">
        <v>2.6195450847365396</v>
      </c>
      <c r="R14">
        <v>5.020159401387339</v>
      </c>
      <c r="S14">
        <v>3.3886315136901586</v>
      </c>
      <c r="T14">
        <v>0</v>
      </c>
      <c r="U14">
        <v>191.08633424475147</v>
      </c>
      <c r="V14">
        <v>5.2920683630315724</v>
      </c>
      <c r="W14">
        <v>10.613528652316422</v>
      </c>
      <c r="X14">
        <v>37.65467539783625</v>
      </c>
      <c r="Y14">
        <v>0</v>
      </c>
      <c r="Z14">
        <v>1.6565457461907742</v>
      </c>
      <c r="AA14">
        <v>10.758123610937174</v>
      </c>
      <c r="AB14">
        <v>6.7031386753357376</v>
      </c>
      <c r="AC14">
        <v>4.9397916188270807</v>
      </c>
      <c r="AD14">
        <v>0</v>
      </c>
      <c r="AE14">
        <v>8.3839627074956269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13.34389285977683</v>
      </c>
      <c r="AL14">
        <v>21.351418265063117</v>
      </c>
      <c r="AM14">
        <v>4.0341324845541067</v>
      </c>
      <c r="AN14">
        <v>0</v>
      </c>
      <c r="AO14">
        <v>0</v>
      </c>
      <c r="AP14">
        <v>0.3269153902641605</v>
      </c>
      <c r="AQ14">
        <v>0</v>
      </c>
      <c r="AR14">
        <v>12.39811619537236</v>
      </c>
      <c r="AS14">
        <v>7.0392090235658591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25.344080757016346</v>
      </c>
      <c r="BB14">
        <f t="shared" si="0"/>
        <v>580.97364070270555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90.358633035066049</v>
      </c>
      <c r="L15">
        <v>19.182378771127258</v>
      </c>
      <c r="M15">
        <v>0</v>
      </c>
      <c r="N15">
        <v>30.14973115014989</v>
      </c>
      <c r="O15">
        <v>50.628057412639393</v>
      </c>
      <c r="P15">
        <v>69.389148244647146</v>
      </c>
      <c r="Q15">
        <v>2.6195450847365396</v>
      </c>
      <c r="R15">
        <v>5.020159401387339</v>
      </c>
      <c r="S15">
        <v>3.3886315136901586</v>
      </c>
      <c r="T15">
        <v>0</v>
      </c>
      <c r="U15">
        <v>191.08633424475147</v>
      </c>
      <c r="V15">
        <v>5.2920683630315724</v>
      </c>
      <c r="W15">
        <v>10.613528652316422</v>
      </c>
      <c r="X15">
        <v>37.65467539783625</v>
      </c>
      <c r="Y15">
        <v>0</v>
      </c>
      <c r="Z15">
        <v>1.6565457461907742</v>
      </c>
      <c r="AA15">
        <v>10.758123610937174</v>
      </c>
      <c r="AB15">
        <v>6.7031386753357376</v>
      </c>
      <c r="AC15">
        <v>2.4698959243849967</v>
      </c>
      <c r="AD15">
        <v>0</v>
      </c>
      <c r="AE15">
        <v>8.3839627074956269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13.34389285977683</v>
      </c>
      <c r="AL15">
        <v>21.351418265063117</v>
      </c>
      <c r="AM15">
        <v>4.0341324845541067</v>
      </c>
      <c r="AN15">
        <v>0</v>
      </c>
      <c r="AO15">
        <v>0</v>
      </c>
      <c r="AP15">
        <v>0.3269153902641605</v>
      </c>
      <c r="AQ15">
        <v>0</v>
      </c>
      <c r="AR15">
        <v>12.39811619537236</v>
      </c>
      <c r="AS15">
        <v>8.1723499747765125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25.288221813811159</v>
      </c>
      <c r="BB15">
        <f t="shared" si="0"/>
        <v>579.69316129171966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90.358216646025753</v>
      </c>
      <c r="L16">
        <v>19.182378771127258</v>
      </c>
      <c r="M16">
        <v>0</v>
      </c>
      <c r="N16">
        <v>30.14973115014989</v>
      </c>
      <c r="O16">
        <v>50.628057412639393</v>
      </c>
      <c r="P16">
        <v>69.389148244647146</v>
      </c>
      <c r="Q16">
        <v>2.6195450847365396</v>
      </c>
      <c r="R16">
        <v>5.020159401387339</v>
      </c>
      <c r="S16">
        <v>3.3886315136901586</v>
      </c>
      <c r="T16">
        <v>0</v>
      </c>
      <c r="U16">
        <v>191.08633424475147</v>
      </c>
      <c r="V16">
        <v>5.2920683630315724</v>
      </c>
      <c r="W16">
        <v>10.613528652316422</v>
      </c>
      <c r="X16">
        <v>37.65467539783625</v>
      </c>
      <c r="Y16">
        <v>0</v>
      </c>
      <c r="Z16">
        <v>1.6565457461907742</v>
      </c>
      <c r="AA16">
        <v>10.758123610937174</v>
      </c>
      <c r="AB16">
        <v>3.3345560594241075</v>
      </c>
      <c r="AC16">
        <v>2.4698959243849967</v>
      </c>
      <c r="AD16">
        <v>0</v>
      </c>
      <c r="AE16">
        <v>8.3839627074956269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13.34389285977683</v>
      </c>
      <c r="AL16">
        <v>15.71701603884004</v>
      </c>
      <c r="AM16">
        <v>4.0341324845541067</v>
      </c>
      <c r="AN16">
        <v>0</v>
      </c>
      <c r="AO16">
        <v>0</v>
      </c>
      <c r="AP16">
        <v>0.3269153902641605</v>
      </c>
      <c r="AQ16">
        <v>0</v>
      </c>
      <c r="AR16">
        <v>12.39811619537236</v>
      </c>
      <c r="AS16">
        <v>8.1723499747765125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24.911879642348044</v>
      </c>
      <c r="BB16">
        <f t="shared" si="0"/>
        <v>571.06610223200789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90.358633035066049</v>
      </c>
      <c r="L17">
        <v>19.182378771127258</v>
      </c>
      <c r="M17">
        <v>0</v>
      </c>
      <c r="N17">
        <v>30.14973115014989</v>
      </c>
      <c r="O17">
        <v>50.628057412639393</v>
      </c>
      <c r="P17">
        <v>69.389148244647146</v>
      </c>
      <c r="Q17">
        <v>2.6195450847365396</v>
      </c>
      <c r="R17">
        <v>5.2209159563707326</v>
      </c>
      <c r="S17">
        <v>3.3886315136901586</v>
      </c>
      <c r="T17">
        <v>0</v>
      </c>
      <c r="U17">
        <v>191.08633424475147</v>
      </c>
      <c r="V17">
        <v>5.2936098111590804</v>
      </c>
      <c r="W17">
        <v>10.613510000085169</v>
      </c>
      <c r="X17">
        <v>37.65467539783625</v>
      </c>
      <c r="Y17">
        <v>0</v>
      </c>
      <c r="Z17">
        <v>1.6565457461907742</v>
      </c>
      <c r="AA17">
        <v>7.1583705072010009</v>
      </c>
      <c r="AB17">
        <v>3.3345560594241075</v>
      </c>
      <c r="AC17">
        <v>2.4698959243849967</v>
      </c>
      <c r="AD17">
        <v>0</v>
      </c>
      <c r="AE17">
        <v>8.3839627074956269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13.34389285977683</v>
      </c>
      <c r="AL17">
        <v>21.351418265063117</v>
      </c>
      <c r="AM17">
        <v>4.0341324845541067</v>
      </c>
      <c r="AN17">
        <v>0</v>
      </c>
      <c r="AO17">
        <v>0</v>
      </c>
      <c r="AP17">
        <v>0.35960679677253182</v>
      </c>
      <c r="AQ17">
        <v>0</v>
      </c>
      <c r="AR17">
        <v>12.39811619537236</v>
      </c>
      <c r="AS17">
        <v>7.0392090235658591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24.959401866628095</v>
      </c>
      <c r="BB17">
        <f t="shared" si="0"/>
        <v>572.15547532543212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90.358216646025753</v>
      </c>
      <c r="L18">
        <v>19.182378771127258</v>
      </c>
      <c r="M18">
        <v>0</v>
      </c>
      <c r="N18">
        <v>30.14973115014989</v>
      </c>
      <c r="O18">
        <v>50.628057412639393</v>
      </c>
      <c r="P18">
        <v>69.389148244647146</v>
      </c>
      <c r="Q18">
        <v>2.6195450847365396</v>
      </c>
      <c r="R18">
        <v>5.2209159563707326</v>
      </c>
      <c r="S18">
        <v>3.3886315136901586</v>
      </c>
      <c r="T18">
        <v>0</v>
      </c>
      <c r="U18">
        <v>191.08633424475147</v>
      </c>
      <c r="V18">
        <v>5.2936098111590804</v>
      </c>
      <c r="W18">
        <v>10.613510000085169</v>
      </c>
      <c r="X18">
        <v>37.65467539783625</v>
      </c>
      <c r="Y18">
        <v>0</v>
      </c>
      <c r="Z18">
        <v>1.6565457461907742</v>
      </c>
      <c r="AA18">
        <v>3.5691031872260481</v>
      </c>
      <c r="AB18">
        <v>3.3345560594241075</v>
      </c>
      <c r="AC18">
        <v>2.4698959243849967</v>
      </c>
      <c r="AD18">
        <v>0</v>
      </c>
      <c r="AE18">
        <v>8.3839627074956269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13.34389285977683</v>
      </c>
      <c r="AL18">
        <v>21.351418265063117</v>
      </c>
      <c r="AM18">
        <v>4.0341324845541067</v>
      </c>
      <c r="AN18">
        <v>0</v>
      </c>
      <c r="AO18">
        <v>0</v>
      </c>
      <c r="AP18">
        <v>0.35960679677253182</v>
      </c>
      <c r="AQ18">
        <v>0</v>
      </c>
      <c r="AR18">
        <v>12.39811619537236</v>
      </c>
      <c r="AS18">
        <v>7.0392090235658591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24.809353087591258</v>
      </c>
      <c r="BB18">
        <f t="shared" si="0"/>
        <v>568.71584039545382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90.358633035066049</v>
      </c>
      <c r="L19">
        <v>19.098477852793042</v>
      </c>
      <c r="M19">
        <v>0</v>
      </c>
      <c r="N19">
        <v>30.14973115014989</v>
      </c>
      <c r="O19">
        <v>50.628057412639393</v>
      </c>
      <c r="P19">
        <v>69.389148244647146</v>
      </c>
      <c r="Q19">
        <v>2.6195450847365396</v>
      </c>
      <c r="R19">
        <v>5.2209159563707326</v>
      </c>
      <c r="S19">
        <v>3.3886315136901586</v>
      </c>
      <c r="T19">
        <v>0</v>
      </c>
      <c r="U19">
        <v>191.08633424475147</v>
      </c>
      <c r="V19">
        <v>5.2936098111590804</v>
      </c>
      <c r="W19">
        <v>10.613510000085169</v>
      </c>
      <c r="X19">
        <v>37.652643113379753</v>
      </c>
      <c r="Y19">
        <v>0</v>
      </c>
      <c r="Z19">
        <v>1.6565457461907742</v>
      </c>
      <c r="AA19">
        <v>0</v>
      </c>
      <c r="AB19">
        <v>3.3345560594241075</v>
      </c>
      <c r="AC19">
        <v>2.4698959243849967</v>
      </c>
      <c r="AD19">
        <v>0</v>
      </c>
      <c r="AE19">
        <v>8.3839627074956269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13.34389285977683</v>
      </c>
      <c r="AL19">
        <v>21.351418265063117</v>
      </c>
      <c r="AM19">
        <v>4.0341324845541067</v>
      </c>
      <c r="AN19">
        <v>0</v>
      </c>
      <c r="AO19">
        <v>0</v>
      </c>
      <c r="AP19">
        <v>0.3269153902641605</v>
      </c>
      <c r="AQ19">
        <v>0</v>
      </c>
      <c r="AR19">
        <v>13.525217836356815</v>
      </c>
      <c r="AS19">
        <v>7.0392090235658591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24.702336319351549</v>
      </c>
      <c r="BB19">
        <f t="shared" si="0"/>
        <v>566.26264739719318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90.358216646025753</v>
      </c>
      <c r="L20">
        <v>19.098477852793042</v>
      </c>
      <c r="M20">
        <v>0</v>
      </c>
      <c r="N20">
        <v>30.14973115014989</v>
      </c>
      <c r="O20">
        <v>50.628057412639393</v>
      </c>
      <c r="P20">
        <v>69.389148244647146</v>
      </c>
      <c r="Q20">
        <v>2.6195450847365396</v>
      </c>
      <c r="R20">
        <v>5.2209159563707326</v>
      </c>
      <c r="S20">
        <v>3.3886315136901586</v>
      </c>
      <c r="T20">
        <v>0</v>
      </c>
      <c r="U20">
        <v>191.08633424475147</v>
      </c>
      <c r="V20">
        <v>5.2936098111590804</v>
      </c>
      <c r="W20">
        <v>10.613510000085169</v>
      </c>
      <c r="X20">
        <v>37.655313770883282</v>
      </c>
      <c r="Y20">
        <v>0</v>
      </c>
      <c r="Z20">
        <v>1.6565457461907742</v>
      </c>
      <c r="AA20">
        <v>0</v>
      </c>
      <c r="AB20">
        <v>3.3345560594241075</v>
      </c>
      <c r="AC20">
        <v>2.4698959243849967</v>
      </c>
      <c r="AD20">
        <v>0</v>
      </c>
      <c r="AE20">
        <v>8.3839627074956269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13.34389285977683</v>
      </c>
      <c r="AL20">
        <v>21.351418265063117</v>
      </c>
      <c r="AM20">
        <v>4.0341324845541067</v>
      </c>
      <c r="AN20">
        <v>0</v>
      </c>
      <c r="AO20">
        <v>0</v>
      </c>
      <c r="AP20">
        <v>0.3269153902641605</v>
      </c>
      <c r="AQ20">
        <v>0</v>
      </c>
      <c r="AR20">
        <v>13.525217836356815</v>
      </c>
      <c r="AS20">
        <v>7.0392090235658591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24.702430547773314</v>
      </c>
      <c r="BB20">
        <f t="shared" si="0"/>
        <v>566.26480743723459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90.492289278228313</v>
      </c>
      <c r="L21">
        <v>19.098477852793042</v>
      </c>
      <c r="M21">
        <v>0</v>
      </c>
      <c r="N21">
        <v>30.14973115014989</v>
      </c>
      <c r="O21">
        <v>50.628057412639393</v>
      </c>
      <c r="P21">
        <v>69.389148244647146</v>
      </c>
      <c r="Q21">
        <v>2.9434615261377437</v>
      </c>
      <c r="R21">
        <v>5.217908821006092</v>
      </c>
      <c r="S21">
        <v>3.4031344939667707</v>
      </c>
      <c r="T21">
        <v>0</v>
      </c>
      <c r="U21">
        <v>191.08633424475147</v>
      </c>
      <c r="V21">
        <v>5.2936098111590804</v>
      </c>
      <c r="W21">
        <v>10.613510000085169</v>
      </c>
      <c r="X21">
        <v>37.655313770883282</v>
      </c>
      <c r="Y21">
        <v>0</v>
      </c>
      <c r="Z21">
        <v>1.6565457461907742</v>
      </c>
      <c r="AA21">
        <v>0</v>
      </c>
      <c r="AB21">
        <v>3.3345560594241075</v>
      </c>
      <c r="AC21">
        <v>2.4698959243849967</v>
      </c>
      <c r="AD21">
        <v>0</v>
      </c>
      <c r="AE21">
        <v>8.3839627074956269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13.34389285977683</v>
      </c>
      <c r="AL21">
        <v>15.71701603884004</v>
      </c>
      <c r="AM21">
        <v>4.0341324845541067</v>
      </c>
      <c r="AN21">
        <v>0</v>
      </c>
      <c r="AO21">
        <v>0</v>
      </c>
      <c r="AP21">
        <v>0.3269153902641605</v>
      </c>
      <c r="AQ21">
        <v>0</v>
      </c>
      <c r="AR21">
        <v>12.39811619537236</v>
      </c>
      <c r="AS21">
        <v>7.0392090235658591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24.439424155717997</v>
      </c>
      <c r="BB21">
        <f t="shared" si="0"/>
        <v>560.23579488059818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90.491958681019909</v>
      </c>
      <c r="L22">
        <v>19.098477852793042</v>
      </c>
      <c r="M22">
        <v>0</v>
      </c>
      <c r="N22">
        <v>30.14973115014989</v>
      </c>
      <c r="O22">
        <v>50.628057412639393</v>
      </c>
      <c r="P22">
        <v>69.389148244647146</v>
      </c>
      <c r="Q22">
        <v>2.9434615261377437</v>
      </c>
      <c r="R22">
        <v>5.217908821006092</v>
      </c>
      <c r="S22">
        <v>3.4031344939667707</v>
      </c>
      <c r="T22">
        <v>0</v>
      </c>
      <c r="U22">
        <v>191.08633424475147</v>
      </c>
      <c r="V22">
        <v>5.2936098111590804</v>
      </c>
      <c r="W22">
        <v>10.613510000085169</v>
      </c>
      <c r="X22">
        <v>37.655313770883282</v>
      </c>
      <c r="Y22">
        <v>0</v>
      </c>
      <c r="Z22">
        <v>1.6565457461907742</v>
      </c>
      <c r="AA22">
        <v>0</v>
      </c>
      <c r="AB22">
        <v>3.3345560594241075</v>
      </c>
      <c r="AC22">
        <v>2.4698959243849967</v>
      </c>
      <c r="AD22">
        <v>0</v>
      </c>
      <c r="AE22">
        <v>8.3839627074956269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13.34389285977683</v>
      </c>
      <c r="AL22">
        <v>12.751541294527787</v>
      </c>
      <c r="AM22">
        <v>4.0341324845541067</v>
      </c>
      <c r="AN22">
        <v>0</v>
      </c>
      <c r="AO22">
        <v>0</v>
      </c>
      <c r="AP22">
        <v>0.3269153902641605</v>
      </c>
      <c r="AQ22">
        <v>0</v>
      </c>
      <c r="AR22">
        <v>12.39811619537236</v>
      </c>
      <c r="AS22">
        <v>7.0392090235658591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24.31545349244244</v>
      </c>
      <c r="BB22">
        <f t="shared" si="0"/>
        <v>557.39396020235313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90.358633035066049</v>
      </c>
      <c r="L23">
        <v>19.098477852793042</v>
      </c>
      <c r="M23">
        <v>0</v>
      </c>
      <c r="N23">
        <v>30.14973115014989</v>
      </c>
      <c r="O23">
        <v>50.628057412639393</v>
      </c>
      <c r="P23">
        <v>69.389148244647146</v>
      </c>
      <c r="Q23">
        <v>2.6195450847365396</v>
      </c>
      <c r="R23">
        <v>5.217908821006092</v>
      </c>
      <c r="S23">
        <v>3.3886315136901586</v>
      </c>
      <c r="T23">
        <v>0</v>
      </c>
      <c r="U23">
        <v>191.08633424475147</v>
      </c>
      <c r="V23">
        <v>5.2936098111590804</v>
      </c>
      <c r="W23">
        <v>10.613510000085169</v>
      </c>
      <c r="X23">
        <v>37.655313770883282</v>
      </c>
      <c r="Y23">
        <v>0</v>
      </c>
      <c r="Z23">
        <v>1.6565457461907742</v>
      </c>
      <c r="AA23">
        <v>0</v>
      </c>
      <c r="AB23">
        <v>3.3345560594241075</v>
      </c>
      <c r="AC23">
        <v>2.4698959243849967</v>
      </c>
      <c r="AD23">
        <v>0</v>
      </c>
      <c r="AE23">
        <v>8.3839627074956269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13.34389285977683</v>
      </c>
      <c r="AL23">
        <v>12.751541294527787</v>
      </c>
      <c r="AM23">
        <v>4.0341324845541067</v>
      </c>
      <c r="AN23">
        <v>0</v>
      </c>
      <c r="AO23">
        <v>0</v>
      </c>
      <c r="AP23">
        <v>0</v>
      </c>
      <c r="AQ23">
        <v>0</v>
      </c>
      <c r="AR23">
        <v>12.39811619537236</v>
      </c>
      <c r="AS23">
        <v>8.1723499747765125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24.329434777062989</v>
      </c>
      <c r="BB23">
        <f t="shared" si="0"/>
        <v>557.71445941104741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90.358216646025753</v>
      </c>
      <c r="L24">
        <v>19.098477852793042</v>
      </c>
      <c r="M24">
        <v>0</v>
      </c>
      <c r="N24">
        <v>30.14973115014989</v>
      </c>
      <c r="O24">
        <v>50.628057412639393</v>
      </c>
      <c r="P24">
        <v>69.389148244647146</v>
      </c>
      <c r="Q24">
        <v>2.3594012824622119</v>
      </c>
      <c r="R24">
        <v>5.217908821006092</v>
      </c>
      <c r="S24">
        <v>3.3886315136901586</v>
      </c>
      <c r="T24">
        <v>0</v>
      </c>
      <c r="U24">
        <v>191.08633424475147</v>
      </c>
      <c r="V24">
        <v>5.2936098111590804</v>
      </c>
      <c r="W24">
        <v>10.613510000085169</v>
      </c>
      <c r="X24">
        <v>37.655313770883282</v>
      </c>
      <c r="Y24">
        <v>0</v>
      </c>
      <c r="Z24">
        <v>1.6565457461907742</v>
      </c>
      <c r="AA24">
        <v>0</v>
      </c>
      <c r="AB24">
        <v>3.3345560594241075</v>
      </c>
      <c r="AC24">
        <v>2.4698959243849967</v>
      </c>
      <c r="AD24">
        <v>0</v>
      </c>
      <c r="AE24">
        <v>8.3839627074956269</v>
      </c>
      <c r="AF24">
        <v>0</v>
      </c>
      <c r="AG24">
        <v>0</v>
      </c>
      <c r="AH24">
        <v>5.3767063459611775</v>
      </c>
      <c r="AI24">
        <v>0</v>
      </c>
      <c r="AJ24">
        <v>0</v>
      </c>
      <c r="AK24">
        <v>13.34389285977683</v>
      </c>
      <c r="AL24">
        <v>12.751541294527787</v>
      </c>
      <c r="AM24">
        <v>4.0341324845541067</v>
      </c>
      <c r="AN24">
        <v>0</v>
      </c>
      <c r="AO24">
        <v>0</v>
      </c>
      <c r="AP24">
        <v>0</v>
      </c>
      <c r="AQ24">
        <v>0</v>
      </c>
      <c r="AR24">
        <v>12.39811619537236</v>
      </c>
      <c r="AS24">
        <v>8.1723499747765125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24.543289686327217</v>
      </c>
      <c r="BB24">
        <f t="shared" si="0"/>
        <v>562.61675065642976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90.358633035066049</v>
      </c>
      <c r="L25">
        <v>19.098477852793042</v>
      </c>
      <c r="M25">
        <v>0</v>
      </c>
      <c r="N25">
        <v>30.14973115014989</v>
      </c>
      <c r="O25">
        <v>50.628057412639393</v>
      </c>
      <c r="P25">
        <v>69.389148244647146</v>
      </c>
      <c r="Q25">
        <v>2.3594012824622119</v>
      </c>
      <c r="R25">
        <v>5.217908821006092</v>
      </c>
      <c r="S25">
        <v>3.3886315136901586</v>
      </c>
      <c r="T25">
        <v>0</v>
      </c>
      <c r="U25">
        <v>191.08633424475147</v>
      </c>
      <c r="V25">
        <v>5.2936098111590804</v>
      </c>
      <c r="W25">
        <v>10.613510000085169</v>
      </c>
      <c r="X25">
        <v>37.655313770883282</v>
      </c>
      <c r="Y25">
        <v>0</v>
      </c>
      <c r="Z25">
        <v>2.6111653287413898</v>
      </c>
      <c r="AA25">
        <v>0</v>
      </c>
      <c r="AB25">
        <v>3.3345560594241075</v>
      </c>
      <c r="AC25">
        <v>2.4698959243849967</v>
      </c>
      <c r="AD25">
        <v>0</v>
      </c>
      <c r="AE25">
        <v>8.3839627074956269</v>
      </c>
      <c r="AF25">
        <v>0</v>
      </c>
      <c r="AG25">
        <v>0</v>
      </c>
      <c r="AH25">
        <v>10.753412691922355</v>
      </c>
      <c r="AI25">
        <v>0</v>
      </c>
      <c r="AJ25">
        <v>0</v>
      </c>
      <c r="AK25">
        <v>13.34389285977683</v>
      </c>
      <c r="AL25">
        <v>12.751541294527787</v>
      </c>
      <c r="AM25">
        <v>4.0341324845541067</v>
      </c>
      <c r="AN25">
        <v>0</v>
      </c>
      <c r="AO25">
        <v>0</v>
      </c>
      <c r="AP25">
        <v>0</v>
      </c>
      <c r="AQ25">
        <v>0</v>
      </c>
      <c r="AR25">
        <v>12.39811619537236</v>
      </c>
      <c r="AS25">
        <v>7.2108971728170026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24.767767788078988</v>
      </c>
      <c r="BB25">
        <f t="shared" si="0"/>
        <v>567.76256207027052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90.358216646025753</v>
      </c>
      <c r="L26">
        <v>19.098477852793042</v>
      </c>
      <c r="M26">
        <v>0</v>
      </c>
      <c r="N26">
        <v>30.14973115014989</v>
      </c>
      <c r="O26">
        <v>50.628057412639393</v>
      </c>
      <c r="P26">
        <v>69.389148244647146</v>
      </c>
      <c r="Q26">
        <v>2.3594012824622119</v>
      </c>
      <c r="R26">
        <v>5.217908821006092</v>
      </c>
      <c r="S26">
        <v>3.3886315136901586</v>
      </c>
      <c r="T26">
        <v>0</v>
      </c>
      <c r="U26">
        <v>191.08633424475147</v>
      </c>
      <c r="V26">
        <v>5.2936098111590804</v>
      </c>
      <c r="W26">
        <v>10.613510000085169</v>
      </c>
      <c r="X26">
        <v>37.655313770883282</v>
      </c>
      <c r="Y26">
        <v>0</v>
      </c>
      <c r="Z26">
        <v>3.341168538927155</v>
      </c>
      <c r="AA26">
        <v>0</v>
      </c>
      <c r="AB26">
        <v>3.3345560594241075</v>
      </c>
      <c r="AC26">
        <v>2.4698959243849967</v>
      </c>
      <c r="AD26">
        <v>0</v>
      </c>
      <c r="AE26">
        <v>8.3839627074956269</v>
      </c>
      <c r="AF26">
        <v>0</v>
      </c>
      <c r="AG26">
        <v>0</v>
      </c>
      <c r="AH26">
        <v>17.474295559486539</v>
      </c>
      <c r="AI26">
        <v>0</v>
      </c>
      <c r="AJ26">
        <v>0</v>
      </c>
      <c r="AK26">
        <v>13.34389285977683</v>
      </c>
      <c r="AL26">
        <v>12.751541294527787</v>
      </c>
      <c r="AM26">
        <v>4.0341324845541067</v>
      </c>
      <c r="AN26">
        <v>0</v>
      </c>
      <c r="AO26">
        <v>0</v>
      </c>
      <c r="AP26">
        <v>0</v>
      </c>
      <c r="AQ26">
        <v>0</v>
      </c>
      <c r="AR26">
        <v>12.39811619537236</v>
      </c>
      <c r="AS26">
        <v>7.2108971728170026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25.079197421067054</v>
      </c>
      <c r="BB26">
        <f t="shared" si="0"/>
        <v>574.9016021259921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80.764058638316541</v>
      </c>
      <c r="L27">
        <v>19.098477852793042</v>
      </c>
      <c r="M27">
        <v>0</v>
      </c>
      <c r="N27">
        <v>30.14973115014989</v>
      </c>
      <c r="O27">
        <v>50.628057412639393</v>
      </c>
      <c r="P27">
        <v>69.389148244647146</v>
      </c>
      <c r="Q27">
        <v>1.002315818586649</v>
      </c>
      <c r="R27">
        <v>5.0248495624954934</v>
      </c>
      <c r="S27">
        <v>2.0884419296817489</v>
      </c>
      <c r="T27">
        <v>0</v>
      </c>
      <c r="U27">
        <v>191.08633424475147</v>
      </c>
      <c r="V27">
        <v>5.2936098111590804</v>
      </c>
      <c r="W27">
        <v>10.613510000085169</v>
      </c>
      <c r="X27">
        <v>37.655313770883282</v>
      </c>
      <c r="Y27">
        <v>0</v>
      </c>
      <c r="Z27">
        <v>3.341168538927155</v>
      </c>
      <c r="AA27">
        <v>0</v>
      </c>
      <c r="AB27">
        <v>3.3345560594241075</v>
      </c>
      <c r="AC27">
        <v>2.4698959243849967</v>
      </c>
      <c r="AD27">
        <v>2.3263048257140726</v>
      </c>
      <c r="AE27">
        <v>8.3839627074956269</v>
      </c>
      <c r="AF27">
        <v>0</v>
      </c>
      <c r="AG27">
        <v>0</v>
      </c>
      <c r="AH27">
        <v>22.851001905447717</v>
      </c>
      <c r="AI27">
        <v>0</v>
      </c>
      <c r="AJ27">
        <v>0</v>
      </c>
      <c r="AK27">
        <v>13.34389285977683</v>
      </c>
      <c r="AL27">
        <v>12.751541294527787</v>
      </c>
      <c r="AM27">
        <v>4.0341324845541067</v>
      </c>
      <c r="AN27">
        <v>0</v>
      </c>
      <c r="AO27">
        <v>0</v>
      </c>
      <c r="AP27">
        <v>0</v>
      </c>
      <c r="AQ27">
        <v>0</v>
      </c>
      <c r="AR27">
        <v>12.39811619537236</v>
      </c>
      <c r="AS27">
        <v>7.2108971728170026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24.881003509313548</v>
      </c>
      <c r="BB27">
        <f t="shared" si="0"/>
        <v>570.35831489531699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80.754944435604756</v>
      </c>
      <c r="L28">
        <v>19.098477852793042</v>
      </c>
      <c r="M28">
        <v>0</v>
      </c>
      <c r="N28">
        <v>30.14973115014989</v>
      </c>
      <c r="O28">
        <v>50.628057412639393</v>
      </c>
      <c r="P28">
        <v>69.389148244647146</v>
      </c>
      <c r="Q28">
        <v>1.002315818586649</v>
      </c>
      <c r="R28">
        <v>5.0248495624954934</v>
      </c>
      <c r="S28">
        <v>2.0884419296817489</v>
      </c>
      <c r="T28">
        <v>0</v>
      </c>
      <c r="U28">
        <v>191.08633424475147</v>
      </c>
      <c r="V28">
        <v>5.2936098111590804</v>
      </c>
      <c r="W28">
        <v>10.613510000085169</v>
      </c>
      <c r="X28">
        <v>37.655313770883282</v>
      </c>
      <c r="Y28">
        <v>0</v>
      </c>
      <c r="Z28">
        <v>3.341168538927155</v>
      </c>
      <c r="AA28">
        <v>0</v>
      </c>
      <c r="AB28">
        <v>3.3345560594241075</v>
      </c>
      <c r="AC28">
        <v>2.4698959243849967</v>
      </c>
      <c r="AD28">
        <v>4.6526098824813662</v>
      </c>
      <c r="AE28">
        <v>8.3839627074956269</v>
      </c>
      <c r="AF28">
        <v>0</v>
      </c>
      <c r="AG28">
        <v>0</v>
      </c>
      <c r="AH28">
        <v>25.539355208202881</v>
      </c>
      <c r="AI28">
        <v>0</v>
      </c>
      <c r="AJ28">
        <v>0</v>
      </c>
      <c r="AK28">
        <v>13.34389285977683</v>
      </c>
      <c r="AL28">
        <v>12.751541294527787</v>
      </c>
      <c r="AM28">
        <v>4.0341324845541067</v>
      </c>
      <c r="AN28">
        <v>0</v>
      </c>
      <c r="AO28">
        <v>0</v>
      </c>
      <c r="AP28">
        <v>0</v>
      </c>
      <c r="AQ28">
        <v>0</v>
      </c>
      <c r="AR28">
        <v>12.39811619537236</v>
      </c>
      <c r="AS28">
        <v>7.2108971728170026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25.090235255068226</v>
      </c>
      <c r="BB28">
        <f t="shared" si="0"/>
        <v>575.15462730637296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90.358633035066049</v>
      </c>
      <c r="L29">
        <v>19.098477852793042</v>
      </c>
      <c r="M29">
        <v>0</v>
      </c>
      <c r="N29">
        <v>30.14973115014989</v>
      </c>
      <c r="O29">
        <v>50.628057412639393</v>
      </c>
      <c r="P29">
        <v>69.389148244647146</v>
      </c>
      <c r="Q29">
        <v>2.3594012824622119</v>
      </c>
      <c r="R29">
        <v>5.2213823457983182</v>
      </c>
      <c r="S29">
        <v>3.3886315136901586</v>
      </c>
      <c r="T29">
        <v>0</v>
      </c>
      <c r="U29">
        <v>191.08633424475147</v>
      </c>
      <c r="V29">
        <v>5.2936098111590804</v>
      </c>
      <c r="W29">
        <v>10.613510000085169</v>
      </c>
      <c r="X29">
        <v>37.655313770883282</v>
      </c>
      <c r="Y29">
        <v>0</v>
      </c>
      <c r="Z29">
        <v>3.341168538927155</v>
      </c>
      <c r="AA29">
        <v>0</v>
      </c>
      <c r="AB29">
        <v>3.3345560594241075</v>
      </c>
      <c r="AC29">
        <v>2.4698959243849967</v>
      </c>
      <c r="AD29">
        <v>6.9789147081954388</v>
      </c>
      <c r="AE29">
        <v>8.3839627074956269</v>
      </c>
      <c r="AF29">
        <v>0</v>
      </c>
      <c r="AG29">
        <v>0</v>
      </c>
      <c r="AH29">
        <v>25.539355208202881</v>
      </c>
      <c r="AI29">
        <v>0</v>
      </c>
      <c r="AJ29">
        <v>0</v>
      </c>
      <c r="AK29">
        <v>13.34389285977683</v>
      </c>
      <c r="AL29">
        <v>12.751541294527787</v>
      </c>
      <c r="AM29">
        <v>4.0341324845541067</v>
      </c>
      <c r="AN29">
        <v>0</v>
      </c>
      <c r="AO29">
        <v>0</v>
      </c>
      <c r="AP29">
        <v>0</v>
      </c>
      <c r="AQ29">
        <v>0</v>
      </c>
      <c r="AR29">
        <v>12.39811619537236</v>
      </c>
      <c r="AS29">
        <v>7.2108971728170026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25.708198147584159</v>
      </c>
      <c r="BB29">
        <f t="shared" si="0"/>
        <v>589.32046567021928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90.12663443350128</v>
      </c>
      <c r="L30">
        <v>19.098477852793042</v>
      </c>
      <c r="M30">
        <v>0</v>
      </c>
      <c r="N30">
        <v>30.14973115014989</v>
      </c>
      <c r="O30">
        <v>50.628057412639393</v>
      </c>
      <c r="P30">
        <v>69.389148244647146</v>
      </c>
      <c r="Q30">
        <v>2.3594012824622119</v>
      </c>
      <c r="R30">
        <v>5.2213823457983182</v>
      </c>
      <c r="S30">
        <v>3.3886315136901586</v>
      </c>
      <c r="T30">
        <v>0</v>
      </c>
      <c r="U30">
        <v>191.08633424475147</v>
      </c>
      <c r="V30">
        <v>5.2936098111590804</v>
      </c>
      <c r="W30">
        <v>10.613510000085169</v>
      </c>
      <c r="X30">
        <v>37.655313770883282</v>
      </c>
      <c r="Y30">
        <v>0</v>
      </c>
      <c r="Z30">
        <v>3.341168538927155</v>
      </c>
      <c r="AA30">
        <v>0</v>
      </c>
      <c r="AB30">
        <v>3.3345560594241075</v>
      </c>
      <c r="AC30">
        <v>2.4698959243849967</v>
      </c>
      <c r="AD30">
        <v>9.3052197649627324</v>
      </c>
      <c r="AE30">
        <v>8.3839627074956269</v>
      </c>
      <c r="AF30">
        <v>0</v>
      </c>
      <c r="AG30">
        <v>0</v>
      </c>
      <c r="AH30">
        <v>25.539355208202881</v>
      </c>
      <c r="AI30">
        <v>0</v>
      </c>
      <c r="AJ30">
        <v>0</v>
      </c>
      <c r="AK30">
        <v>13.34389285977683</v>
      </c>
      <c r="AL30">
        <v>12.751541294527787</v>
      </c>
      <c r="AM30">
        <v>4.0341324845541067</v>
      </c>
      <c r="AN30">
        <v>0</v>
      </c>
      <c r="AO30">
        <v>0</v>
      </c>
      <c r="AP30">
        <v>0</v>
      </c>
      <c r="AQ30">
        <v>0</v>
      </c>
      <c r="AR30">
        <v>12.39811619537236</v>
      </c>
      <c r="AS30">
        <v>7.2108971728170026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25.795740157411625</v>
      </c>
      <c r="BB30">
        <f t="shared" si="0"/>
        <v>591.32723011559438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90.127155560129793</v>
      </c>
      <c r="L31">
        <v>19.098477852793042</v>
      </c>
      <c r="M31">
        <v>0</v>
      </c>
      <c r="N31">
        <v>30.14973115014989</v>
      </c>
      <c r="O31">
        <v>50.628057412639393</v>
      </c>
      <c r="P31">
        <v>69.389148244647146</v>
      </c>
      <c r="Q31">
        <v>2.3594012824622119</v>
      </c>
      <c r="R31">
        <v>5.2196063999564304</v>
      </c>
      <c r="S31">
        <v>3.193387235164034</v>
      </c>
      <c r="T31">
        <v>0</v>
      </c>
      <c r="U31">
        <v>191.08633424475147</v>
      </c>
      <c r="V31">
        <v>5.2936098111590804</v>
      </c>
      <c r="W31">
        <v>10.613510000085169</v>
      </c>
      <c r="X31">
        <v>37.655313770883282</v>
      </c>
      <c r="Y31">
        <v>0</v>
      </c>
      <c r="Z31">
        <v>3.341168538927155</v>
      </c>
      <c r="AA31">
        <v>0</v>
      </c>
      <c r="AB31">
        <v>3.3345560594241075</v>
      </c>
      <c r="AC31">
        <v>2.4698959243849967</v>
      </c>
      <c r="AD31">
        <v>9.3052197649627324</v>
      </c>
      <c r="AE31">
        <v>8.3839627074956269</v>
      </c>
      <c r="AF31">
        <v>0</v>
      </c>
      <c r="AG31">
        <v>0</v>
      </c>
      <c r="AH31">
        <v>18.818472081089542</v>
      </c>
      <c r="AI31">
        <v>0</v>
      </c>
      <c r="AJ31">
        <v>0</v>
      </c>
      <c r="AK31">
        <v>13.34389285977683</v>
      </c>
      <c r="AL31">
        <v>9.192971760375432</v>
      </c>
      <c r="AM31">
        <v>4.0341324845541067</v>
      </c>
      <c r="AN31">
        <v>0</v>
      </c>
      <c r="AO31">
        <v>0</v>
      </c>
      <c r="AP31">
        <v>0</v>
      </c>
      <c r="AQ31">
        <v>0</v>
      </c>
      <c r="AR31">
        <v>12.39811619537236</v>
      </c>
      <c r="AS31">
        <v>6.8675208743147156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25.343492244607813</v>
      </c>
      <c r="BB31">
        <f t="shared" si="0"/>
        <v>580.96014997089082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90.12663443350128</v>
      </c>
      <c r="L32">
        <v>19.098477852793042</v>
      </c>
      <c r="M32">
        <v>0</v>
      </c>
      <c r="N32">
        <v>30.14973115014989</v>
      </c>
      <c r="O32">
        <v>50.628057412639393</v>
      </c>
      <c r="P32">
        <v>69.389148244647146</v>
      </c>
      <c r="Q32">
        <v>2.3594012824622119</v>
      </c>
      <c r="R32">
        <v>5.222696656760526</v>
      </c>
      <c r="S32">
        <v>3.193387235164034</v>
      </c>
      <c r="T32">
        <v>0</v>
      </c>
      <c r="U32">
        <v>191.08633424475147</v>
      </c>
      <c r="V32">
        <v>5.2936098111590804</v>
      </c>
      <c r="W32">
        <v>10.613510000085169</v>
      </c>
      <c r="X32">
        <v>37.655313770883282</v>
      </c>
      <c r="Y32">
        <v>0</v>
      </c>
      <c r="Z32">
        <v>3.341168538927155</v>
      </c>
      <c r="AA32">
        <v>0</v>
      </c>
      <c r="AB32">
        <v>3.3345560594241075</v>
      </c>
      <c r="AC32">
        <v>2.4698959243849967</v>
      </c>
      <c r="AD32">
        <v>6.9789147081954388</v>
      </c>
      <c r="AE32">
        <v>8.3839627074956269</v>
      </c>
      <c r="AF32">
        <v>0</v>
      </c>
      <c r="AG32">
        <v>0</v>
      </c>
      <c r="AH32">
        <v>12.097589213525358</v>
      </c>
      <c r="AI32">
        <v>0</v>
      </c>
      <c r="AJ32">
        <v>0</v>
      </c>
      <c r="AK32">
        <v>13.34389285977683</v>
      </c>
      <c r="AL32">
        <v>9.192971760375432</v>
      </c>
      <c r="AM32">
        <v>4.0341324845541067</v>
      </c>
      <c r="AN32">
        <v>0</v>
      </c>
      <c r="AO32">
        <v>0</v>
      </c>
      <c r="AP32">
        <v>0</v>
      </c>
      <c r="AQ32">
        <v>0</v>
      </c>
      <c r="AR32">
        <v>12.39811619537236</v>
      </c>
      <c r="AS32">
        <v>6.8675208743147156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24.965427179012092</v>
      </c>
      <c r="BB32">
        <f t="shared" si="0"/>
        <v>572.29359624233064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90.262976943945404</v>
      </c>
      <c r="L33">
        <v>19.098477852793042</v>
      </c>
      <c r="M33">
        <v>0</v>
      </c>
      <c r="N33">
        <v>30.14973115014989</v>
      </c>
      <c r="O33">
        <v>50.628057412639393</v>
      </c>
      <c r="P33">
        <v>69.389148244647146</v>
      </c>
      <c r="Q33">
        <v>2.3488023404272624</v>
      </c>
      <c r="R33">
        <v>5.222696656760526</v>
      </c>
      <c r="S33">
        <v>3.1414619142873059</v>
      </c>
      <c r="T33">
        <v>0</v>
      </c>
      <c r="U33">
        <v>191.08633424475147</v>
      </c>
      <c r="V33">
        <v>5.2936098111590804</v>
      </c>
      <c r="W33">
        <v>10.613510000085169</v>
      </c>
      <c r="X33">
        <v>37.655313770883282</v>
      </c>
      <c r="Y33">
        <v>0</v>
      </c>
      <c r="Z33">
        <v>3.341168538927155</v>
      </c>
      <c r="AA33">
        <v>3.5691031872260481</v>
      </c>
      <c r="AB33">
        <v>3.3345560594241075</v>
      </c>
      <c r="AC33">
        <v>2.4698959243849967</v>
      </c>
      <c r="AD33">
        <v>4.6526098824813662</v>
      </c>
      <c r="AE33">
        <v>8.3839627074956269</v>
      </c>
      <c r="AF33">
        <v>0</v>
      </c>
      <c r="AG33">
        <v>0</v>
      </c>
      <c r="AH33">
        <v>6.7208828675641836</v>
      </c>
      <c r="AI33">
        <v>0</v>
      </c>
      <c r="AJ33">
        <v>0</v>
      </c>
      <c r="AK33">
        <v>13.34389285977683</v>
      </c>
      <c r="AL33">
        <v>9.192971760375432</v>
      </c>
      <c r="AM33">
        <v>4.0341324845541067</v>
      </c>
      <c r="AN33">
        <v>0</v>
      </c>
      <c r="AO33">
        <v>0</v>
      </c>
      <c r="AP33">
        <v>3.2691406508371386E-2</v>
      </c>
      <c r="AQ33">
        <v>0</v>
      </c>
      <c r="AR33">
        <v>12.39811619537236</v>
      </c>
      <c r="AS33">
        <v>6.8675208743147156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24.797081928801031</v>
      </c>
      <c r="BB33">
        <f t="shared" si="0"/>
        <v>568.4345431621332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90.262492894715365</v>
      </c>
      <c r="L34">
        <v>19.098477852793042</v>
      </c>
      <c r="M34">
        <v>0</v>
      </c>
      <c r="N34">
        <v>30.14973115014989</v>
      </c>
      <c r="O34">
        <v>50.628057412639393</v>
      </c>
      <c r="P34">
        <v>69.389148244647146</v>
      </c>
      <c r="Q34">
        <v>2.6205023449995379</v>
      </c>
      <c r="R34">
        <v>5.2221020144110026</v>
      </c>
      <c r="S34">
        <v>3.1414619142873059</v>
      </c>
      <c r="T34">
        <v>0</v>
      </c>
      <c r="U34">
        <v>191.08633424475147</v>
      </c>
      <c r="V34">
        <v>5.2903427044426881</v>
      </c>
      <c r="W34">
        <v>10.613510000085169</v>
      </c>
      <c r="X34">
        <v>37.736954888497422</v>
      </c>
      <c r="Y34">
        <v>0</v>
      </c>
      <c r="Z34">
        <v>3.341168538927155</v>
      </c>
      <c r="AA34">
        <v>7.1583705072010009</v>
      </c>
      <c r="AB34">
        <v>3.3345560594241075</v>
      </c>
      <c r="AC34">
        <v>4.9397916188270807</v>
      </c>
      <c r="AD34">
        <v>2.3263048257140726</v>
      </c>
      <c r="AE34">
        <v>8.3839627074956269</v>
      </c>
      <c r="AF34">
        <v>0</v>
      </c>
      <c r="AG34">
        <v>0</v>
      </c>
      <c r="AH34">
        <v>5.3767063459611775</v>
      </c>
      <c r="AI34">
        <v>0</v>
      </c>
      <c r="AJ34">
        <v>0</v>
      </c>
      <c r="AK34">
        <v>13.34389285977683</v>
      </c>
      <c r="AL34">
        <v>9.192971760375432</v>
      </c>
      <c r="AM34">
        <v>4.0341324845541067</v>
      </c>
      <c r="AN34">
        <v>0</v>
      </c>
      <c r="AO34">
        <v>0</v>
      </c>
      <c r="AP34">
        <v>3.2691406508371386E-2</v>
      </c>
      <c r="AQ34">
        <v>0</v>
      </c>
      <c r="AR34">
        <v>12.39811619537236</v>
      </c>
      <c r="AS34">
        <v>6.8675208743147156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24.911516817366401</v>
      </c>
      <c r="BB34">
        <f t="shared" si="0"/>
        <v>571.05778503350496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90.262976943945404</v>
      </c>
      <c r="L35">
        <v>19.098477852793042</v>
      </c>
      <c r="M35">
        <v>0</v>
      </c>
      <c r="N35">
        <v>30.14973115014989</v>
      </c>
      <c r="O35">
        <v>50.628057412639393</v>
      </c>
      <c r="P35">
        <v>69.389148244647146</v>
      </c>
      <c r="Q35">
        <v>2.6205023449995379</v>
      </c>
      <c r="R35">
        <v>5.2183148534158006</v>
      </c>
      <c r="S35">
        <v>3.1414619142873059</v>
      </c>
      <c r="T35">
        <v>0</v>
      </c>
      <c r="U35">
        <v>191.08633424475147</v>
      </c>
      <c r="V35">
        <v>0</v>
      </c>
      <c r="W35">
        <v>5.0262667544974375</v>
      </c>
      <c r="X35">
        <v>18.088047814087801</v>
      </c>
      <c r="Y35">
        <v>0</v>
      </c>
      <c r="Z35">
        <v>3.341168538927155</v>
      </c>
      <c r="AA35">
        <v>10.747638092256311</v>
      </c>
      <c r="AB35">
        <v>3.3345560594241075</v>
      </c>
      <c r="AC35">
        <v>4.9397916188270807</v>
      </c>
      <c r="AD35">
        <v>0</v>
      </c>
      <c r="AE35">
        <v>12.619174015356151</v>
      </c>
      <c r="AF35">
        <v>0</v>
      </c>
      <c r="AG35">
        <v>0</v>
      </c>
      <c r="AH35">
        <v>5.3767063459611775</v>
      </c>
      <c r="AI35">
        <v>0</v>
      </c>
      <c r="AJ35">
        <v>0</v>
      </c>
      <c r="AK35">
        <v>13.34389285977683</v>
      </c>
      <c r="AL35">
        <v>9.192971760375432</v>
      </c>
      <c r="AM35">
        <v>4.0341324845541067</v>
      </c>
      <c r="AN35">
        <v>0</v>
      </c>
      <c r="AO35">
        <v>0</v>
      </c>
      <c r="AP35">
        <v>3.2691406508371386E-2</v>
      </c>
      <c r="AQ35">
        <v>0</v>
      </c>
      <c r="AR35">
        <v>12.39811619537236</v>
      </c>
      <c r="AS35">
        <v>6.8675208743147156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23.865195014882058</v>
      </c>
      <c r="BB35">
        <f t="shared" si="0"/>
        <v>547.07248476698601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90.262492894715365</v>
      </c>
      <c r="L36">
        <v>19.098477852793042</v>
      </c>
      <c r="M36">
        <v>0</v>
      </c>
      <c r="N36">
        <v>30.14973115014989</v>
      </c>
      <c r="O36">
        <v>50.628057412639393</v>
      </c>
      <c r="P36">
        <v>69.389148244647146</v>
      </c>
      <c r="Q36">
        <v>2.6205023449995379</v>
      </c>
      <c r="R36">
        <v>5.2183148534158006</v>
      </c>
      <c r="S36">
        <v>3.1414619142873059</v>
      </c>
      <c r="T36">
        <v>0</v>
      </c>
      <c r="U36">
        <v>191.08633424475147</v>
      </c>
      <c r="V36">
        <v>0</v>
      </c>
      <c r="W36">
        <v>5.0262667544974375</v>
      </c>
      <c r="X36">
        <v>18.088047814087801</v>
      </c>
      <c r="Y36">
        <v>0</v>
      </c>
      <c r="Z36">
        <v>3.341168538927155</v>
      </c>
      <c r="AA36">
        <v>10.747638092256311</v>
      </c>
      <c r="AB36">
        <v>6.7031386753357376</v>
      </c>
      <c r="AC36">
        <v>4.9397916188270807</v>
      </c>
      <c r="AD36">
        <v>0</v>
      </c>
      <c r="AE36">
        <v>12.619174015356151</v>
      </c>
      <c r="AF36">
        <v>0</v>
      </c>
      <c r="AG36">
        <v>0</v>
      </c>
      <c r="AH36">
        <v>0</v>
      </c>
      <c r="AI36">
        <v>0.9746574747599166</v>
      </c>
      <c r="AJ36">
        <v>0</v>
      </c>
      <c r="AK36">
        <v>13.34389285977683</v>
      </c>
      <c r="AL36">
        <v>9.192971760375432</v>
      </c>
      <c r="AM36">
        <v>4.0341324845541067</v>
      </c>
      <c r="AN36">
        <v>0</v>
      </c>
      <c r="AO36">
        <v>0</v>
      </c>
      <c r="AP36">
        <v>3.2691406508371386E-2</v>
      </c>
      <c r="AQ36">
        <v>0</v>
      </c>
      <c r="AR36">
        <v>12.39811619537236</v>
      </c>
      <c r="AS36">
        <v>6.8675208743147156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23.821975892153137</v>
      </c>
      <c r="BB36">
        <f t="shared" si="0"/>
        <v>546.08175358519532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90.262976943945404</v>
      </c>
      <c r="L37">
        <v>19.098477852793042</v>
      </c>
      <c r="M37">
        <v>0</v>
      </c>
      <c r="N37">
        <v>30.14973115014989</v>
      </c>
      <c r="O37">
        <v>50.628057412639393</v>
      </c>
      <c r="P37">
        <v>69.389148244647146</v>
      </c>
      <c r="Q37">
        <v>2.6205023449995379</v>
      </c>
      <c r="R37">
        <v>5.2183148534158006</v>
      </c>
      <c r="S37">
        <v>3.1414619142873059</v>
      </c>
      <c r="T37">
        <v>0</v>
      </c>
      <c r="U37">
        <v>191.08633424475147</v>
      </c>
      <c r="V37">
        <v>0</v>
      </c>
      <c r="W37">
        <v>5.0262667544974375</v>
      </c>
      <c r="X37">
        <v>18.088047814087801</v>
      </c>
      <c r="Y37">
        <v>0</v>
      </c>
      <c r="Z37">
        <v>3.341168538927155</v>
      </c>
      <c r="AA37">
        <v>10.747638092256311</v>
      </c>
      <c r="AB37">
        <v>6.7031386753357376</v>
      </c>
      <c r="AC37">
        <v>4.9397916188270807</v>
      </c>
      <c r="AD37">
        <v>0</v>
      </c>
      <c r="AE37">
        <v>12.619174015356151</v>
      </c>
      <c r="AF37">
        <v>0</v>
      </c>
      <c r="AG37">
        <v>0</v>
      </c>
      <c r="AH37">
        <v>0</v>
      </c>
      <c r="AI37">
        <v>4.2235153407355304</v>
      </c>
      <c r="AJ37">
        <v>0</v>
      </c>
      <c r="AK37">
        <v>13.34389285977683</v>
      </c>
      <c r="AL37">
        <v>9.192971760375432</v>
      </c>
      <c r="AM37">
        <v>4.0341324845541067</v>
      </c>
      <c r="AN37">
        <v>0</v>
      </c>
      <c r="AO37">
        <v>0</v>
      </c>
      <c r="AP37">
        <v>1.5365022017235093</v>
      </c>
      <c r="AQ37">
        <v>0</v>
      </c>
      <c r="AR37">
        <v>1.1271013759192203</v>
      </c>
      <c r="AS37">
        <v>6.8675208743147156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23.549529255995587</v>
      </c>
      <c r="BB37">
        <f t="shared" si="0"/>
        <v>539.83633811232039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90.262492894715365</v>
      </c>
      <c r="L38">
        <v>19.098477852793042</v>
      </c>
      <c r="M38">
        <v>0</v>
      </c>
      <c r="N38">
        <v>30.14973115014989</v>
      </c>
      <c r="O38">
        <v>50.628057412639393</v>
      </c>
      <c r="P38">
        <v>69.389148244647146</v>
      </c>
      <c r="Q38">
        <v>2.6205023449995379</v>
      </c>
      <c r="R38">
        <v>5.2183148534158006</v>
      </c>
      <c r="S38">
        <v>3.1414619142873059</v>
      </c>
      <c r="T38">
        <v>0</v>
      </c>
      <c r="U38">
        <v>191.08633424475147</v>
      </c>
      <c r="V38">
        <v>0</v>
      </c>
      <c r="W38">
        <v>5.0262667544974375</v>
      </c>
      <c r="X38">
        <v>18.088047814087801</v>
      </c>
      <c r="Y38">
        <v>0</v>
      </c>
      <c r="Z38">
        <v>3.341168538927155</v>
      </c>
      <c r="AA38">
        <v>10.747638092256311</v>
      </c>
      <c r="AB38">
        <v>6.7031386753357376</v>
      </c>
      <c r="AC38">
        <v>4.9397916188270807</v>
      </c>
      <c r="AD38">
        <v>0</v>
      </c>
      <c r="AE38">
        <v>12.619174015356151</v>
      </c>
      <c r="AF38">
        <v>0</v>
      </c>
      <c r="AG38">
        <v>0</v>
      </c>
      <c r="AH38">
        <v>0</v>
      </c>
      <c r="AI38">
        <v>8.4470306814710607</v>
      </c>
      <c r="AJ38">
        <v>0</v>
      </c>
      <c r="AK38">
        <v>13.34389285977683</v>
      </c>
      <c r="AL38">
        <v>9.192971760375432</v>
      </c>
      <c r="AM38">
        <v>4.0341324845541067</v>
      </c>
      <c r="AN38">
        <v>0</v>
      </c>
      <c r="AO38">
        <v>0</v>
      </c>
      <c r="AP38">
        <v>1.5365022017235093</v>
      </c>
      <c r="AQ38">
        <v>0</v>
      </c>
      <c r="AR38">
        <v>1.1271013759192203</v>
      </c>
      <c r="AS38">
        <v>6.8675208743147156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23.726051963980517</v>
      </c>
      <c r="BB38">
        <f t="shared" si="0"/>
        <v>543.88284669584095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90.263581134890799</v>
      </c>
      <c r="L39">
        <v>19.098477852793042</v>
      </c>
      <c r="M39">
        <v>0</v>
      </c>
      <c r="N39">
        <v>30.14973115014989</v>
      </c>
      <c r="O39">
        <v>50.628057412639393</v>
      </c>
      <c r="P39">
        <v>69.389148244647146</v>
      </c>
      <c r="Q39">
        <v>2.6205023449995379</v>
      </c>
      <c r="R39">
        <v>5.2170802920029793</v>
      </c>
      <c r="S39">
        <v>3.1414619142873059</v>
      </c>
      <c r="T39">
        <v>0</v>
      </c>
      <c r="U39">
        <v>191.08633424475147</v>
      </c>
      <c r="V39">
        <v>0</v>
      </c>
      <c r="W39">
        <v>5.0262667544974375</v>
      </c>
      <c r="X39">
        <v>18.088047814087801</v>
      </c>
      <c r="Y39">
        <v>0</v>
      </c>
      <c r="Z39">
        <v>3.341168538927155</v>
      </c>
      <c r="AA39">
        <v>10.747638092256311</v>
      </c>
      <c r="AB39">
        <v>6.7031386753357376</v>
      </c>
      <c r="AC39">
        <v>4.9397916188270807</v>
      </c>
      <c r="AD39">
        <v>0</v>
      </c>
      <c r="AE39">
        <v>12.619174015356151</v>
      </c>
      <c r="AF39">
        <v>0</v>
      </c>
      <c r="AG39">
        <v>0</v>
      </c>
      <c r="AH39">
        <v>0</v>
      </c>
      <c r="AI39">
        <v>8.4470306814710607</v>
      </c>
      <c r="AJ39">
        <v>0</v>
      </c>
      <c r="AK39">
        <v>13.34389285977683</v>
      </c>
      <c r="AL39">
        <v>9.192971760375432</v>
      </c>
      <c r="AM39">
        <v>4.0341324845541067</v>
      </c>
      <c r="AN39">
        <v>0</v>
      </c>
      <c r="AO39">
        <v>0</v>
      </c>
      <c r="AP39">
        <v>1.5365022017235093</v>
      </c>
      <c r="AQ39">
        <v>0</v>
      </c>
      <c r="AR39">
        <v>4.2266305572949276</v>
      </c>
      <c r="AS39">
        <v>8.1723499747765125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23.910148023933594</v>
      </c>
      <c r="BB39">
        <f t="shared" si="0"/>
        <v>548.10296259648794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90.262372006778165</v>
      </c>
      <c r="L40">
        <v>19.098477852793042</v>
      </c>
      <c r="M40">
        <v>0</v>
      </c>
      <c r="N40">
        <v>30.14973115014989</v>
      </c>
      <c r="O40">
        <v>50.628057412639393</v>
      </c>
      <c r="P40">
        <v>69.389148244647146</v>
      </c>
      <c r="Q40">
        <v>2.6205023449995379</v>
      </c>
      <c r="R40">
        <v>5.2170802920029793</v>
      </c>
      <c r="S40">
        <v>3.1414619142873059</v>
      </c>
      <c r="T40">
        <v>0</v>
      </c>
      <c r="U40">
        <v>191.08633424475147</v>
      </c>
      <c r="V40">
        <v>0</v>
      </c>
      <c r="W40">
        <v>5.0262667544974375</v>
      </c>
      <c r="X40">
        <v>18.088047814087801</v>
      </c>
      <c r="Y40">
        <v>0</v>
      </c>
      <c r="Z40">
        <v>3.341168538927155</v>
      </c>
      <c r="AA40">
        <v>10.747638092256311</v>
      </c>
      <c r="AB40">
        <v>6.7031386753357376</v>
      </c>
      <c r="AC40">
        <v>4.9397916188270807</v>
      </c>
      <c r="AD40">
        <v>0</v>
      </c>
      <c r="AE40">
        <v>12.619174015356151</v>
      </c>
      <c r="AF40">
        <v>0</v>
      </c>
      <c r="AG40">
        <v>0</v>
      </c>
      <c r="AH40">
        <v>0</v>
      </c>
      <c r="AI40">
        <v>8.4470306814710607</v>
      </c>
      <c r="AJ40">
        <v>0</v>
      </c>
      <c r="AK40">
        <v>13.34389285977683</v>
      </c>
      <c r="AL40">
        <v>9.192971760375432</v>
      </c>
      <c r="AM40">
        <v>4.0341324845541067</v>
      </c>
      <c r="AN40">
        <v>0</v>
      </c>
      <c r="AO40">
        <v>0</v>
      </c>
      <c r="AP40">
        <v>1.6018852797763412</v>
      </c>
      <c r="AQ40">
        <v>0</v>
      </c>
      <c r="AR40">
        <v>13.525217836356815</v>
      </c>
      <c r="AS40">
        <v>8.1723499747765125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24.301511443305888</v>
      </c>
      <c r="BB40">
        <f t="shared" si="0"/>
        <v>557.07436040611765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90.359152899519003</v>
      </c>
      <c r="L41">
        <v>19.098477852793042</v>
      </c>
      <c r="M41">
        <v>0</v>
      </c>
      <c r="N41">
        <v>30.14973115014989</v>
      </c>
      <c r="O41">
        <v>50.628057412639393</v>
      </c>
      <c r="P41">
        <v>69.389148244647146</v>
      </c>
      <c r="Q41">
        <v>2.3594012824622119</v>
      </c>
      <c r="R41">
        <v>5.2179180826864142</v>
      </c>
      <c r="S41">
        <v>3.3886315136901586</v>
      </c>
      <c r="T41">
        <v>0</v>
      </c>
      <c r="U41">
        <v>191.08633424475147</v>
      </c>
      <c r="V41">
        <v>0</v>
      </c>
      <c r="W41">
        <v>5.0262667544974375</v>
      </c>
      <c r="X41">
        <v>18.088047814087801</v>
      </c>
      <c r="Y41">
        <v>0</v>
      </c>
      <c r="Z41">
        <v>3.341168538927155</v>
      </c>
      <c r="AA41">
        <v>10.747638092256311</v>
      </c>
      <c r="AB41">
        <v>6.7031386753357376</v>
      </c>
      <c r="AC41">
        <v>4.9397916188270807</v>
      </c>
      <c r="AD41">
        <v>0</v>
      </c>
      <c r="AE41">
        <v>12.619174015356151</v>
      </c>
      <c r="AF41">
        <v>0</v>
      </c>
      <c r="AG41">
        <v>0</v>
      </c>
      <c r="AH41">
        <v>0</v>
      </c>
      <c r="AI41">
        <v>8.4470306814710607</v>
      </c>
      <c r="AJ41">
        <v>0</v>
      </c>
      <c r="AK41">
        <v>13.34389285977683</v>
      </c>
      <c r="AL41">
        <v>9.192971760375432</v>
      </c>
      <c r="AM41">
        <v>4.0341324845541067</v>
      </c>
      <c r="AN41">
        <v>0</v>
      </c>
      <c r="AO41">
        <v>0</v>
      </c>
      <c r="AP41">
        <v>1.6018852797763412</v>
      </c>
      <c r="AQ41">
        <v>0</v>
      </c>
      <c r="AR41">
        <v>13.525217836356815</v>
      </c>
      <c r="AS41">
        <v>6.8675208743147156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24.250467712714691</v>
      </c>
      <c r="BB41">
        <f t="shared" si="0"/>
        <v>555.90426225653687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90.358112424396182</v>
      </c>
      <c r="L42">
        <v>19.098477852793042</v>
      </c>
      <c r="M42">
        <v>0</v>
      </c>
      <c r="N42">
        <v>30.14973115014989</v>
      </c>
      <c r="O42">
        <v>50.628057412639393</v>
      </c>
      <c r="P42">
        <v>69.389148244647146</v>
      </c>
      <c r="Q42">
        <v>2.3594012824622119</v>
      </c>
      <c r="R42">
        <v>5.2179180826864142</v>
      </c>
      <c r="S42">
        <v>3.3886315136901586</v>
      </c>
      <c r="T42">
        <v>0</v>
      </c>
      <c r="U42">
        <v>191.08633424475147</v>
      </c>
      <c r="V42">
        <v>0</v>
      </c>
      <c r="W42">
        <v>5.0262667544974375</v>
      </c>
      <c r="X42">
        <v>18.088047814087801</v>
      </c>
      <c r="Y42">
        <v>0</v>
      </c>
      <c r="Z42">
        <v>3.3456608557712375</v>
      </c>
      <c r="AA42">
        <v>7.1583705072010009</v>
      </c>
      <c r="AB42">
        <v>6.7031386753357376</v>
      </c>
      <c r="AC42">
        <v>2.4698959243849967</v>
      </c>
      <c r="AD42">
        <v>0</v>
      </c>
      <c r="AE42">
        <v>8.3839627074956269</v>
      </c>
      <c r="AF42">
        <v>0</v>
      </c>
      <c r="AG42">
        <v>0</v>
      </c>
      <c r="AH42">
        <v>0</v>
      </c>
      <c r="AI42">
        <v>8.4470306814710607</v>
      </c>
      <c r="AJ42">
        <v>0</v>
      </c>
      <c r="AK42">
        <v>13.34389285977683</v>
      </c>
      <c r="AL42">
        <v>9.192971760375432</v>
      </c>
      <c r="AM42">
        <v>4.0341324845541067</v>
      </c>
      <c r="AN42">
        <v>0</v>
      </c>
      <c r="AO42">
        <v>0</v>
      </c>
      <c r="AP42">
        <v>9.8074484561203462E-2</v>
      </c>
      <c r="AQ42">
        <v>0</v>
      </c>
      <c r="AR42">
        <v>12.39811619537236</v>
      </c>
      <c r="AS42">
        <v>6.8675208743147156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23.71033500211394</v>
      </c>
      <c r="BB42">
        <f t="shared" si="0"/>
        <v>543.52255978530138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90.440264829549534</v>
      </c>
      <c r="L43">
        <v>19.213210211954461</v>
      </c>
      <c r="M43">
        <v>0</v>
      </c>
      <c r="N43">
        <v>30.14973115014989</v>
      </c>
      <c r="O43">
        <v>50.628057412639393</v>
      </c>
      <c r="P43">
        <v>69.389148244647146</v>
      </c>
      <c r="Q43">
        <v>2.3801062886917248</v>
      </c>
      <c r="R43">
        <v>5.2171466644966653</v>
      </c>
      <c r="S43">
        <v>3.2180742074650022</v>
      </c>
      <c r="T43">
        <v>0</v>
      </c>
      <c r="U43">
        <v>191.08633424475147</v>
      </c>
      <c r="V43">
        <v>0</v>
      </c>
      <c r="W43">
        <v>5.0262667544974375</v>
      </c>
      <c r="X43">
        <v>18.088047814087801</v>
      </c>
      <c r="Y43">
        <v>0</v>
      </c>
      <c r="Z43">
        <v>1.6565457461907742</v>
      </c>
      <c r="AA43">
        <v>7.1583705072010009</v>
      </c>
      <c r="AB43">
        <v>3.3345560594241075</v>
      </c>
      <c r="AC43">
        <v>2.4698959243849967</v>
      </c>
      <c r="AD43">
        <v>0</v>
      </c>
      <c r="AE43">
        <v>8.3839627074956269</v>
      </c>
      <c r="AF43">
        <v>0</v>
      </c>
      <c r="AG43">
        <v>0</v>
      </c>
      <c r="AH43">
        <v>0</v>
      </c>
      <c r="AI43">
        <v>1.6244288180205748</v>
      </c>
      <c r="AJ43">
        <v>0</v>
      </c>
      <c r="AK43">
        <v>13.34389285977683</v>
      </c>
      <c r="AL43">
        <v>9.192971760375432</v>
      </c>
      <c r="AM43">
        <v>4.0341324845541067</v>
      </c>
      <c r="AN43">
        <v>0</v>
      </c>
      <c r="AO43">
        <v>0</v>
      </c>
      <c r="AP43">
        <v>9.8074484561203462E-2</v>
      </c>
      <c r="AQ43">
        <v>0</v>
      </c>
      <c r="AR43">
        <v>12.39811619537236</v>
      </c>
      <c r="AS43">
        <v>6.8675208743147156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23.21567219102435</v>
      </c>
      <c r="BB43">
        <f t="shared" si="0"/>
        <v>532.18318405357797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90.439360400584235</v>
      </c>
      <c r="L44">
        <v>19.213210211954461</v>
      </c>
      <c r="M44">
        <v>0</v>
      </c>
      <c r="N44">
        <v>30.14973115014989</v>
      </c>
      <c r="O44">
        <v>50.628057412639393</v>
      </c>
      <c r="P44">
        <v>69.389148244647146</v>
      </c>
      <c r="Q44">
        <v>2.3801062886917248</v>
      </c>
      <c r="R44">
        <v>5.2171466644966653</v>
      </c>
      <c r="S44">
        <v>3.2180742074650022</v>
      </c>
      <c r="T44">
        <v>0</v>
      </c>
      <c r="U44">
        <v>191.08633424475147</v>
      </c>
      <c r="V44">
        <v>0</v>
      </c>
      <c r="W44">
        <v>5.0262667544974375</v>
      </c>
      <c r="X44">
        <v>18.088047814087801</v>
      </c>
      <c r="Y44">
        <v>0</v>
      </c>
      <c r="Z44">
        <v>1.6565457461907742</v>
      </c>
      <c r="AA44">
        <v>7.1583705072010009</v>
      </c>
      <c r="AB44">
        <v>3.3345560594241075</v>
      </c>
      <c r="AC44">
        <v>2.4698959243849967</v>
      </c>
      <c r="AD44">
        <v>0</v>
      </c>
      <c r="AE44">
        <v>8.3839627074956269</v>
      </c>
      <c r="AF44">
        <v>0</v>
      </c>
      <c r="AG44">
        <v>0</v>
      </c>
      <c r="AH44">
        <v>0</v>
      </c>
      <c r="AI44">
        <v>0.8122145239775197</v>
      </c>
      <c r="AJ44">
        <v>0</v>
      </c>
      <c r="AK44">
        <v>13.34389285977683</v>
      </c>
      <c r="AL44">
        <v>9.192971760375432</v>
      </c>
      <c r="AM44">
        <v>4.0341324845541067</v>
      </c>
      <c r="AN44">
        <v>0</v>
      </c>
      <c r="AO44">
        <v>0</v>
      </c>
      <c r="AP44">
        <v>9.8074484561203462E-2</v>
      </c>
      <c r="AQ44">
        <v>0</v>
      </c>
      <c r="AR44">
        <v>12.39811619537236</v>
      </c>
      <c r="AS44">
        <v>6.8675208743147156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23.181683828402601</v>
      </c>
      <c r="BB44">
        <f t="shared" si="0"/>
        <v>531.40405369319137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90.295104017346574</v>
      </c>
      <c r="L45">
        <v>19.098477852793042</v>
      </c>
      <c r="M45">
        <v>0</v>
      </c>
      <c r="N45">
        <v>30.149904180820464</v>
      </c>
      <c r="O45">
        <v>50.628057412639393</v>
      </c>
      <c r="P45">
        <v>69.389148244647146</v>
      </c>
      <c r="Q45">
        <v>2.3801062886917248</v>
      </c>
      <c r="R45">
        <v>5.2171466644966653</v>
      </c>
      <c r="S45">
        <v>3.2180742074650022</v>
      </c>
      <c r="T45">
        <v>0</v>
      </c>
      <c r="U45">
        <v>191.08633424475147</v>
      </c>
      <c r="V45">
        <v>0</v>
      </c>
      <c r="W45">
        <v>5.0262667544974375</v>
      </c>
      <c r="X45">
        <v>18.088047814087801</v>
      </c>
      <c r="Y45">
        <v>0</v>
      </c>
      <c r="Z45">
        <v>1.6565457461907742</v>
      </c>
      <c r="AA45">
        <v>3.5691031872260481</v>
      </c>
      <c r="AB45">
        <v>3.3345560594241075</v>
      </c>
      <c r="AC45">
        <v>2.4698959243849967</v>
      </c>
      <c r="AD45">
        <v>0</v>
      </c>
      <c r="AE45">
        <v>8.3839627074956269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13.34389285977683</v>
      </c>
      <c r="AL45">
        <v>9.192971760375432</v>
      </c>
      <c r="AM45">
        <v>4.0341324845541067</v>
      </c>
      <c r="AN45">
        <v>0</v>
      </c>
      <c r="AO45">
        <v>0</v>
      </c>
      <c r="AP45">
        <v>9.8074484561203462E-2</v>
      </c>
      <c r="AQ45">
        <v>0</v>
      </c>
      <c r="AR45">
        <v>12.39811619537236</v>
      </c>
      <c r="AS45">
        <v>6.8675208743147156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22.986883390575141</v>
      </c>
      <c r="BB45">
        <f t="shared" si="0"/>
        <v>526.93855657533788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90.293948598525802</v>
      </c>
      <c r="L46">
        <v>19.098477852793042</v>
      </c>
      <c r="M46">
        <v>0</v>
      </c>
      <c r="N46">
        <v>30.149904180820464</v>
      </c>
      <c r="O46">
        <v>50.628057412639393</v>
      </c>
      <c r="P46">
        <v>69.389148244647146</v>
      </c>
      <c r="Q46">
        <v>2.3801062886917248</v>
      </c>
      <c r="R46">
        <v>5.2171466644966653</v>
      </c>
      <c r="S46">
        <v>3.2180742074650022</v>
      </c>
      <c r="T46">
        <v>0</v>
      </c>
      <c r="U46">
        <v>191.08633424475147</v>
      </c>
      <c r="V46">
        <v>0</v>
      </c>
      <c r="W46">
        <v>5.0262667544974375</v>
      </c>
      <c r="X46">
        <v>18.088047814087801</v>
      </c>
      <c r="Y46">
        <v>0</v>
      </c>
      <c r="Z46">
        <v>1.6565457461907742</v>
      </c>
      <c r="AA46">
        <v>3.5691031872260481</v>
      </c>
      <c r="AB46">
        <v>3.3345560594241075</v>
      </c>
      <c r="AC46">
        <v>2.4698959243849967</v>
      </c>
      <c r="AD46">
        <v>0</v>
      </c>
      <c r="AE46">
        <v>8.3839627074956269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13.34389285977683</v>
      </c>
      <c r="AL46">
        <v>9.192971760375432</v>
      </c>
      <c r="AM46">
        <v>4.0341324845541067</v>
      </c>
      <c r="AN46">
        <v>0</v>
      </c>
      <c r="AO46">
        <v>0</v>
      </c>
      <c r="AP46">
        <v>9.8074484561203462E-2</v>
      </c>
      <c r="AQ46">
        <v>0</v>
      </c>
      <c r="AR46">
        <v>12.39811619537236</v>
      </c>
      <c r="AS46">
        <v>6.8675208743147156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22.986835094068422</v>
      </c>
      <c r="BB46">
        <f t="shared" si="0"/>
        <v>526.93744945302387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90.295104017346574</v>
      </c>
      <c r="L47">
        <v>19.213210211954461</v>
      </c>
      <c r="M47">
        <v>0</v>
      </c>
      <c r="N47">
        <v>30.149904180820464</v>
      </c>
      <c r="O47">
        <v>50.628057412639393</v>
      </c>
      <c r="P47">
        <v>69.389148244647146</v>
      </c>
      <c r="Q47">
        <v>2.3801062886917248</v>
      </c>
      <c r="R47">
        <v>5.2171466644966653</v>
      </c>
      <c r="S47">
        <v>3.2180742074650022</v>
      </c>
      <c r="T47">
        <v>0</v>
      </c>
      <c r="U47">
        <v>191.08633424475147</v>
      </c>
      <c r="V47">
        <v>0</v>
      </c>
      <c r="W47">
        <v>5.0262667544974375</v>
      </c>
      <c r="X47">
        <v>18.088047814087801</v>
      </c>
      <c r="Y47">
        <v>0</v>
      </c>
      <c r="Z47">
        <v>1.6565457461907742</v>
      </c>
      <c r="AA47">
        <v>0</v>
      </c>
      <c r="AB47">
        <v>3.3345560594241075</v>
      </c>
      <c r="AC47">
        <v>2.4698959243849967</v>
      </c>
      <c r="AD47">
        <v>0</v>
      </c>
      <c r="AE47">
        <v>3.8644829291907414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13.34389285977683</v>
      </c>
      <c r="AL47">
        <v>9.192971760375432</v>
      </c>
      <c r="AM47">
        <v>4.0341324845541067</v>
      </c>
      <c r="AN47">
        <v>0</v>
      </c>
      <c r="AO47">
        <v>0</v>
      </c>
      <c r="AP47">
        <v>9.8074484561203462E-2</v>
      </c>
      <c r="AQ47">
        <v>0</v>
      </c>
      <c r="AR47">
        <v>12.39811619537236</v>
      </c>
      <c r="AS47">
        <v>8.1723499747765125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22.7081182916282</v>
      </c>
      <c r="BB47">
        <f t="shared" si="0"/>
        <v>520.54830016837695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90.293948598525802</v>
      </c>
      <c r="L48">
        <v>19.213210211954461</v>
      </c>
      <c r="M48">
        <v>0</v>
      </c>
      <c r="N48">
        <v>30.149904180820464</v>
      </c>
      <c r="O48">
        <v>50.628057412639393</v>
      </c>
      <c r="P48">
        <v>69.389148244647146</v>
      </c>
      <c r="Q48">
        <v>2.3801062886917248</v>
      </c>
      <c r="R48">
        <v>5.2171466644966653</v>
      </c>
      <c r="S48">
        <v>3.2180742074650022</v>
      </c>
      <c r="T48">
        <v>0</v>
      </c>
      <c r="U48">
        <v>191.08633424475147</v>
      </c>
      <c r="V48">
        <v>0</v>
      </c>
      <c r="W48">
        <v>5.0262667544974375</v>
      </c>
      <c r="X48">
        <v>18.088047814087801</v>
      </c>
      <c r="Y48">
        <v>0</v>
      </c>
      <c r="Z48">
        <v>1.6565457461907742</v>
      </c>
      <c r="AA48">
        <v>0</v>
      </c>
      <c r="AB48">
        <v>3.3345560594241075</v>
      </c>
      <c r="AC48">
        <v>2.4698959243849967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13.34389285977683</v>
      </c>
      <c r="AL48">
        <v>9.192971760375432</v>
      </c>
      <c r="AM48">
        <v>4.0341324845541067</v>
      </c>
      <c r="AN48">
        <v>0</v>
      </c>
      <c r="AO48">
        <v>0</v>
      </c>
      <c r="AP48">
        <v>9.8074484561203462E-2</v>
      </c>
      <c r="AQ48">
        <v>0</v>
      </c>
      <c r="AR48">
        <v>12.39811619537236</v>
      </c>
      <c r="AS48">
        <v>8.1723499747765125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22.546534608681309</v>
      </c>
      <c r="BB48">
        <f t="shared" si="0"/>
        <v>516.84424550331232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90.295104017346574</v>
      </c>
      <c r="L49">
        <v>19.213210211954461</v>
      </c>
      <c r="M49">
        <v>0</v>
      </c>
      <c r="N49">
        <v>30.149904180820464</v>
      </c>
      <c r="O49">
        <v>50.628057412639393</v>
      </c>
      <c r="P49">
        <v>69.389148244647146</v>
      </c>
      <c r="Q49">
        <v>2.6410741772028228</v>
      </c>
      <c r="R49">
        <v>5.4697938202425576</v>
      </c>
      <c r="S49">
        <v>3.4089236420400928</v>
      </c>
      <c r="T49">
        <v>0</v>
      </c>
      <c r="U49">
        <v>191.08633424475147</v>
      </c>
      <c r="V49">
        <v>0</v>
      </c>
      <c r="W49">
        <v>5.0262667544974375</v>
      </c>
      <c r="X49">
        <v>18.088047814087801</v>
      </c>
      <c r="Y49">
        <v>0</v>
      </c>
      <c r="Z49">
        <v>1.6565457461907742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13.34389285977683</v>
      </c>
      <c r="AL49">
        <v>9.192971760375432</v>
      </c>
      <c r="AM49">
        <v>4.0341324845541067</v>
      </c>
      <c r="AN49">
        <v>0</v>
      </c>
      <c r="AO49">
        <v>0</v>
      </c>
      <c r="AP49">
        <v>9.8074484561203462E-2</v>
      </c>
      <c r="AQ49">
        <v>0</v>
      </c>
      <c r="AR49">
        <v>13.525217836356815</v>
      </c>
      <c r="AS49">
        <v>7.0392090235658591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22.333150984312528</v>
      </c>
      <c r="BB49">
        <f t="shared" si="0"/>
        <v>511.95275773129856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90.293948598525802</v>
      </c>
      <c r="L50">
        <v>19.213210211954461</v>
      </c>
      <c r="M50">
        <v>0</v>
      </c>
      <c r="N50">
        <v>30.149904180820464</v>
      </c>
      <c r="O50">
        <v>50.628057412639393</v>
      </c>
      <c r="P50">
        <v>69.389148244647146</v>
      </c>
      <c r="Q50">
        <v>2.6410741772028228</v>
      </c>
      <c r="R50">
        <v>5.4697938202425576</v>
      </c>
      <c r="S50">
        <v>3.4089236420400928</v>
      </c>
      <c r="T50">
        <v>0</v>
      </c>
      <c r="U50">
        <v>191.08633424475147</v>
      </c>
      <c r="V50">
        <v>0</v>
      </c>
      <c r="W50">
        <v>5.0262667544974375</v>
      </c>
      <c r="X50">
        <v>18.088047814087801</v>
      </c>
      <c r="Y50">
        <v>0</v>
      </c>
      <c r="Z50">
        <v>1.6565457461907742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13.34389285977683</v>
      </c>
      <c r="AL50">
        <v>9.192971760375432</v>
      </c>
      <c r="AM50">
        <v>4.0341324845541067</v>
      </c>
      <c r="AN50">
        <v>0</v>
      </c>
      <c r="AO50">
        <v>0</v>
      </c>
      <c r="AP50">
        <v>9.8074484561203462E-2</v>
      </c>
      <c r="AQ50">
        <v>0</v>
      </c>
      <c r="AR50">
        <v>13.525217836356815</v>
      </c>
      <c r="AS50">
        <v>7.0392090235658591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22.333102687805809</v>
      </c>
      <c r="BB50">
        <f t="shared" si="0"/>
        <v>511.95165060898449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90.42925396330169</v>
      </c>
      <c r="L51">
        <v>19.213210211954461</v>
      </c>
      <c r="M51">
        <v>0</v>
      </c>
      <c r="N51">
        <v>15.07120389696213</v>
      </c>
      <c r="O51">
        <v>25.714805503103474</v>
      </c>
      <c r="P51">
        <v>30.162240956961138</v>
      </c>
      <c r="Q51">
        <v>2.9623393805865139</v>
      </c>
      <c r="R51">
        <v>5.4697938202425576</v>
      </c>
      <c r="S51">
        <v>3.4256465973594019</v>
      </c>
      <c r="T51">
        <v>0</v>
      </c>
      <c r="U51">
        <v>191.08633424475147</v>
      </c>
      <c r="V51">
        <v>0</v>
      </c>
      <c r="W51">
        <v>5.0262667544974375</v>
      </c>
      <c r="X51">
        <v>18.088047814087801</v>
      </c>
      <c r="Y51">
        <v>0</v>
      </c>
      <c r="Z51">
        <v>1.6565457461907742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13.34389285977683</v>
      </c>
      <c r="AL51">
        <v>9.192971760375432</v>
      </c>
      <c r="AM51">
        <v>4.0341324845541067</v>
      </c>
      <c r="AN51">
        <v>0</v>
      </c>
      <c r="AO51">
        <v>0</v>
      </c>
      <c r="AP51">
        <v>9.8074484561203462E-2</v>
      </c>
      <c r="AQ51">
        <v>0</v>
      </c>
      <c r="AR51">
        <v>12.39811619537236</v>
      </c>
      <c r="AS51">
        <v>7.0392090235658591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18.994425182184937</v>
      </c>
      <c r="BB51">
        <f t="shared" si="0"/>
        <v>435.41766051601968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90.42286203842184</v>
      </c>
      <c r="L52">
        <v>19.213210211954461</v>
      </c>
      <c r="M52">
        <v>0</v>
      </c>
      <c r="N52">
        <v>15.07120389696213</v>
      </c>
      <c r="O52">
        <v>25.714805503103474</v>
      </c>
      <c r="P52">
        <v>30.148964440273957</v>
      </c>
      <c r="Q52">
        <v>2.9623393805865139</v>
      </c>
      <c r="R52">
        <v>5.4697938202425576</v>
      </c>
      <c r="S52">
        <v>3.4256465973594019</v>
      </c>
      <c r="T52">
        <v>0</v>
      </c>
      <c r="U52">
        <v>191.08633424475147</v>
      </c>
      <c r="V52">
        <v>0</v>
      </c>
      <c r="W52">
        <v>5.0262667544974375</v>
      </c>
      <c r="X52">
        <v>18.088047814087801</v>
      </c>
      <c r="Y52">
        <v>0</v>
      </c>
      <c r="Z52">
        <v>1.6565457461907742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13.34389285977683</v>
      </c>
      <c r="AL52">
        <v>9.192971760375432</v>
      </c>
      <c r="AM52">
        <v>4.0341324845541067</v>
      </c>
      <c r="AN52">
        <v>0</v>
      </c>
      <c r="AO52">
        <v>0</v>
      </c>
      <c r="AP52">
        <v>9.8074484561203462E-2</v>
      </c>
      <c r="AQ52">
        <v>0</v>
      </c>
      <c r="AR52">
        <v>12.39811619537236</v>
      </c>
      <c r="AS52">
        <v>6.8675208743147156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18.986426476688738</v>
      </c>
      <c r="BB52">
        <f t="shared" si="0"/>
        <v>435.23430263069775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90.565439938999731</v>
      </c>
      <c r="L53">
        <v>19.744846613139664</v>
      </c>
      <c r="M53">
        <v>0</v>
      </c>
      <c r="N53">
        <v>15.07120389696213</v>
      </c>
      <c r="O53">
        <v>25.715136471214315</v>
      </c>
      <c r="P53">
        <v>30.148964440273957</v>
      </c>
      <c r="Q53">
        <v>2.9623393805865139</v>
      </c>
      <c r="R53">
        <v>5.4991851511356522</v>
      </c>
      <c r="S53">
        <v>3.4256465973594019</v>
      </c>
      <c r="T53">
        <v>0</v>
      </c>
      <c r="U53">
        <v>191.08633424475147</v>
      </c>
      <c r="V53">
        <v>0</v>
      </c>
      <c r="W53">
        <v>5.0262667544974375</v>
      </c>
      <c r="X53">
        <v>18.088047814087801</v>
      </c>
      <c r="Y53">
        <v>0</v>
      </c>
      <c r="Z53">
        <v>1.6565457461907742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13.34389285977683</v>
      </c>
      <c r="AL53">
        <v>9.192971760375432</v>
      </c>
      <c r="AM53">
        <v>4.0341324845541067</v>
      </c>
      <c r="AN53">
        <v>0</v>
      </c>
      <c r="AO53">
        <v>0</v>
      </c>
      <c r="AP53">
        <v>9.8074484561203462E-2</v>
      </c>
      <c r="AQ53">
        <v>0</v>
      </c>
      <c r="AR53">
        <v>12.39811619537236</v>
      </c>
      <c r="AS53">
        <v>8.1723499747765125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19.0703928830001</v>
      </c>
      <c r="BB53">
        <f t="shared" si="0"/>
        <v>437.15910192561518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90.564735970717265</v>
      </c>
      <c r="L54">
        <v>19.744846613139664</v>
      </c>
      <c r="M54">
        <v>0</v>
      </c>
      <c r="N54">
        <v>15.07120389696213</v>
      </c>
      <c r="O54">
        <v>25.715136471214315</v>
      </c>
      <c r="P54">
        <v>30.148964440273957</v>
      </c>
      <c r="Q54">
        <v>2.9623393805865139</v>
      </c>
      <c r="R54">
        <v>5.4991851511356522</v>
      </c>
      <c r="S54">
        <v>3.4256465973594019</v>
      </c>
      <c r="T54">
        <v>0</v>
      </c>
      <c r="U54">
        <v>191.08633424475147</v>
      </c>
      <c r="V54">
        <v>0</v>
      </c>
      <c r="W54">
        <v>5.0262667544974375</v>
      </c>
      <c r="X54">
        <v>18.088047814087801</v>
      </c>
      <c r="Y54">
        <v>0</v>
      </c>
      <c r="Z54">
        <v>3.341168538927155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13.34389285977683</v>
      </c>
      <c r="AL54">
        <v>9.192971760375432</v>
      </c>
      <c r="AM54">
        <v>4.0341324845541067</v>
      </c>
      <c r="AN54">
        <v>0</v>
      </c>
      <c r="AO54">
        <v>0</v>
      </c>
      <c r="AP54">
        <v>9.8074484561203462E-2</v>
      </c>
      <c r="AQ54">
        <v>0</v>
      </c>
      <c r="AR54">
        <v>12.39811619537236</v>
      </c>
      <c r="AS54">
        <v>8.1723499747765125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19.140780689862279</v>
      </c>
      <c r="BB54">
        <f t="shared" si="0"/>
        <v>438.77263294320699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90.565439938999731</v>
      </c>
      <c r="L55">
        <v>19.744846613139664</v>
      </c>
      <c r="M55">
        <v>0</v>
      </c>
      <c r="N55">
        <v>15.07120389696213</v>
      </c>
      <c r="O55">
        <v>26.86173043331824</v>
      </c>
      <c r="P55">
        <v>30.148964440273957</v>
      </c>
      <c r="Q55">
        <v>2.9623393805865139</v>
      </c>
      <c r="R55">
        <v>5.4697938202425576</v>
      </c>
      <c r="S55">
        <v>3.4256465973594019</v>
      </c>
      <c r="T55">
        <v>0</v>
      </c>
      <c r="U55">
        <v>191.08633424475147</v>
      </c>
      <c r="V55">
        <v>0</v>
      </c>
      <c r="W55">
        <v>5.0262667544974375</v>
      </c>
      <c r="X55">
        <v>18.088047814087801</v>
      </c>
      <c r="Y55">
        <v>0</v>
      </c>
      <c r="Z55">
        <v>3.341168538927155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13.34389285977683</v>
      </c>
      <c r="AL55">
        <v>9.192971760375432</v>
      </c>
      <c r="AM55">
        <v>4.0341324845541067</v>
      </c>
      <c r="AN55">
        <v>0</v>
      </c>
      <c r="AO55">
        <v>0</v>
      </c>
      <c r="AP55">
        <v>9.8074484561203462E-2</v>
      </c>
      <c r="AQ55">
        <v>0</v>
      </c>
      <c r="AR55">
        <v>12.39811619537236</v>
      </c>
      <c r="AS55">
        <v>7.0392090235658591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19.140143893960488</v>
      </c>
      <c r="BB55">
        <f t="shared" si="0"/>
        <v>438.75803538739132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90.564735970717265</v>
      </c>
      <c r="L56">
        <v>19.744846613139664</v>
      </c>
      <c r="M56">
        <v>0</v>
      </c>
      <c r="N56">
        <v>15.07120389696213</v>
      </c>
      <c r="O56">
        <v>26.86173043331824</v>
      </c>
      <c r="P56">
        <v>30.148964440273957</v>
      </c>
      <c r="Q56">
        <v>2.9623393805865139</v>
      </c>
      <c r="R56">
        <v>5.4697938202425576</v>
      </c>
      <c r="S56">
        <v>3.4256465973594019</v>
      </c>
      <c r="T56">
        <v>0</v>
      </c>
      <c r="U56">
        <v>191.08633424475147</v>
      </c>
      <c r="V56">
        <v>0</v>
      </c>
      <c r="W56">
        <v>5.0262667544974375</v>
      </c>
      <c r="X56">
        <v>18.088047814087801</v>
      </c>
      <c r="Y56">
        <v>0</v>
      </c>
      <c r="Z56">
        <v>3.341168538927155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13.34389285977683</v>
      </c>
      <c r="AL56">
        <v>9.192971760375432</v>
      </c>
      <c r="AM56">
        <v>4.0341324845541067</v>
      </c>
      <c r="AN56">
        <v>0</v>
      </c>
      <c r="AO56">
        <v>0</v>
      </c>
      <c r="AP56">
        <v>9.8074484561203462E-2</v>
      </c>
      <c r="AQ56">
        <v>0</v>
      </c>
      <c r="AR56">
        <v>12.39811619537236</v>
      </c>
      <c r="AS56">
        <v>7.0392090235658591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19.140114468086285</v>
      </c>
      <c r="BB56">
        <f t="shared" si="0"/>
        <v>438.75736084498311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90.566141917265867</v>
      </c>
      <c r="L57">
        <v>19.525551529090201</v>
      </c>
      <c r="M57">
        <v>0</v>
      </c>
      <c r="N57">
        <v>15.070096412020561</v>
      </c>
      <c r="O57">
        <v>27.167457775022125</v>
      </c>
      <c r="P57">
        <v>30.148964440273957</v>
      </c>
      <c r="Q57">
        <v>2.7449089387562919</v>
      </c>
      <c r="R57">
        <v>5.2944927221669467</v>
      </c>
      <c r="S57">
        <v>3.4256465973594019</v>
      </c>
      <c r="T57">
        <v>0</v>
      </c>
      <c r="U57">
        <v>191.08633424475147</v>
      </c>
      <c r="V57">
        <v>0</v>
      </c>
      <c r="W57">
        <v>5.0254749670439898</v>
      </c>
      <c r="X57">
        <v>18.088047814087801</v>
      </c>
      <c r="Y57">
        <v>0</v>
      </c>
      <c r="Z57">
        <v>3.341168538927155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13.34389285977683</v>
      </c>
      <c r="AL57">
        <v>9.192971760375432</v>
      </c>
      <c r="AM57">
        <v>4.0341324845541067</v>
      </c>
      <c r="AN57">
        <v>0</v>
      </c>
      <c r="AO57">
        <v>0</v>
      </c>
      <c r="AP57">
        <v>9.8074484561203462E-2</v>
      </c>
      <c r="AQ57">
        <v>0</v>
      </c>
      <c r="AR57">
        <v>12.39811619537236</v>
      </c>
      <c r="AS57">
        <v>7.0392090235658591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19.127290537067797</v>
      </c>
      <c r="BB57">
        <f t="shared" si="0"/>
        <v>438.46339216790375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90.565439938999731</v>
      </c>
      <c r="L58">
        <v>19.525551529090201</v>
      </c>
      <c r="M58">
        <v>0</v>
      </c>
      <c r="N58">
        <v>15.070096412020561</v>
      </c>
      <c r="O58">
        <v>27.167457775022125</v>
      </c>
      <c r="P58">
        <v>30.148964440273957</v>
      </c>
      <c r="Q58">
        <v>2.7449089387562919</v>
      </c>
      <c r="R58">
        <v>5.2944927221669467</v>
      </c>
      <c r="S58">
        <v>3.4256465973594019</v>
      </c>
      <c r="T58">
        <v>0</v>
      </c>
      <c r="U58">
        <v>191.08633424475147</v>
      </c>
      <c r="V58">
        <v>0</v>
      </c>
      <c r="W58">
        <v>5.0254749670439898</v>
      </c>
      <c r="X58">
        <v>18.088047814087801</v>
      </c>
      <c r="Y58">
        <v>0</v>
      </c>
      <c r="Z58">
        <v>3.341168538927155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13.34389285977683</v>
      </c>
      <c r="AL58">
        <v>9.192971760375432</v>
      </c>
      <c r="AM58">
        <v>4.0341324845541067</v>
      </c>
      <c r="AN58">
        <v>0</v>
      </c>
      <c r="AO58">
        <v>0</v>
      </c>
      <c r="AP58">
        <v>9.8074484561203462E-2</v>
      </c>
      <c r="AQ58">
        <v>0</v>
      </c>
      <c r="AR58">
        <v>12.39811619537236</v>
      </c>
      <c r="AS58">
        <v>7.0392090235658591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19.127261194376263</v>
      </c>
      <c r="BB58">
        <f t="shared" si="0"/>
        <v>438.46271953232906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90.430181571391302</v>
      </c>
      <c r="L59">
        <v>19.525551529090201</v>
      </c>
      <c r="M59">
        <v>0</v>
      </c>
      <c r="N59">
        <v>15.07120389696213</v>
      </c>
      <c r="O59">
        <v>26.091324952164282</v>
      </c>
      <c r="P59">
        <v>30.150520812603371</v>
      </c>
      <c r="Q59">
        <v>2.7449089387562919</v>
      </c>
      <c r="R59">
        <v>5.2944927221669467</v>
      </c>
      <c r="S59">
        <v>3.2355986474900456</v>
      </c>
      <c r="T59">
        <v>0</v>
      </c>
      <c r="U59">
        <v>191.08633424475147</v>
      </c>
      <c r="V59">
        <v>0</v>
      </c>
      <c r="W59">
        <v>5.0254749670439898</v>
      </c>
      <c r="X59">
        <v>18.088047814087801</v>
      </c>
      <c r="Y59">
        <v>0</v>
      </c>
      <c r="Z59">
        <v>3.341168538927155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13.34389285977683</v>
      </c>
      <c r="AL59">
        <v>9.192971760375432</v>
      </c>
      <c r="AM59">
        <v>4.0341324845541067</v>
      </c>
      <c r="AN59">
        <v>0</v>
      </c>
      <c r="AO59">
        <v>0</v>
      </c>
      <c r="AP59">
        <v>9.8074484561203462E-2</v>
      </c>
      <c r="AQ59">
        <v>0</v>
      </c>
      <c r="AR59">
        <v>12.39811619537236</v>
      </c>
      <c r="AS59">
        <v>7.0392090235658591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19.068792387544175</v>
      </c>
      <c r="BB59">
        <f t="shared" si="0"/>
        <v>437.12241305609649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90.42925396330169</v>
      </c>
      <c r="L60">
        <v>19.213210211954461</v>
      </c>
      <c r="M60">
        <v>0</v>
      </c>
      <c r="N60">
        <v>15.07120389696213</v>
      </c>
      <c r="O60">
        <v>26.091324952164282</v>
      </c>
      <c r="P60">
        <v>30.150520812603371</v>
      </c>
      <c r="Q60">
        <v>2.7449089387562919</v>
      </c>
      <c r="R60">
        <v>5.2944927221669467</v>
      </c>
      <c r="S60">
        <v>3.2355986474900456</v>
      </c>
      <c r="T60">
        <v>0</v>
      </c>
      <c r="U60">
        <v>191.08633424475147</v>
      </c>
      <c r="V60">
        <v>0</v>
      </c>
      <c r="W60">
        <v>5.0254749670439898</v>
      </c>
      <c r="X60">
        <v>18.088047814087801</v>
      </c>
      <c r="Y60">
        <v>0</v>
      </c>
      <c r="Z60">
        <v>3.341168538927155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13.34389285977683</v>
      </c>
      <c r="AL60">
        <v>9.192971760375432</v>
      </c>
      <c r="AM60">
        <v>4.0341324845541067</v>
      </c>
      <c r="AN60">
        <v>0</v>
      </c>
      <c r="AO60">
        <v>0</v>
      </c>
      <c r="AP60">
        <v>3.2691406508371386E-2</v>
      </c>
      <c r="AQ60">
        <v>0</v>
      </c>
      <c r="AR60">
        <v>12.39811619537236</v>
      </c>
      <c r="AS60">
        <v>7.0392090235658591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19.052964733807141</v>
      </c>
      <c r="BB60">
        <f t="shared" si="0"/>
        <v>436.75958870655541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90.430181571391302</v>
      </c>
      <c r="L61">
        <v>19.213210211954461</v>
      </c>
      <c r="M61">
        <v>0</v>
      </c>
      <c r="N61">
        <v>15.07120389696213</v>
      </c>
      <c r="O61">
        <v>26.091324952164282</v>
      </c>
      <c r="P61">
        <v>30.150520812603371</v>
      </c>
      <c r="Q61">
        <v>2.7449089387562919</v>
      </c>
      <c r="R61">
        <v>5.2944927221669467</v>
      </c>
      <c r="S61">
        <v>3.2355986474900456</v>
      </c>
      <c r="T61">
        <v>0</v>
      </c>
      <c r="U61">
        <v>191.08633424475147</v>
      </c>
      <c r="V61">
        <v>0</v>
      </c>
      <c r="W61">
        <v>5.0254749670439898</v>
      </c>
      <c r="X61">
        <v>18.088047814087801</v>
      </c>
      <c r="Y61">
        <v>0</v>
      </c>
      <c r="Z61">
        <v>1.6728304278856188</v>
      </c>
      <c r="AA61">
        <v>0</v>
      </c>
      <c r="AB61">
        <v>0</v>
      </c>
      <c r="AC61">
        <v>0</v>
      </c>
      <c r="AD61">
        <v>0</v>
      </c>
      <c r="AE61">
        <v>4.1919813537478134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13.34389285977683</v>
      </c>
      <c r="AL61">
        <v>9.192971760375432</v>
      </c>
      <c r="AM61">
        <v>4.0341324845541067</v>
      </c>
      <c r="AN61">
        <v>0</v>
      </c>
      <c r="AO61">
        <v>0</v>
      </c>
      <c r="AP61">
        <v>3.2691406508371386E-2</v>
      </c>
      <c r="AQ61">
        <v>0</v>
      </c>
      <c r="AR61">
        <v>12.39811619537236</v>
      </c>
      <c r="AS61">
        <v>7.0392090235658591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19.158491795370413</v>
      </c>
      <c r="BB61">
        <f t="shared" si="0"/>
        <v>439.17863249578801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90.42925396330169</v>
      </c>
      <c r="L62">
        <v>19.213210211954461</v>
      </c>
      <c r="M62">
        <v>0</v>
      </c>
      <c r="N62">
        <v>15.07120389696213</v>
      </c>
      <c r="O62">
        <v>26.091324952164282</v>
      </c>
      <c r="P62">
        <v>30.150520812603371</v>
      </c>
      <c r="Q62">
        <v>2.7449089387562919</v>
      </c>
      <c r="R62">
        <v>5.2944927221669467</v>
      </c>
      <c r="S62">
        <v>3.2355986474900456</v>
      </c>
      <c r="T62">
        <v>0</v>
      </c>
      <c r="U62">
        <v>191.08633424475147</v>
      </c>
      <c r="V62">
        <v>0</v>
      </c>
      <c r="W62">
        <v>5.0254749670439898</v>
      </c>
      <c r="X62">
        <v>18.088047814087801</v>
      </c>
      <c r="Y62">
        <v>0</v>
      </c>
      <c r="Z62">
        <v>1.6728304278856188</v>
      </c>
      <c r="AA62">
        <v>0</v>
      </c>
      <c r="AB62">
        <v>0</v>
      </c>
      <c r="AC62">
        <v>0</v>
      </c>
      <c r="AD62">
        <v>0</v>
      </c>
      <c r="AE62">
        <v>4.1919813537478134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13.34389285977683</v>
      </c>
      <c r="AL62">
        <v>9.192971760375432</v>
      </c>
      <c r="AM62">
        <v>4.0341324845541067</v>
      </c>
      <c r="AN62">
        <v>0</v>
      </c>
      <c r="AO62">
        <v>0</v>
      </c>
      <c r="AP62">
        <v>3.2691406508371386E-2</v>
      </c>
      <c r="AQ62">
        <v>0</v>
      </c>
      <c r="AR62">
        <v>12.39811619537236</v>
      </c>
      <c r="AS62">
        <v>7.0392090235658591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19.158453021352262</v>
      </c>
      <c r="BB62">
        <f t="shared" si="0"/>
        <v>439.17774366171653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90.430181571391302</v>
      </c>
      <c r="L63">
        <v>19.421997777283746</v>
      </c>
      <c r="M63">
        <v>0</v>
      </c>
      <c r="N63">
        <v>15.07120389696213</v>
      </c>
      <c r="O63">
        <v>26.089769563007344</v>
      </c>
      <c r="P63">
        <v>30.150520812603371</v>
      </c>
      <c r="Q63">
        <v>2.7449089387562919</v>
      </c>
      <c r="R63">
        <v>5.2944927221669467</v>
      </c>
      <c r="S63">
        <v>3.2355986474900456</v>
      </c>
      <c r="T63">
        <v>0</v>
      </c>
      <c r="U63">
        <v>191.08633424475147</v>
      </c>
      <c r="V63">
        <v>0</v>
      </c>
      <c r="W63">
        <v>5.0254749670439898</v>
      </c>
      <c r="X63">
        <v>18.088047814087801</v>
      </c>
      <c r="Y63">
        <v>0</v>
      </c>
      <c r="Z63">
        <v>1.6728304278856188</v>
      </c>
      <c r="AA63">
        <v>0</v>
      </c>
      <c r="AB63">
        <v>3.3345560594241075</v>
      </c>
      <c r="AC63">
        <v>2.4698959243849967</v>
      </c>
      <c r="AD63">
        <v>0</v>
      </c>
      <c r="AE63">
        <v>4.1919813537478134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13.34389285977683</v>
      </c>
      <c r="AL63">
        <v>9.192971760375432</v>
      </c>
      <c r="AM63">
        <v>4.0341324845541067</v>
      </c>
      <c r="AN63">
        <v>0</v>
      </c>
      <c r="AO63">
        <v>0</v>
      </c>
      <c r="AP63">
        <v>3.2691406508371386E-2</v>
      </c>
      <c r="AQ63">
        <v>0</v>
      </c>
      <c r="AR63">
        <v>12.39811619537236</v>
      </c>
      <c r="AS63">
        <v>7.0392090235658591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19.409780193257635</v>
      </c>
      <c r="BB63">
        <f t="shared" si="0"/>
        <v>444.93902825788228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90.42925396330169</v>
      </c>
      <c r="L64">
        <v>19.421997777283746</v>
      </c>
      <c r="M64">
        <v>0</v>
      </c>
      <c r="N64">
        <v>15.07120389696213</v>
      </c>
      <c r="O64">
        <v>26.089769563007344</v>
      </c>
      <c r="P64">
        <v>30.150520812603371</v>
      </c>
      <c r="Q64">
        <v>2.7449089387562919</v>
      </c>
      <c r="R64">
        <v>5.2944927221669467</v>
      </c>
      <c r="S64">
        <v>3.2355986474900456</v>
      </c>
      <c r="T64">
        <v>0</v>
      </c>
      <c r="U64">
        <v>191.08633424475147</v>
      </c>
      <c r="V64">
        <v>0</v>
      </c>
      <c r="W64">
        <v>5.0254749670439898</v>
      </c>
      <c r="X64">
        <v>18.088047814087801</v>
      </c>
      <c r="Y64">
        <v>0</v>
      </c>
      <c r="Z64">
        <v>1.6728304278856188</v>
      </c>
      <c r="AA64">
        <v>0</v>
      </c>
      <c r="AB64">
        <v>3.3345560594241075</v>
      </c>
      <c r="AC64">
        <v>2.4698959243849967</v>
      </c>
      <c r="AD64">
        <v>0</v>
      </c>
      <c r="AE64">
        <v>4.1919813537478134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13.34389285977683</v>
      </c>
      <c r="AL64">
        <v>9.192971760375432</v>
      </c>
      <c r="AM64">
        <v>4.0341324845541067</v>
      </c>
      <c r="AN64">
        <v>0</v>
      </c>
      <c r="AO64">
        <v>0</v>
      </c>
      <c r="AP64">
        <v>3.2691406508371386E-2</v>
      </c>
      <c r="AQ64">
        <v>0</v>
      </c>
      <c r="AR64">
        <v>12.39811619537236</v>
      </c>
      <c r="AS64">
        <v>7.0392090235658591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19.409741419239484</v>
      </c>
      <c r="BB64">
        <f t="shared" si="0"/>
        <v>444.93813942381087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90.429841526664546</v>
      </c>
      <c r="L65">
        <v>19.421997777283746</v>
      </c>
      <c r="M65">
        <v>0</v>
      </c>
      <c r="N65">
        <v>15.07120389696213</v>
      </c>
      <c r="O65">
        <v>26.089769563007344</v>
      </c>
      <c r="P65">
        <v>30.150520812603371</v>
      </c>
      <c r="Q65">
        <v>2.7449089387562919</v>
      </c>
      <c r="R65">
        <v>5.2944927221669467</v>
      </c>
      <c r="S65">
        <v>3.2355986474900456</v>
      </c>
      <c r="T65">
        <v>0</v>
      </c>
      <c r="U65">
        <v>191.08633424475147</v>
      </c>
      <c r="V65">
        <v>0</v>
      </c>
      <c r="W65">
        <v>5.0254749670439898</v>
      </c>
      <c r="X65">
        <v>18.088047814087801</v>
      </c>
      <c r="Y65">
        <v>0</v>
      </c>
      <c r="Z65">
        <v>1.6728304278856188</v>
      </c>
      <c r="AA65">
        <v>0</v>
      </c>
      <c r="AB65">
        <v>3.3345560594241075</v>
      </c>
      <c r="AC65">
        <v>2.4698959243849967</v>
      </c>
      <c r="AD65">
        <v>0</v>
      </c>
      <c r="AE65">
        <v>4.1919813537478134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13.34389285977683</v>
      </c>
      <c r="AL65">
        <v>9.192971760375432</v>
      </c>
      <c r="AM65">
        <v>4.0341324845541067</v>
      </c>
      <c r="AN65">
        <v>0</v>
      </c>
      <c r="AO65">
        <v>0</v>
      </c>
      <c r="AP65">
        <v>0</v>
      </c>
      <c r="AQ65">
        <v>0</v>
      </c>
      <c r="AR65">
        <v>12.39811619537236</v>
      </c>
      <c r="AS65">
        <v>7.2795723398678058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19.418446665217427</v>
      </c>
      <c r="BB65">
        <f t="shared" si="0"/>
        <v>445.13769365098938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90.42891692907105</v>
      </c>
      <c r="L66">
        <v>19.421997777283746</v>
      </c>
      <c r="M66">
        <v>0</v>
      </c>
      <c r="N66">
        <v>15.07120389696213</v>
      </c>
      <c r="O66">
        <v>26.089769563007344</v>
      </c>
      <c r="P66">
        <v>30.150520812603371</v>
      </c>
      <c r="Q66">
        <v>2.7449089387562919</v>
      </c>
      <c r="R66">
        <v>5.2944927221669467</v>
      </c>
      <c r="S66">
        <v>3.2355986474900456</v>
      </c>
      <c r="T66">
        <v>0</v>
      </c>
      <c r="U66">
        <v>191.08633424475147</v>
      </c>
      <c r="V66">
        <v>0</v>
      </c>
      <c r="W66">
        <v>5.0254749670439898</v>
      </c>
      <c r="X66">
        <v>18.088047814087801</v>
      </c>
      <c r="Y66">
        <v>0</v>
      </c>
      <c r="Z66">
        <v>1.6728304278856188</v>
      </c>
      <c r="AA66">
        <v>0</v>
      </c>
      <c r="AB66">
        <v>3.3345560594241075</v>
      </c>
      <c r="AC66">
        <v>2.4698959243849967</v>
      </c>
      <c r="AD66">
        <v>0</v>
      </c>
      <c r="AE66">
        <v>4.1919813537478134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13.34389285977683</v>
      </c>
      <c r="AL66">
        <v>9.192971760375432</v>
      </c>
      <c r="AM66">
        <v>4.0341324845541067</v>
      </c>
      <c r="AN66">
        <v>0</v>
      </c>
      <c r="AO66">
        <v>0</v>
      </c>
      <c r="AP66">
        <v>0</v>
      </c>
      <c r="AQ66">
        <v>0</v>
      </c>
      <c r="AR66">
        <v>12.39811619537236</v>
      </c>
      <c r="AS66">
        <v>7.2795723398678058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19.418408017038015</v>
      </c>
      <c r="BB66">
        <f t="shared" si="0"/>
        <v>445.13680770157521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90.429841526664546</v>
      </c>
      <c r="L67">
        <v>19.421997777283746</v>
      </c>
      <c r="M67">
        <v>0</v>
      </c>
      <c r="N67">
        <v>15.07120389696213</v>
      </c>
      <c r="O67">
        <v>26.090127014318401</v>
      </c>
      <c r="P67">
        <v>50.249847897096743</v>
      </c>
      <c r="Q67">
        <v>2.7449089387562919</v>
      </c>
      <c r="R67">
        <v>5.2944927221669467</v>
      </c>
      <c r="S67">
        <v>3.2355986474900456</v>
      </c>
      <c r="T67">
        <v>0</v>
      </c>
      <c r="U67">
        <v>191.08633424475147</v>
      </c>
      <c r="V67">
        <v>0</v>
      </c>
      <c r="W67">
        <v>5.0254749670439898</v>
      </c>
      <c r="X67">
        <v>18.088047814087801</v>
      </c>
      <c r="Y67">
        <v>0</v>
      </c>
      <c r="Z67">
        <v>1.6728304278856188</v>
      </c>
      <c r="AA67">
        <v>0</v>
      </c>
      <c r="AB67">
        <v>3.3345560594241075</v>
      </c>
      <c r="AC67">
        <v>2.4698959243849967</v>
      </c>
      <c r="AD67">
        <v>0</v>
      </c>
      <c r="AE67">
        <v>4.1919813537478134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13.34389285977683</v>
      </c>
      <c r="AL67">
        <v>9.192971760375432</v>
      </c>
      <c r="AM67">
        <v>4.0341324845541067</v>
      </c>
      <c r="AN67">
        <v>0</v>
      </c>
      <c r="AO67">
        <v>0</v>
      </c>
      <c r="AP67">
        <v>0</v>
      </c>
      <c r="AQ67">
        <v>0</v>
      </c>
      <c r="AR67">
        <v>12.39811619537236</v>
      </c>
      <c r="AS67">
        <v>7.2795723398678058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20.258613478814052</v>
      </c>
      <c r="BB67">
        <f t="shared" si="0"/>
        <v>464.39721137319714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90.42891692907105</v>
      </c>
      <c r="L68">
        <v>19.421997777283746</v>
      </c>
      <c r="M68">
        <v>0</v>
      </c>
      <c r="N68">
        <v>15.07120389696213</v>
      </c>
      <c r="O68">
        <v>26.090127014318401</v>
      </c>
      <c r="P68">
        <v>69.382900001149778</v>
      </c>
      <c r="Q68">
        <v>2.7449089387562919</v>
      </c>
      <c r="R68">
        <v>5.2944927221669467</v>
      </c>
      <c r="S68">
        <v>3.2355986474900456</v>
      </c>
      <c r="T68">
        <v>0</v>
      </c>
      <c r="U68">
        <v>191.08633424475147</v>
      </c>
      <c r="V68">
        <v>0</v>
      </c>
      <c r="W68">
        <v>5.0254749670439898</v>
      </c>
      <c r="X68">
        <v>18.088047814087801</v>
      </c>
      <c r="Y68">
        <v>0</v>
      </c>
      <c r="Z68">
        <v>1.6728304278856188</v>
      </c>
      <c r="AA68">
        <v>0</v>
      </c>
      <c r="AB68">
        <v>3.3345560594241075</v>
      </c>
      <c r="AC68">
        <v>2.4698959243849967</v>
      </c>
      <c r="AD68">
        <v>0</v>
      </c>
      <c r="AE68">
        <v>4.1919813537478134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13.34389285977683</v>
      </c>
      <c r="AL68">
        <v>9.192971760375432</v>
      </c>
      <c r="AM68">
        <v>4.0341324845541067</v>
      </c>
      <c r="AN68">
        <v>0</v>
      </c>
      <c r="AO68">
        <v>0</v>
      </c>
      <c r="AP68">
        <v>0</v>
      </c>
      <c r="AQ68">
        <v>0</v>
      </c>
      <c r="AR68">
        <v>13.525217836356815</v>
      </c>
      <c r="AS68">
        <v>7.2795723398678058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21.105449257177202</v>
      </c>
      <c r="BB68">
        <f t="shared" ref="BB68:BB99" si="1">SUM(B68:AZ68)-BA68</f>
        <v>483.809604742278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90.429841526664546</v>
      </c>
      <c r="L69">
        <v>19.421997777283746</v>
      </c>
      <c r="M69">
        <v>0</v>
      </c>
      <c r="N69">
        <v>15.07120389696213</v>
      </c>
      <c r="O69">
        <v>31.307069529313821</v>
      </c>
      <c r="P69">
        <v>69.382900001149778</v>
      </c>
      <c r="Q69">
        <v>2.7449089387562919</v>
      </c>
      <c r="R69">
        <v>5.2944927221669467</v>
      </c>
      <c r="S69">
        <v>3.2355986474900456</v>
      </c>
      <c r="T69">
        <v>0</v>
      </c>
      <c r="U69">
        <v>191.08633424475147</v>
      </c>
      <c r="V69">
        <v>0</v>
      </c>
      <c r="W69">
        <v>5.0254749670439898</v>
      </c>
      <c r="X69">
        <v>18.088047814087801</v>
      </c>
      <c r="Y69">
        <v>0</v>
      </c>
      <c r="Z69">
        <v>1.6728304278856188</v>
      </c>
      <c r="AA69">
        <v>1.7946337925276559</v>
      </c>
      <c r="AB69">
        <v>3.3345560594241075</v>
      </c>
      <c r="AC69">
        <v>0</v>
      </c>
      <c r="AD69">
        <v>0</v>
      </c>
      <c r="AE69">
        <v>4.1919813537478134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13.34389285977683</v>
      </c>
      <c r="AL69">
        <v>9.192971760375432</v>
      </c>
      <c r="AM69">
        <v>4.0341324845541067</v>
      </c>
      <c r="AN69">
        <v>0</v>
      </c>
      <c r="AO69">
        <v>0</v>
      </c>
      <c r="AP69">
        <v>0</v>
      </c>
      <c r="AQ69">
        <v>0</v>
      </c>
      <c r="AR69">
        <v>13.525217836356815</v>
      </c>
      <c r="AS69">
        <v>7.2795723398678058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21.295330145371782</v>
      </c>
      <c r="BB69">
        <f t="shared" si="1"/>
        <v>488.16232883481496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90.42891692907105</v>
      </c>
      <c r="L70">
        <v>19.421997777283746</v>
      </c>
      <c r="M70">
        <v>0</v>
      </c>
      <c r="N70">
        <v>15.07120389696213</v>
      </c>
      <c r="O70">
        <v>36.527261431145128</v>
      </c>
      <c r="P70">
        <v>69.382900001149778</v>
      </c>
      <c r="Q70">
        <v>2.7449089387562919</v>
      </c>
      <c r="R70">
        <v>5.2944927221669467</v>
      </c>
      <c r="S70">
        <v>3.2355986474900456</v>
      </c>
      <c r="T70">
        <v>0</v>
      </c>
      <c r="U70">
        <v>191.08633424475147</v>
      </c>
      <c r="V70">
        <v>0</v>
      </c>
      <c r="W70">
        <v>5.0254749670439898</v>
      </c>
      <c r="X70">
        <v>18.088047814087801</v>
      </c>
      <c r="Y70">
        <v>0</v>
      </c>
      <c r="Z70">
        <v>1.6728304278856188</v>
      </c>
      <c r="AA70">
        <v>3.5860412920058442</v>
      </c>
      <c r="AB70">
        <v>1.0207824809837083</v>
      </c>
      <c r="AC70">
        <v>0</v>
      </c>
      <c r="AD70">
        <v>0</v>
      </c>
      <c r="AE70">
        <v>4.1919813537478134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13.34389285977683</v>
      </c>
      <c r="AL70">
        <v>9.192971760375432</v>
      </c>
      <c r="AM70">
        <v>4.0341324845541067</v>
      </c>
      <c r="AN70">
        <v>0</v>
      </c>
      <c r="AO70">
        <v>0</v>
      </c>
      <c r="AP70">
        <v>0</v>
      </c>
      <c r="AQ70">
        <v>0</v>
      </c>
      <c r="AR70">
        <v>12.39811619537236</v>
      </c>
      <c r="AS70">
        <v>7.2795723398678058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21.444547767995143</v>
      </c>
      <c r="BB70">
        <f t="shared" si="1"/>
        <v>491.58291079648279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90.335533747092242</v>
      </c>
      <c r="L71">
        <v>19.036147237994413</v>
      </c>
      <c r="M71">
        <v>0</v>
      </c>
      <c r="N71">
        <v>13.996139401674213</v>
      </c>
      <c r="O71">
        <v>25.406645672278046</v>
      </c>
      <c r="P71">
        <v>69.382900001149778</v>
      </c>
      <c r="Q71">
        <v>2.8291152237466588</v>
      </c>
      <c r="R71">
        <v>5.2944927221669467</v>
      </c>
      <c r="S71">
        <v>3.2551079045125824</v>
      </c>
      <c r="T71">
        <v>0</v>
      </c>
      <c r="U71">
        <v>191.08633424475147</v>
      </c>
      <c r="V71">
        <v>0</v>
      </c>
      <c r="W71">
        <v>2.4102336811474818</v>
      </c>
      <c r="X71">
        <v>17.084756102433516</v>
      </c>
      <c r="Y71">
        <v>0</v>
      </c>
      <c r="Z71">
        <v>1.6728304278856188</v>
      </c>
      <c r="AA71">
        <v>7.1720823189313281</v>
      </c>
      <c r="AB71">
        <v>2.3818257889619856</v>
      </c>
      <c r="AC71">
        <v>0</v>
      </c>
      <c r="AD71">
        <v>0</v>
      </c>
      <c r="AE71">
        <v>4.1919813537478134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13.34389285977683</v>
      </c>
      <c r="AL71">
        <v>15.71701603884004</v>
      </c>
      <c r="AM71">
        <v>4.0341324845541067</v>
      </c>
      <c r="AN71">
        <v>0</v>
      </c>
      <c r="AO71">
        <v>0</v>
      </c>
      <c r="AP71">
        <v>0</v>
      </c>
      <c r="AQ71">
        <v>0</v>
      </c>
      <c r="AR71">
        <v>12.39811619537236</v>
      </c>
      <c r="AS71">
        <v>7.2795723398678058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21.24731017021978</v>
      </c>
      <c r="BB71">
        <f t="shared" si="1"/>
        <v>487.06154557666537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90.336778469094583</v>
      </c>
      <c r="L72">
        <v>19.036147237994413</v>
      </c>
      <c r="M72">
        <v>0</v>
      </c>
      <c r="N72">
        <v>14.068702221799299</v>
      </c>
      <c r="O72">
        <v>25.471315444951131</v>
      </c>
      <c r="P72">
        <v>69.382900001149778</v>
      </c>
      <c r="Q72">
        <v>2.8291152237466588</v>
      </c>
      <c r="R72">
        <v>5.2944927221669467</v>
      </c>
      <c r="S72">
        <v>3.2551079045125824</v>
      </c>
      <c r="T72">
        <v>0</v>
      </c>
      <c r="U72">
        <v>191.08633424475147</v>
      </c>
      <c r="V72">
        <v>0</v>
      </c>
      <c r="W72">
        <v>4.7304974217383782</v>
      </c>
      <c r="X72">
        <v>17.084756102433516</v>
      </c>
      <c r="Y72">
        <v>0</v>
      </c>
      <c r="Z72">
        <v>1.6728304278856188</v>
      </c>
      <c r="AA72">
        <v>7.1720823189313281</v>
      </c>
      <c r="AB72">
        <v>2.3818257889619856</v>
      </c>
      <c r="AC72">
        <v>0</v>
      </c>
      <c r="AD72">
        <v>0</v>
      </c>
      <c r="AE72">
        <v>4.1919813537478134</v>
      </c>
      <c r="AF72">
        <v>0</v>
      </c>
      <c r="AG72">
        <v>0</v>
      </c>
      <c r="AH72">
        <v>5.3767063459611775</v>
      </c>
      <c r="AI72">
        <v>0</v>
      </c>
      <c r="AJ72">
        <v>0</v>
      </c>
      <c r="AK72">
        <v>13.34389285977683</v>
      </c>
      <c r="AL72">
        <v>21.351418265063117</v>
      </c>
      <c r="AM72">
        <v>4.0341324845541067</v>
      </c>
      <c r="AN72">
        <v>0</v>
      </c>
      <c r="AO72">
        <v>0</v>
      </c>
      <c r="AP72">
        <v>0</v>
      </c>
      <c r="AQ72">
        <v>0</v>
      </c>
      <c r="AR72">
        <v>12.39811619537236</v>
      </c>
      <c r="AS72">
        <v>7.2795723398678058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21.810349884652435</v>
      </c>
      <c r="BB72">
        <f t="shared" si="1"/>
        <v>499.9683554898084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90.336253754223335</v>
      </c>
      <c r="L73">
        <v>19.036147237994413</v>
      </c>
      <c r="M73">
        <v>0</v>
      </c>
      <c r="N73">
        <v>14.068702221799299</v>
      </c>
      <c r="O73">
        <v>25.047182364699992</v>
      </c>
      <c r="P73">
        <v>69.382900001149778</v>
      </c>
      <c r="Q73">
        <v>2.8145918145480167</v>
      </c>
      <c r="R73">
        <v>5.2944927221669467</v>
      </c>
      <c r="S73">
        <v>3.2551079045125824</v>
      </c>
      <c r="T73">
        <v>0</v>
      </c>
      <c r="U73">
        <v>191.08633424475147</v>
      </c>
      <c r="V73">
        <v>0</v>
      </c>
      <c r="W73">
        <v>5.730336462177263</v>
      </c>
      <c r="X73">
        <v>17.084756102433516</v>
      </c>
      <c r="Y73">
        <v>0</v>
      </c>
      <c r="Z73">
        <v>1.6728304278856188</v>
      </c>
      <c r="AA73">
        <v>7.1720823189313281</v>
      </c>
      <c r="AB73">
        <v>2.3818257889619856</v>
      </c>
      <c r="AC73">
        <v>0</v>
      </c>
      <c r="AD73">
        <v>0</v>
      </c>
      <c r="AE73">
        <v>4.1919813537478134</v>
      </c>
      <c r="AF73">
        <v>0</v>
      </c>
      <c r="AG73">
        <v>0</v>
      </c>
      <c r="AH73">
        <v>10.753412691922355</v>
      </c>
      <c r="AI73">
        <v>0</v>
      </c>
      <c r="AJ73">
        <v>0</v>
      </c>
      <c r="AK73">
        <v>13.34389285977683</v>
      </c>
      <c r="AL73">
        <v>21.351418265063117</v>
      </c>
      <c r="AM73">
        <v>4.0341324845541067</v>
      </c>
      <c r="AN73">
        <v>0</v>
      </c>
      <c r="AO73">
        <v>0</v>
      </c>
      <c r="AP73">
        <v>0</v>
      </c>
      <c r="AQ73">
        <v>0</v>
      </c>
      <c r="AR73">
        <v>12.39811619537236</v>
      </c>
      <c r="AS73">
        <v>7.2795723398678058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22.058531707463342</v>
      </c>
      <c r="BB73">
        <f t="shared" si="1"/>
        <v>505.65753784907656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90.491785955662934</v>
      </c>
      <c r="L74">
        <v>19.036147237994413</v>
      </c>
      <c r="M74">
        <v>0</v>
      </c>
      <c r="N74">
        <v>14.068702221799299</v>
      </c>
      <c r="O74">
        <v>25.047182364699992</v>
      </c>
      <c r="P74">
        <v>69.382900001149778</v>
      </c>
      <c r="Q74">
        <v>2.9835625366745036</v>
      </c>
      <c r="R74">
        <v>5.2944927221669467</v>
      </c>
      <c r="S74">
        <v>3.2551079045125824</v>
      </c>
      <c r="T74">
        <v>0</v>
      </c>
      <c r="U74">
        <v>191.08633424475147</v>
      </c>
      <c r="V74">
        <v>0</v>
      </c>
      <c r="W74">
        <v>4.7379283862232775</v>
      </c>
      <c r="X74">
        <v>17.084756102433516</v>
      </c>
      <c r="Y74">
        <v>0</v>
      </c>
      <c r="Z74">
        <v>1.6728304278856188</v>
      </c>
      <c r="AA74">
        <v>7.1720823189313281</v>
      </c>
      <c r="AB74">
        <v>2.3818257889619856</v>
      </c>
      <c r="AC74">
        <v>0</v>
      </c>
      <c r="AD74">
        <v>0</v>
      </c>
      <c r="AE74">
        <v>4.1919813537478134</v>
      </c>
      <c r="AF74">
        <v>0</v>
      </c>
      <c r="AG74">
        <v>0</v>
      </c>
      <c r="AH74">
        <v>16.130119037883532</v>
      </c>
      <c r="AI74">
        <v>0</v>
      </c>
      <c r="AJ74">
        <v>0</v>
      </c>
      <c r="AK74">
        <v>13.34389285977683</v>
      </c>
      <c r="AL74">
        <v>15.71701603884004</v>
      </c>
      <c r="AM74">
        <v>4.0341324845541067</v>
      </c>
      <c r="AN74">
        <v>0</v>
      </c>
      <c r="AO74">
        <v>0</v>
      </c>
      <c r="AP74">
        <v>0</v>
      </c>
      <c r="AQ74">
        <v>0</v>
      </c>
      <c r="AR74">
        <v>12.39811619537236</v>
      </c>
      <c r="AS74">
        <v>7.2795723398678058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22.019841584298586</v>
      </c>
      <c r="BB74">
        <f t="shared" si="1"/>
        <v>504.77062693959152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90.535546881121476</v>
      </c>
      <c r="L75">
        <v>19.160789288678622</v>
      </c>
      <c r="M75">
        <v>0</v>
      </c>
      <c r="N75">
        <v>14.068702221799299</v>
      </c>
      <c r="O75">
        <v>24.112757663010463</v>
      </c>
      <c r="P75">
        <v>69.382900001149778</v>
      </c>
      <c r="Q75">
        <v>2.9846182110324784</v>
      </c>
      <c r="R75">
        <v>5.5934106007104125</v>
      </c>
      <c r="S75">
        <v>3.5263062577101154</v>
      </c>
      <c r="T75">
        <v>0</v>
      </c>
      <c r="U75">
        <v>191.08633424475147</v>
      </c>
      <c r="V75">
        <v>0</v>
      </c>
      <c r="W75">
        <v>4.7379283862232775</v>
      </c>
      <c r="X75">
        <v>17.084756102433516</v>
      </c>
      <c r="Y75">
        <v>0</v>
      </c>
      <c r="Z75">
        <v>1.6728304278856188</v>
      </c>
      <c r="AA75">
        <v>7.1720823189313281</v>
      </c>
      <c r="AB75">
        <v>2.3818257889619856</v>
      </c>
      <c r="AC75">
        <v>0</v>
      </c>
      <c r="AD75">
        <v>2.3263048257140726</v>
      </c>
      <c r="AE75">
        <v>4.1919813537478134</v>
      </c>
      <c r="AF75">
        <v>0</v>
      </c>
      <c r="AG75">
        <v>0</v>
      </c>
      <c r="AH75">
        <v>19.624978253600499</v>
      </c>
      <c r="AI75">
        <v>0</v>
      </c>
      <c r="AJ75">
        <v>0</v>
      </c>
      <c r="AK75">
        <v>13.34389285977683</v>
      </c>
      <c r="AL75">
        <v>12.454994032126361</v>
      </c>
      <c r="AM75">
        <v>4.0341324845541067</v>
      </c>
      <c r="AN75">
        <v>0</v>
      </c>
      <c r="AO75">
        <v>0</v>
      </c>
      <c r="AP75">
        <v>0</v>
      </c>
      <c r="AQ75">
        <v>0</v>
      </c>
      <c r="AR75">
        <v>12.39811619537236</v>
      </c>
      <c r="AS75">
        <v>7.2795723398678058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22.118668998896847</v>
      </c>
      <c r="BB75">
        <f t="shared" si="1"/>
        <v>507.0360917402628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90.534805449003926</v>
      </c>
      <c r="L76">
        <v>19.160789288678622</v>
      </c>
      <c r="M76">
        <v>0</v>
      </c>
      <c r="N76">
        <v>14.068702221799299</v>
      </c>
      <c r="O76">
        <v>24.112757663010463</v>
      </c>
      <c r="P76">
        <v>69.382900001149778</v>
      </c>
      <c r="Q76">
        <v>2.9846182110324784</v>
      </c>
      <c r="R76">
        <v>5.5934106007104125</v>
      </c>
      <c r="S76">
        <v>3.5263062577101154</v>
      </c>
      <c r="T76">
        <v>0</v>
      </c>
      <c r="U76">
        <v>191.08633424475147</v>
      </c>
      <c r="V76">
        <v>0</v>
      </c>
      <c r="W76">
        <v>4.7379283862232775</v>
      </c>
      <c r="X76">
        <v>17.084756102433516</v>
      </c>
      <c r="Y76">
        <v>0</v>
      </c>
      <c r="Z76">
        <v>3.341168538927155</v>
      </c>
      <c r="AA76">
        <v>10.758123610937174</v>
      </c>
      <c r="AB76">
        <v>3.0623474429511246</v>
      </c>
      <c r="AC76">
        <v>2.4698959243849967</v>
      </c>
      <c r="AD76">
        <v>4.6526098824813662</v>
      </c>
      <c r="AE76">
        <v>8.3839627074956269</v>
      </c>
      <c r="AF76">
        <v>0</v>
      </c>
      <c r="AG76">
        <v>0</v>
      </c>
      <c r="AH76">
        <v>24.195178427050717</v>
      </c>
      <c r="AI76">
        <v>0</v>
      </c>
      <c r="AJ76">
        <v>0</v>
      </c>
      <c r="AK76">
        <v>13.34389285977683</v>
      </c>
      <c r="AL76">
        <v>12.454994032126361</v>
      </c>
      <c r="AM76">
        <v>4.0341324845541067</v>
      </c>
      <c r="AN76">
        <v>0</v>
      </c>
      <c r="AO76">
        <v>0</v>
      </c>
      <c r="AP76">
        <v>0</v>
      </c>
      <c r="AQ76">
        <v>0</v>
      </c>
      <c r="AR76">
        <v>12.39811619537236</v>
      </c>
      <c r="AS76">
        <v>7.2795723398678058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22.933457260067502</v>
      </c>
      <c r="BB76">
        <f t="shared" si="1"/>
        <v>525.71384561236164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90.535546881121476</v>
      </c>
      <c r="L77">
        <v>18.858031302340446</v>
      </c>
      <c r="M77">
        <v>0</v>
      </c>
      <c r="N77">
        <v>14.190681215550759</v>
      </c>
      <c r="O77">
        <v>26.492375043829789</v>
      </c>
      <c r="P77">
        <v>69.389148244647146</v>
      </c>
      <c r="Q77">
        <v>2.9846182110324784</v>
      </c>
      <c r="R77">
        <v>5.5934106007104125</v>
      </c>
      <c r="S77">
        <v>3.5263062577101154</v>
      </c>
      <c r="T77">
        <v>0</v>
      </c>
      <c r="U77">
        <v>191.08633424475147</v>
      </c>
      <c r="V77">
        <v>0</v>
      </c>
      <c r="W77">
        <v>4.7379283862232775</v>
      </c>
      <c r="X77">
        <v>17.084756102433516</v>
      </c>
      <c r="Y77">
        <v>0</v>
      </c>
      <c r="Z77">
        <v>3.2850144458359423</v>
      </c>
      <c r="AA77">
        <v>10.758123610937174</v>
      </c>
      <c r="AB77">
        <v>6.7031386753357376</v>
      </c>
      <c r="AC77">
        <v>4.944666408573779</v>
      </c>
      <c r="AD77">
        <v>6.9789147081954388</v>
      </c>
      <c r="AE77">
        <v>8.3839627074956269</v>
      </c>
      <c r="AF77">
        <v>0</v>
      </c>
      <c r="AG77">
        <v>0</v>
      </c>
      <c r="AH77">
        <v>30.916061554164056</v>
      </c>
      <c r="AI77">
        <v>0</v>
      </c>
      <c r="AJ77">
        <v>0</v>
      </c>
      <c r="AK77">
        <v>13.34389285977683</v>
      </c>
      <c r="AL77">
        <v>12.454994032126361</v>
      </c>
      <c r="AM77">
        <v>4.0341324845541067</v>
      </c>
      <c r="AN77">
        <v>0</v>
      </c>
      <c r="AO77">
        <v>0</v>
      </c>
      <c r="AP77">
        <v>1.6018852797763412</v>
      </c>
      <c r="AQ77">
        <v>0</v>
      </c>
      <c r="AR77">
        <v>12.39811619537236</v>
      </c>
      <c r="AS77">
        <v>7.2795723398678058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23.724075372920719</v>
      </c>
      <c r="BB77">
        <f t="shared" si="1"/>
        <v>543.83753641944168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90.534805449003926</v>
      </c>
      <c r="L78">
        <v>18.388633705032603</v>
      </c>
      <c r="M78">
        <v>0</v>
      </c>
      <c r="N78">
        <v>14.069748011019897</v>
      </c>
      <c r="O78">
        <v>20.965920868442304</v>
      </c>
      <c r="P78">
        <v>69.389148244647146</v>
      </c>
      <c r="Q78">
        <v>2.9846182110324784</v>
      </c>
      <c r="R78">
        <v>5.5934106007104125</v>
      </c>
      <c r="S78">
        <v>3.5263062577101154</v>
      </c>
      <c r="T78">
        <v>0</v>
      </c>
      <c r="U78">
        <v>191.08633424475147</v>
      </c>
      <c r="V78">
        <v>0</v>
      </c>
      <c r="W78">
        <v>4.7379283862232775</v>
      </c>
      <c r="X78">
        <v>17.084756102433516</v>
      </c>
      <c r="Y78">
        <v>0</v>
      </c>
      <c r="Z78">
        <v>5.0184912836568554</v>
      </c>
      <c r="AA78">
        <v>10.758123610937174</v>
      </c>
      <c r="AB78">
        <v>10.085331417492975</v>
      </c>
      <c r="AC78">
        <v>7.4171625274142317</v>
      </c>
      <c r="AD78">
        <v>9.3052197649627324</v>
      </c>
      <c r="AE78">
        <v>12.619174015356151</v>
      </c>
      <c r="AF78">
        <v>0</v>
      </c>
      <c r="AG78">
        <v>0</v>
      </c>
      <c r="AH78">
        <v>34.948591118973077</v>
      </c>
      <c r="AI78">
        <v>0</v>
      </c>
      <c r="AJ78">
        <v>0</v>
      </c>
      <c r="AK78">
        <v>13.34389285977683</v>
      </c>
      <c r="AL78">
        <v>12.454994032126361</v>
      </c>
      <c r="AM78">
        <v>4.0341324845541067</v>
      </c>
      <c r="AN78">
        <v>0</v>
      </c>
      <c r="AO78">
        <v>0</v>
      </c>
      <c r="AP78">
        <v>1.6018852797763412</v>
      </c>
      <c r="AQ78">
        <v>0</v>
      </c>
      <c r="AR78">
        <v>12.39811619537236</v>
      </c>
      <c r="AS78">
        <v>7.2795723398678058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24.228379215071225</v>
      </c>
      <c r="BB78">
        <f t="shared" si="1"/>
        <v>555.39791779620293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90.536606655879979</v>
      </c>
      <c r="L79">
        <v>18.086357033812842</v>
      </c>
      <c r="M79">
        <v>0</v>
      </c>
      <c r="N79">
        <v>28.710165798914122</v>
      </c>
      <c r="O79">
        <v>40.372853473953924</v>
      </c>
      <c r="P79">
        <v>69.389148244647146</v>
      </c>
      <c r="Q79">
        <v>2.9846182110324784</v>
      </c>
      <c r="R79">
        <v>10.82254947096375</v>
      </c>
      <c r="S79">
        <v>3.5263062577101154</v>
      </c>
      <c r="T79">
        <v>0</v>
      </c>
      <c r="U79">
        <v>191.08633424475147</v>
      </c>
      <c r="V79">
        <v>5.2922224154309214</v>
      </c>
      <c r="W79">
        <v>10.612639437393959</v>
      </c>
      <c r="X79">
        <v>37.655313770883282</v>
      </c>
      <c r="Y79">
        <v>0</v>
      </c>
      <c r="Z79">
        <v>5.0184912836568554</v>
      </c>
      <c r="AA79">
        <v>10.758123610937174</v>
      </c>
      <c r="AB79">
        <v>10.085331417492975</v>
      </c>
      <c r="AC79">
        <v>7.4171625274142317</v>
      </c>
      <c r="AD79">
        <v>9.3052197649627324</v>
      </c>
      <c r="AE79">
        <v>12.619174015356151</v>
      </c>
      <c r="AF79">
        <v>0</v>
      </c>
      <c r="AG79">
        <v>0</v>
      </c>
      <c r="AH79">
        <v>38.981120943331248</v>
      </c>
      <c r="AI79">
        <v>0</v>
      </c>
      <c r="AJ79">
        <v>0</v>
      </c>
      <c r="AK79">
        <v>13.34389285977683</v>
      </c>
      <c r="AL79">
        <v>12.454994032126361</v>
      </c>
      <c r="AM79">
        <v>4.0341324845541067</v>
      </c>
      <c r="AN79">
        <v>0</v>
      </c>
      <c r="AO79">
        <v>0</v>
      </c>
      <c r="AP79">
        <v>1.6018852797763412</v>
      </c>
      <c r="AQ79">
        <v>0</v>
      </c>
      <c r="AR79">
        <v>12.39811619537236</v>
      </c>
      <c r="AS79">
        <v>7.2795723398678058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27.352763467985941</v>
      </c>
      <c r="BB79">
        <f t="shared" si="1"/>
        <v>627.01956830201334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90.535871733026951</v>
      </c>
      <c r="L80">
        <v>18.086491851977257</v>
      </c>
      <c r="M80">
        <v>0</v>
      </c>
      <c r="N80">
        <v>30.14973115014989</v>
      </c>
      <c r="O80">
        <v>48.549755960005122</v>
      </c>
      <c r="P80">
        <v>69.389148244647146</v>
      </c>
      <c r="Q80">
        <v>2.9846182110324784</v>
      </c>
      <c r="R80">
        <v>10.82254947096375</v>
      </c>
      <c r="S80">
        <v>3.5263062577101154</v>
      </c>
      <c r="T80">
        <v>0</v>
      </c>
      <c r="U80">
        <v>191.08633424475147</v>
      </c>
      <c r="V80">
        <v>5.2922224154309214</v>
      </c>
      <c r="W80">
        <v>10.612639437393959</v>
      </c>
      <c r="X80">
        <v>37.655313770883282</v>
      </c>
      <c r="Y80">
        <v>0</v>
      </c>
      <c r="Z80">
        <v>5.0184912836568554</v>
      </c>
      <c r="AA80">
        <v>10.758123610937174</v>
      </c>
      <c r="AB80">
        <v>10.085331417492975</v>
      </c>
      <c r="AC80">
        <v>7.4171625274142317</v>
      </c>
      <c r="AD80">
        <v>9.3052197649627324</v>
      </c>
      <c r="AE80">
        <v>12.619174015356151</v>
      </c>
      <c r="AF80">
        <v>0</v>
      </c>
      <c r="AG80">
        <v>0</v>
      </c>
      <c r="AH80">
        <v>39.841394020976828</v>
      </c>
      <c r="AI80">
        <v>0.8122145239775197</v>
      </c>
      <c r="AJ80">
        <v>0</v>
      </c>
      <c r="AK80">
        <v>13.34389285977683</v>
      </c>
      <c r="AL80">
        <v>12.454994032126361</v>
      </c>
      <c r="AM80">
        <v>4.0341324845541067</v>
      </c>
      <c r="AN80">
        <v>0</v>
      </c>
      <c r="AO80">
        <v>0</v>
      </c>
      <c r="AP80">
        <v>1.6018852797763412</v>
      </c>
      <c r="AQ80">
        <v>0</v>
      </c>
      <c r="AR80">
        <v>13.525217836356815</v>
      </c>
      <c r="AS80">
        <v>7.2795723398678058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27.87172956954954</v>
      </c>
      <c r="BB80">
        <f t="shared" si="1"/>
        <v>638.91605917565562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90.536606655879979</v>
      </c>
      <c r="L81">
        <v>18.086334053997764</v>
      </c>
      <c r="M81">
        <v>0</v>
      </c>
      <c r="N81">
        <v>30.14973115014989</v>
      </c>
      <c r="O81">
        <v>50.628057412639393</v>
      </c>
      <c r="P81">
        <v>69.389148244647146</v>
      </c>
      <c r="Q81">
        <v>2.9846182110324784</v>
      </c>
      <c r="R81">
        <v>10.82254947096375</v>
      </c>
      <c r="S81">
        <v>3.5263062577101154</v>
      </c>
      <c r="T81">
        <v>0</v>
      </c>
      <c r="U81">
        <v>191.08633424475147</v>
      </c>
      <c r="V81">
        <v>5.2922224154309214</v>
      </c>
      <c r="W81">
        <v>10.612639437393959</v>
      </c>
      <c r="X81">
        <v>37.655313770883282</v>
      </c>
      <c r="Y81">
        <v>0</v>
      </c>
      <c r="Z81">
        <v>5.0184912836568554</v>
      </c>
      <c r="AA81">
        <v>10.758123610937174</v>
      </c>
      <c r="AB81">
        <v>10.085331417492975</v>
      </c>
      <c r="AC81">
        <v>7.4171625274142317</v>
      </c>
      <c r="AD81">
        <v>9.3052197649627324</v>
      </c>
      <c r="AE81">
        <v>12.619174015356151</v>
      </c>
      <c r="AF81">
        <v>0</v>
      </c>
      <c r="AG81">
        <v>0</v>
      </c>
      <c r="AH81">
        <v>39.841394020976828</v>
      </c>
      <c r="AI81">
        <v>4.2235153407355304</v>
      </c>
      <c r="AJ81">
        <v>0</v>
      </c>
      <c r="AK81">
        <v>13.34389285977683</v>
      </c>
      <c r="AL81">
        <v>12.454994032126361</v>
      </c>
      <c r="AM81">
        <v>4.0341324845541067</v>
      </c>
      <c r="AN81">
        <v>0</v>
      </c>
      <c r="AO81">
        <v>0</v>
      </c>
      <c r="AP81">
        <v>1.6018852797763412</v>
      </c>
      <c r="AQ81">
        <v>0</v>
      </c>
      <c r="AR81">
        <v>13.525217836356815</v>
      </c>
      <c r="AS81">
        <v>7.2795723398678058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28.101219068229863</v>
      </c>
      <c r="BB81">
        <f t="shared" si="1"/>
        <v>644.17674907124103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90.535871733026951</v>
      </c>
      <c r="L82">
        <v>18.086334053997764</v>
      </c>
      <c r="M82">
        <v>0</v>
      </c>
      <c r="N82">
        <v>30.14973115014989</v>
      </c>
      <c r="O82">
        <v>50.628057412639393</v>
      </c>
      <c r="P82">
        <v>69.389148244647146</v>
      </c>
      <c r="Q82">
        <v>2.9846182110324784</v>
      </c>
      <c r="R82">
        <v>10.82254947096375</v>
      </c>
      <c r="S82">
        <v>3.5263062577101154</v>
      </c>
      <c r="T82">
        <v>0</v>
      </c>
      <c r="U82">
        <v>191.08633424475147</v>
      </c>
      <c r="V82">
        <v>5.2922224154309214</v>
      </c>
      <c r="W82">
        <v>10.612639437393959</v>
      </c>
      <c r="X82">
        <v>37.655313770883282</v>
      </c>
      <c r="Y82">
        <v>0</v>
      </c>
      <c r="Z82">
        <v>5.0184912836568554</v>
      </c>
      <c r="AA82">
        <v>10.758123610937174</v>
      </c>
      <c r="AB82">
        <v>10.085331417492975</v>
      </c>
      <c r="AC82">
        <v>7.4171625274142317</v>
      </c>
      <c r="AD82">
        <v>9.3052197649627324</v>
      </c>
      <c r="AE82">
        <v>12.619174015356151</v>
      </c>
      <c r="AF82">
        <v>0</v>
      </c>
      <c r="AG82">
        <v>0</v>
      </c>
      <c r="AH82">
        <v>39.841394020976828</v>
      </c>
      <c r="AI82">
        <v>4.2235153407355304</v>
      </c>
      <c r="AJ82">
        <v>0</v>
      </c>
      <c r="AK82">
        <v>13.34389285977683</v>
      </c>
      <c r="AL82">
        <v>12.454994032126361</v>
      </c>
      <c r="AM82">
        <v>4.0341324845541067</v>
      </c>
      <c r="AN82">
        <v>0</v>
      </c>
      <c r="AO82">
        <v>0</v>
      </c>
      <c r="AP82">
        <v>1.6345766862847129</v>
      </c>
      <c r="AQ82">
        <v>0</v>
      </c>
      <c r="AR82">
        <v>12.39811619537236</v>
      </c>
      <c r="AS82">
        <v>7.2795723398678058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28.055442000653496</v>
      </c>
      <c r="BB82">
        <f t="shared" si="1"/>
        <v>643.1273809814885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90.336474675015182</v>
      </c>
      <c r="L83">
        <v>18.086334053997764</v>
      </c>
      <c r="M83">
        <v>0</v>
      </c>
      <c r="N83">
        <v>30.14973115014989</v>
      </c>
      <c r="O83">
        <v>50.628057412639393</v>
      </c>
      <c r="P83">
        <v>69.389148244647146</v>
      </c>
      <c r="Q83">
        <v>2.9835625366745036</v>
      </c>
      <c r="R83">
        <v>10.82254947096375</v>
      </c>
      <c r="S83">
        <v>3.4327583774990482</v>
      </c>
      <c r="T83">
        <v>0</v>
      </c>
      <c r="U83">
        <v>191.08633424475147</v>
      </c>
      <c r="V83">
        <v>5.2922224154309214</v>
      </c>
      <c r="W83">
        <v>10.612639437393959</v>
      </c>
      <c r="X83">
        <v>37.655313770883282</v>
      </c>
      <c r="Y83">
        <v>0</v>
      </c>
      <c r="Z83">
        <v>5.0184912836568554</v>
      </c>
      <c r="AA83">
        <v>10.758123610937174</v>
      </c>
      <c r="AB83">
        <v>10.085331417492975</v>
      </c>
      <c r="AC83">
        <v>7.4171625274142317</v>
      </c>
      <c r="AD83">
        <v>9.3052197649627324</v>
      </c>
      <c r="AE83">
        <v>12.619174015356151</v>
      </c>
      <c r="AF83">
        <v>0</v>
      </c>
      <c r="AG83">
        <v>0</v>
      </c>
      <c r="AH83">
        <v>39.841394020976828</v>
      </c>
      <c r="AI83">
        <v>8.4470306814710607</v>
      </c>
      <c r="AJ83">
        <v>0</v>
      </c>
      <c r="AK83">
        <v>13.34389285977683</v>
      </c>
      <c r="AL83">
        <v>12.454994032126361</v>
      </c>
      <c r="AM83">
        <v>4.0341324845541067</v>
      </c>
      <c r="AN83">
        <v>0</v>
      </c>
      <c r="AO83">
        <v>0</v>
      </c>
      <c r="AP83">
        <v>1.6345766862847129</v>
      </c>
      <c r="AQ83">
        <v>0</v>
      </c>
      <c r="AR83">
        <v>12.39811619537236</v>
      </c>
      <c r="AS83">
        <v>7.2795723398678058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28.219695716290371</v>
      </c>
      <c r="BB83">
        <f t="shared" si="1"/>
        <v>646.89264199400634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90.33542303505476</v>
      </c>
      <c r="L84">
        <v>18.086334053997764</v>
      </c>
      <c r="M84">
        <v>0</v>
      </c>
      <c r="N84">
        <v>30.14973115014989</v>
      </c>
      <c r="O84">
        <v>50.628057412639393</v>
      </c>
      <c r="P84">
        <v>69.389148244647146</v>
      </c>
      <c r="Q84">
        <v>2.9835625366745036</v>
      </c>
      <c r="R84">
        <v>10.82254947096375</v>
      </c>
      <c r="S84">
        <v>3.4327583774990482</v>
      </c>
      <c r="T84">
        <v>0</v>
      </c>
      <c r="U84">
        <v>191.08633424475147</v>
      </c>
      <c r="V84">
        <v>5.2922224154309214</v>
      </c>
      <c r="W84">
        <v>10.612639437393959</v>
      </c>
      <c r="X84">
        <v>37.655313770883282</v>
      </c>
      <c r="Y84">
        <v>0</v>
      </c>
      <c r="Z84">
        <v>5.0184912836568554</v>
      </c>
      <c r="AA84">
        <v>10.758123610937174</v>
      </c>
      <c r="AB84">
        <v>10.085331417492975</v>
      </c>
      <c r="AC84">
        <v>7.4171625274142317</v>
      </c>
      <c r="AD84">
        <v>9.3052197649627324</v>
      </c>
      <c r="AE84">
        <v>12.619174015356151</v>
      </c>
      <c r="AF84">
        <v>0</v>
      </c>
      <c r="AG84">
        <v>0</v>
      </c>
      <c r="AH84">
        <v>33.201161640889168</v>
      </c>
      <c r="AI84">
        <v>8.4470306814710607</v>
      </c>
      <c r="AJ84">
        <v>0</v>
      </c>
      <c r="AK84">
        <v>13.34389285977683</v>
      </c>
      <c r="AL84">
        <v>12.454994032126361</v>
      </c>
      <c r="AM84">
        <v>4.0341324845541067</v>
      </c>
      <c r="AN84">
        <v>0</v>
      </c>
      <c r="AO84">
        <v>0</v>
      </c>
      <c r="AP84">
        <v>9.8074484561203462E-2</v>
      </c>
      <c r="AQ84">
        <v>0</v>
      </c>
      <c r="AR84">
        <v>12.39811619537236</v>
      </c>
      <c r="AS84">
        <v>7.2795723398678058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27.877864252220323</v>
      </c>
      <c r="BB84">
        <f t="shared" si="1"/>
        <v>639.0566872363047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90.204094797309423</v>
      </c>
      <c r="L85">
        <v>18.086334053997764</v>
      </c>
      <c r="M85">
        <v>0</v>
      </c>
      <c r="N85">
        <v>30.14973115014989</v>
      </c>
      <c r="O85">
        <v>50.628057412639393</v>
      </c>
      <c r="P85">
        <v>69.389148244647146</v>
      </c>
      <c r="Q85">
        <v>2.7322435120110153</v>
      </c>
      <c r="R85">
        <v>10.82254947096375</v>
      </c>
      <c r="S85">
        <v>3.5089049480792203</v>
      </c>
      <c r="T85">
        <v>0</v>
      </c>
      <c r="U85">
        <v>191.08633424475147</v>
      </c>
      <c r="V85">
        <v>5.2922224154309214</v>
      </c>
      <c r="W85">
        <v>10.612639437393959</v>
      </c>
      <c r="X85">
        <v>37.655313770883282</v>
      </c>
      <c r="Y85">
        <v>0</v>
      </c>
      <c r="Z85">
        <v>5.0184912836568554</v>
      </c>
      <c r="AA85">
        <v>10.758123610937174</v>
      </c>
      <c r="AB85">
        <v>10.085331417492975</v>
      </c>
      <c r="AC85">
        <v>7.4171625274142317</v>
      </c>
      <c r="AD85">
        <v>9.3052197649627324</v>
      </c>
      <c r="AE85">
        <v>12.619174015356151</v>
      </c>
      <c r="AF85">
        <v>0</v>
      </c>
      <c r="AG85">
        <v>0</v>
      </c>
      <c r="AH85">
        <v>32.260238075767063</v>
      </c>
      <c r="AI85">
        <v>8.4470306814710607</v>
      </c>
      <c r="AJ85">
        <v>0</v>
      </c>
      <c r="AK85">
        <v>13.34389285977683</v>
      </c>
      <c r="AL85">
        <v>12.454994032126361</v>
      </c>
      <c r="AM85">
        <v>4.0341324845541067</v>
      </c>
      <c r="AN85">
        <v>0</v>
      </c>
      <c r="AO85">
        <v>0</v>
      </c>
      <c r="AP85">
        <v>0</v>
      </c>
      <c r="AQ85">
        <v>0</v>
      </c>
      <c r="AR85">
        <v>12.39811619537236</v>
      </c>
      <c r="AS85">
        <v>7.2795723398678058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27.821622404825117</v>
      </c>
      <c r="BB85">
        <f t="shared" si="1"/>
        <v>637.76743034218782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90.202868115974354</v>
      </c>
      <c r="L86">
        <v>18.086334053997764</v>
      </c>
      <c r="M86">
        <v>0</v>
      </c>
      <c r="N86">
        <v>30.14973115014989</v>
      </c>
      <c r="O86">
        <v>50.628057412639393</v>
      </c>
      <c r="P86">
        <v>69.389148244647146</v>
      </c>
      <c r="Q86">
        <v>2.7322435120110153</v>
      </c>
      <c r="R86">
        <v>10.82254947096375</v>
      </c>
      <c r="S86">
        <v>3.5089049480792203</v>
      </c>
      <c r="T86">
        <v>0</v>
      </c>
      <c r="U86">
        <v>191.08633424475147</v>
      </c>
      <c r="V86">
        <v>5.2922224154309214</v>
      </c>
      <c r="W86">
        <v>10.612639437393959</v>
      </c>
      <c r="X86">
        <v>37.655313770883282</v>
      </c>
      <c r="Y86">
        <v>0</v>
      </c>
      <c r="Z86">
        <v>1.6728304278856188</v>
      </c>
      <c r="AA86">
        <v>10.758123610937174</v>
      </c>
      <c r="AB86">
        <v>6.7031386753357376</v>
      </c>
      <c r="AC86">
        <v>5.2072554661674619</v>
      </c>
      <c r="AD86">
        <v>4.6526098824813662</v>
      </c>
      <c r="AE86">
        <v>12.619174015356151</v>
      </c>
      <c r="AF86">
        <v>0</v>
      </c>
      <c r="AG86">
        <v>0</v>
      </c>
      <c r="AH86">
        <v>25.539355208202881</v>
      </c>
      <c r="AI86">
        <v>8.4470306814710607</v>
      </c>
      <c r="AJ86">
        <v>0</v>
      </c>
      <c r="AK86">
        <v>13.34389285977683</v>
      </c>
      <c r="AL86">
        <v>12.454994032126361</v>
      </c>
      <c r="AM86">
        <v>4.0341324845541067</v>
      </c>
      <c r="AN86">
        <v>0</v>
      </c>
      <c r="AO86">
        <v>0</v>
      </c>
      <c r="AP86">
        <v>0</v>
      </c>
      <c r="AQ86">
        <v>0</v>
      </c>
      <c r="AR86">
        <v>12.39811619537236</v>
      </c>
      <c r="AS86">
        <v>7.2795723398678058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26.972560737039867</v>
      </c>
      <c r="BB86">
        <f t="shared" si="1"/>
        <v>618.30401191941712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83.009642541213296</v>
      </c>
      <c r="L87">
        <v>18.086203404240653</v>
      </c>
      <c r="M87">
        <v>0</v>
      </c>
      <c r="N87">
        <v>30.14973115014989</v>
      </c>
      <c r="O87">
        <v>50.628057412639393</v>
      </c>
      <c r="P87">
        <v>69.389148244647146</v>
      </c>
      <c r="Q87">
        <v>2.0243756667838761</v>
      </c>
      <c r="R87">
        <v>10.820237430571169</v>
      </c>
      <c r="S87">
        <v>2.4101601760206459</v>
      </c>
      <c r="T87">
        <v>0</v>
      </c>
      <c r="U87">
        <v>191.08633424475147</v>
      </c>
      <c r="V87">
        <v>5.2940663697440211</v>
      </c>
      <c r="W87">
        <v>10.612829123756644</v>
      </c>
      <c r="X87">
        <v>35.670189984140052</v>
      </c>
      <c r="Y87">
        <v>0</v>
      </c>
      <c r="Z87">
        <v>1.6728304278856188</v>
      </c>
      <c r="AA87">
        <v>10.758123610937174</v>
      </c>
      <c r="AB87">
        <v>6.7031386753357376</v>
      </c>
      <c r="AC87">
        <v>5.2072554661674619</v>
      </c>
      <c r="AD87">
        <v>4.0457476736678792</v>
      </c>
      <c r="AE87">
        <v>12.619174015356151</v>
      </c>
      <c r="AF87">
        <v>0</v>
      </c>
      <c r="AG87">
        <v>0</v>
      </c>
      <c r="AH87">
        <v>25.539355208202881</v>
      </c>
      <c r="AI87">
        <v>1.6244288180205748</v>
      </c>
      <c r="AJ87">
        <v>0</v>
      </c>
      <c r="AK87">
        <v>13.34389285977683</v>
      </c>
      <c r="AL87">
        <v>9.192971760375432</v>
      </c>
      <c r="AM87">
        <v>4.0341324845541067</v>
      </c>
      <c r="AN87">
        <v>0</v>
      </c>
      <c r="AO87">
        <v>0</v>
      </c>
      <c r="AP87">
        <v>0</v>
      </c>
      <c r="AQ87">
        <v>0</v>
      </c>
      <c r="AR87">
        <v>12.39811619537236</v>
      </c>
      <c r="AS87">
        <v>7.2795723398678058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26.066468098878612</v>
      </c>
      <c r="BB87">
        <f t="shared" si="1"/>
        <v>597.53324718529973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80.389410536958394</v>
      </c>
      <c r="L88">
        <v>18.086203404240653</v>
      </c>
      <c r="M88">
        <v>0</v>
      </c>
      <c r="N88">
        <v>30.14973115014989</v>
      </c>
      <c r="O88">
        <v>50.628057412639393</v>
      </c>
      <c r="P88">
        <v>69.389148244647146</v>
      </c>
      <c r="Q88">
        <v>2.0243756667838761</v>
      </c>
      <c r="R88">
        <v>10.820237430571169</v>
      </c>
      <c r="S88">
        <v>2.4101601760206459</v>
      </c>
      <c r="T88">
        <v>0</v>
      </c>
      <c r="U88">
        <v>191.08633424475147</v>
      </c>
      <c r="V88">
        <v>5.2940663697440211</v>
      </c>
      <c r="W88">
        <v>10.612829123756644</v>
      </c>
      <c r="X88">
        <v>37.65467539783625</v>
      </c>
      <c r="Y88">
        <v>0</v>
      </c>
      <c r="Z88">
        <v>1.6728304278856188</v>
      </c>
      <c r="AA88">
        <v>10.758123610937174</v>
      </c>
      <c r="AB88">
        <v>6.7031386753357376</v>
      </c>
      <c r="AC88">
        <v>5.2072554661674619</v>
      </c>
      <c r="AD88">
        <v>1.921730173873895</v>
      </c>
      <c r="AE88">
        <v>12.619174015356151</v>
      </c>
      <c r="AF88">
        <v>0</v>
      </c>
      <c r="AG88">
        <v>0</v>
      </c>
      <c r="AH88">
        <v>25.539355208202881</v>
      </c>
      <c r="AI88">
        <v>0.8122145239775197</v>
      </c>
      <c r="AJ88">
        <v>0</v>
      </c>
      <c r="AK88">
        <v>13.34389285977683</v>
      </c>
      <c r="AL88">
        <v>9.192971760375432</v>
      </c>
      <c r="AM88">
        <v>4.0341324845541067</v>
      </c>
      <c r="AN88">
        <v>0</v>
      </c>
      <c r="AO88">
        <v>0</v>
      </c>
      <c r="AP88">
        <v>0</v>
      </c>
      <c r="AQ88">
        <v>0</v>
      </c>
      <c r="AR88">
        <v>12.39811619537236</v>
      </c>
      <c r="AS88">
        <v>7.2795723398678058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25.917159402410878</v>
      </c>
      <c r="BB88">
        <f t="shared" si="1"/>
        <v>594.11057749737188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80.390838348733325</v>
      </c>
      <c r="L89">
        <v>18.086203404240653</v>
      </c>
      <c r="M89">
        <v>0</v>
      </c>
      <c r="N89">
        <v>30.14973115014989</v>
      </c>
      <c r="O89">
        <v>50.628057412639393</v>
      </c>
      <c r="P89">
        <v>69.389148244647146</v>
      </c>
      <c r="Q89">
        <v>2.0243756667838761</v>
      </c>
      <c r="R89">
        <v>10.820237430571169</v>
      </c>
      <c r="S89">
        <v>2.4101601760206459</v>
      </c>
      <c r="T89">
        <v>0</v>
      </c>
      <c r="U89">
        <v>191.08633424475147</v>
      </c>
      <c r="V89">
        <v>5.2940663697440211</v>
      </c>
      <c r="W89">
        <v>10.612829123756644</v>
      </c>
      <c r="X89">
        <v>37.65467539783625</v>
      </c>
      <c r="Y89">
        <v>0</v>
      </c>
      <c r="Z89">
        <v>1.6728304278856188</v>
      </c>
      <c r="AA89">
        <v>10.758123610937174</v>
      </c>
      <c r="AB89">
        <v>10.085331417492975</v>
      </c>
      <c r="AC89">
        <v>5.2072554661674619</v>
      </c>
      <c r="AD89">
        <v>0</v>
      </c>
      <c r="AE89">
        <v>12.619174015356151</v>
      </c>
      <c r="AF89">
        <v>0</v>
      </c>
      <c r="AG89">
        <v>0</v>
      </c>
      <c r="AH89">
        <v>25.539355208202881</v>
      </c>
      <c r="AI89">
        <v>0</v>
      </c>
      <c r="AJ89">
        <v>0</v>
      </c>
      <c r="AK89">
        <v>13.34389285977683</v>
      </c>
      <c r="AL89">
        <v>9.192971760375432</v>
      </c>
      <c r="AM89">
        <v>4.0341324845541067</v>
      </c>
      <c r="AN89">
        <v>0</v>
      </c>
      <c r="AO89">
        <v>0</v>
      </c>
      <c r="AP89">
        <v>0</v>
      </c>
      <c r="AQ89">
        <v>0</v>
      </c>
      <c r="AR89">
        <v>12.39811619537236</v>
      </c>
      <c r="AS89">
        <v>7.2795723398678058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25.944315853195061</v>
      </c>
      <c r="BB89">
        <f t="shared" si="1"/>
        <v>594.73309690266842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80.38996307845035</v>
      </c>
      <c r="L90">
        <v>18.086203404240653</v>
      </c>
      <c r="M90">
        <v>0</v>
      </c>
      <c r="N90">
        <v>30.14973115014989</v>
      </c>
      <c r="O90">
        <v>50.628057412639393</v>
      </c>
      <c r="P90">
        <v>69.389148244647146</v>
      </c>
      <c r="Q90">
        <v>2.0243756667838761</v>
      </c>
      <c r="R90">
        <v>10.820237430571169</v>
      </c>
      <c r="S90">
        <v>2.4101601760206459</v>
      </c>
      <c r="T90">
        <v>0</v>
      </c>
      <c r="U90">
        <v>191.08633424475147</v>
      </c>
      <c r="V90">
        <v>5.2940663697440211</v>
      </c>
      <c r="W90">
        <v>10.612829123756644</v>
      </c>
      <c r="X90">
        <v>37.65467539783625</v>
      </c>
      <c r="Y90">
        <v>0</v>
      </c>
      <c r="Z90">
        <v>3.3456608557712375</v>
      </c>
      <c r="AA90">
        <v>10.758123610937174</v>
      </c>
      <c r="AB90">
        <v>10.085331417492975</v>
      </c>
      <c r="AC90">
        <v>5.2072554661674619</v>
      </c>
      <c r="AD90">
        <v>0</v>
      </c>
      <c r="AE90">
        <v>12.619174015356151</v>
      </c>
      <c r="AF90">
        <v>0</v>
      </c>
      <c r="AG90">
        <v>0</v>
      </c>
      <c r="AH90">
        <v>25.539355208202881</v>
      </c>
      <c r="AI90">
        <v>0</v>
      </c>
      <c r="AJ90">
        <v>0</v>
      </c>
      <c r="AK90">
        <v>13.34389285977683</v>
      </c>
      <c r="AL90">
        <v>9.192971760375432</v>
      </c>
      <c r="AM90">
        <v>4.0341324845541067</v>
      </c>
      <c r="AN90">
        <v>0</v>
      </c>
      <c r="AO90">
        <v>0</v>
      </c>
      <c r="AP90">
        <v>0</v>
      </c>
      <c r="AQ90">
        <v>0</v>
      </c>
      <c r="AR90">
        <v>12.39811619537236</v>
      </c>
      <c r="AS90">
        <v>7.2795723398678058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26.014203578782851</v>
      </c>
      <c r="BB90">
        <f t="shared" si="1"/>
        <v>596.33516433468321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83.489285926089536</v>
      </c>
      <c r="L91">
        <v>18.085994056082896</v>
      </c>
      <c r="M91">
        <v>0</v>
      </c>
      <c r="N91">
        <v>30.14973115014989</v>
      </c>
      <c r="O91">
        <v>50.628057412639393</v>
      </c>
      <c r="P91">
        <v>69.389148244647146</v>
      </c>
      <c r="Q91">
        <v>2.7309801766060118</v>
      </c>
      <c r="R91">
        <v>10.820237430571169</v>
      </c>
      <c r="S91">
        <v>3.4243407030251367</v>
      </c>
      <c r="T91">
        <v>0</v>
      </c>
      <c r="U91">
        <v>191.08633424475147</v>
      </c>
      <c r="V91">
        <v>5.2940663697440211</v>
      </c>
      <c r="W91">
        <v>10.612829123756644</v>
      </c>
      <c r="X91">
        <v>37.65467539783625</v>
      </c>
      <c r="Y91">
        <v>0</v>
      </c>
      <c r="Z91">
        <v>5.0184912836568554</v>
      </c>
      <c r="AA91">
        <v>10.758123610937174</v>
      </c>
      <c r="AB91">
        <v>10.085331417492975</v>
      </c>
      <c r="AC91">
        <v>7.4171625274142317</v>
      </c>
      <c r="AD91">
        <v>0</v>
      </c>
      <c r="AE91">
        <v>12.619174015356151</v>
      </c>
      <c r="AF91">
        <v>0</v>
      </c>
      <c r="AG91">
        <v>0</v>
      </c>
      <c r="AH91">
        <v>24.195178427050717</v>
      </c>
      <c r="AI91">
        <v>0</v>
      </c>
      <c r="AJ91">
        <v>0</v>
      </c>
      <c r="AK91">
        <v>13.34389285977683</v>
      </c>
      <c r="AL91">
        <v>9.192971760375432</v>
      </c>
      <c r="AM91">
        <v>4.0341324845541067</v>
      </c>
      <c r="AN91">
        <v>0</v>
      </c>
      <c r="AO91">
        <v>0</v>
      </c>
      <c r="AP91">
        <v>0</v>
      </c>
      <c r="AQ91">
        <v>0</v>
      </c>
      <c r="AR91">
        <v>12.39811619537236</v>
      </c>
      <c r="AS91">
        <v>7.2795723398678058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26.321787175194093</v>
      </c>
      <c r="BB91">
        <f t="shared" si="1"/>
        <v>603.38603998256019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83.490666230476151</v>
      </c>
      <c r="L92">
        <v>18.085994056082896</v>
      </c>
      <c r="M92">
        <v>0</v>
      </c>
      <c r="N92">
        <v>30.14973115014989</v>
      </c>
      <c r="O92">
        <v>50.628057412639393</v>
      </c>
      <c r="P92">
        <v>69.389148244647146</v>
      </c>
      <c r="Q92">
        <v>2.7309801766060118</v>
      </c>
      <c r="R92">
        <v>10.820237430571169</v>
      </c>
      <c r="S92">
        <v>3.4243407030251367</v>
      </c>
      <c r="T92">
        <v>0</v>
      </c>
      <c r="U92">
        <v>191.08633424475147</v>
      </c>
      <c r="V92">
        <v>5.2940663697440211</v>
      </c>
      <c r="W92">
        <v>10.612829123756644</v>
      </c>
      <c r="X92">
        <v>37.65467539783625</v>
      </c>
      <c r="Y92">
        <v>0</v>
      </c>
      <c r="Z92">
        <v>5.0184912836568554</v>
      </c>
      <c r="AA92">
        <v>10.758123610937174</v>
      </c>
      <c r="AB92">
        <v>10.085331417492975</v>
      </c>
      <c r="AC92">
        <v>7.4171625274142317</v>
      </c>
      <c r="AD92">
        <v>0</v>
      </c>
      <c r="AE92">
        <v>12.619174015356151</v>
      </c>
      <c r="AF92">
        <v>0</v>
      </c>
      <c r="AG92">
        <v>0</v>
      </c>
      <c r="AH92">
        <v>24.195178427050717</v>
      </c>
      <c r="AI92">
        <v>0</v>
      </c>
      <c r="AJ92">
        <v>0</v>
      </c>
      <c r="AK92">
        <v>13.34389285977683</v>
      </c>
      <c r="AL92">
        <v>9.192971760375432</v>
      </c>
      <c r="AM92">
        <v>4.0341324845541067</v>
      </c>
      <c r="AN92">
        <v>0</v>
      </c>
      <c r="AO92">
        <v>0</v>
      </c>
      <c r="AP92">
        <v>0</v>
      </c>
      <c r="AQ92">
        <v>0</v>
      </c>
      <c r="AR92">
        <v>12.39811619537236</v>
      </c>
      <c r="AS92">
        <v>7.2795723398678058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26.321844871917452</v>
      </c>
      <c r="BB92">
        <f t="shared" si="1"/>
        <v>603.38736259022346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83.489285926089536</v>
      </c>
      <c r="L93">
        <v>18.086060975714044</v>
      </c>
      <c r="M93">
        <v>0</v>
      </c>
      <c r="N93">
        <v>30.14973115014989</v>
      </c>
      <c r="O93">
        <v>50.628057412639393</v>
      </c>
      <c r="P93">
        <v>69.389148244647146</v>
      </c>
      <c r="Q93">
        <v>2.7309801766060118</v>
      </c>
      <c r="R93">
        <v>10.820237430571169</v>
      </c>
      <c r="S93">
        <v>3.235711067671609</v>
      </c>
      <c r="T93">
        <v>0</v>
      </c>
      <c r="U93">
        <v>191.08633424475147</v>
      </c>
      <c r="V93">
        <v>5.2940663697440211</v>
      </c>
      <c r="W93">
        <v>10.612829123756644</v>
      </c>
      <c r="X93">
        <v>37.65467539783625</v>
      </c>
      <c r="Y93">
        <v>0</v>
      </c>
      <c r="Z93">
        <v>5.0184912836568554</v>
      </c>
      <c r="AA93">
        <v>10.758123610937174</v>
      </c>
      <c r="AB93">
        <v>10.085331417492975</v>
      </c>
      <c r="AC93">
        <v>7.4171625274142317</v>
      </c>
      <c r="AD93">
        <v>0</v>
      </c>
      <c r="AE93">
        <v>12.619174015356151</v>
      </c>
      <c r="AF93">
        <v>0</v>
      </c>
      <c r="AG93">
        <v>0</v>
      </c>
      <c r="AH93">
        <v>24.195178427050717</v>
      </c>
      <c r="AI93">
        <v>0</v>
      </c>
      <c r="AJ93">
        <v>0</v>
      </c>
      <c r="AK93">
        <v>13.34389285977683</v>
      </c>
      <c r="AL93">
        <v>9.192971760375432</v>
      </c>
      <c r="AM93">
        <v>4.0341324845541067</v>
      </c>
      <c r="AN93">
        <v>0</v>
      </c>
      <c r="AO93">
        <v>0</v>
      </c>
      <c r="AP93">
        <v>0</v>
      </c>
      <c r="AQ93">
        <v>0</v>
      </c>
      <c r="AR93">
        <v>12.39811619537236</v>
      </c>
      <c r="AS93">
        <v>7.2795723398678058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26.313905253676896</v>
      </c>
      <c r="BB93">
        <f t="shared" si="1"/>
        <v>603.20535918835503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83.490666230476151</v>
      </c>
      <c r="L94">
        <v>18.086060975714044</v>
      </c>
      <c r="M94">
        <v>0</v>
      </c>
      <c r="N94">
        <v>30.14973115014989</v>
      </c>
      <c r="O94">
        <v>50.628057412639393</v>
      </c>
      <c r="P94">
        <v>69.389148244647146</v>
      </c>
      <c r="Q94">
        <v>2.7309801766060118</v>
      </c>
      <c r="R94">
        <v>10.820237430571169</v>
      </c>
      <c r="S94">
        <v>3.235711067671609</v>
      </c>
      <c r="T94">
        <v>0</v>
      </c>
      <c r="U94">
        <v>191.08633424475147</v>
      </c>
      <c r="V94">
        <v>5.2940663697440211</v>
      </c>
      <c r="W94">
        <v>10.612829123756644</v>
      </c>
      <c r="X94">
        <v>37.65467539783625</v>
      </c>
      <c r="Y94">
        <v>0</v>
      </c>
      <c r="Z94">
        <v>5.0184912836568554</v>
      </c>
      <c r="AA94">
        <v>10.758123610937174</v>
      </c>
      <c r="AB94">
        <v>10.085331417492975</v>
      </c>
      <c r="AC94">
        <v>7.4171625274142317</v>
      </c>
      <c r="AD94">
        <v>0</v>
      </c>
      <c r="AE94">
        <v>12.619174015356151</v>
      </c>
      <c r="AF94">
        <v>0</v>
      </c>
      <c r="AG94">
        <v>0</v>
      </c>
      <c r="AH94">
        <v>24.195178427050717</v>
      </c>
      <c r="AI94">
        <v>0</v>
      </c>
      <c r="AJ94">
        <v>0</v>
      </c>
      <c r="AK94">
        <v>13.34389285977683</v>
      </c>
      <c r="AL94">
        <v>9.192971760375432</v>
      </c>
      <c r="AM94">
        <v>4.0341324845541067</v>
      </c>
      <c r="AN94">
        <v>0</v>
      </c>
      <c r="AO94">
        <v>0</v>
      </c>
      <c r="AP94">
        <v>0</v>
      </c>
      <c r="AQ94">
        <v>0</v>
      </c>
      <c r="AR94">
        <v>12.39811619537236</v>
      </c>
      <c r="AS94">
        <v>7.2795723398678058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26.313962950400256</v>
      </c>
      <c r="BB94">
        <f t="shared" si="1"/>
        <v>603.2066817960183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83.489285926089536</v>
      </c>
      <c r="L95">
        <v>18.086060975714044</v>
      </c>
      <c r="M95">
        <v>0</v>
      </c>
      <c r="N95">
        <v>30.14973115014989</v>
      </c>
      <c r="O95">
        <v>50.628057412639393</v>
      </c>
      <c r="P95">
        <v>69.389148244647146</v>
      </c>
      <c r="Q95">
        <v>2.7309801766060118</v>
      </c>
      <c r="R95">
        <v>10.82254947096375</v>
      </c>
      <c r="S95">
        <v>3.2121064161182717</v>
      </c>
      <c r="T95">
        <v>0</v>
      </c>
      <c r="U95">
        <v>191.08633424475147</v>
      </c>
      <c r="V95">
        <v>5.2922224154309214</v>
      </c>
      <c r="W95">
        <v>10.612639437393959</v>
      </c>
      <c r="X95">
        <v>37.654822720136487</v>
      </c>
      <c r="Y95">
        <v>0</v>
      </c>
      <c r="Z95">
        <v>3.3456608557712375</v>
      </c>
      <c r="AA95">
        <v>10.758123610937174</v>
      </c>
      <c r="AB95">
        <v>10.085331417492975</v>
      </c>
      <c r="AC95">
        <v>4.944666408573779</v>
      </c>
      <c r="AD95">
        <v>0</v>
      </c>
      <c r="AE95">
        <v>12.619174015356151</v>
      </c>
      <c r="AF95">
        <v>0</v>
      </c>
      <c r="AG95">
        <v>0</v>
      </c>
      <c r="AH95">
        <v>21.50682538384471</v>
      </c>
      <c r="AI95">
        <v>0</v>
      </c>
      <c r="AJ95">
        <v>0</v>
      </c>
      <c r="AK95">
        <v>13.34389285977683</v>
      </c>
      <c r="AL95">
        <v>9.192971760375432</v>
      </c>
      <c r="AM95">
        <v>4.0341324845541067</v>
      </c>
      <c r="AN95">
        <v>0</v>
      </c>
      <c r="AO95">
        <v>0</v>
      </c>
      <c r="AP95">
        <v>0</v>
      </c>
      <c r="AQ95">
        <v>0</v>
      </c>
      <c r="AR95">
        <v>12.39811619537236</v>
      </c>
      <c r="AS95">
        <v>7.2108971728170026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26.024417945580399</v>
      </c>
      <c r="BB95">
        <f t="shared" si="1"/>
        <v>596.5693128099324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83.490666230476151</v>
      </c>
      <c r="L96">
        <v>18.086060975714044</v>
      </c>
      <c r="M96">
        <v>0</v>
      </c>
      <c r="N96">
        <v>30.14973115014989</v>
      </c>
      <c r="O96">
        <v>50.628057412639393</v>
      </c>
      <c r="P96">
        <v>69.389148244647146</v>
      </c>
      <c r="Q96">
        <v>2.7309801766060118</v>
      </c>
      <c r="R96">
        <v>10.82254947096375</v>
      </c>
      <c r="S96">
        <v>3.235711067671609</v>
      </c>
      <c r="T96">
        <v>0</v>
      </c>
      <c r="U96">
        <v>191.08633424475147</v>
      </c>
      <c r="V96">
        <v>5.2922224154309214</v>
      </c>
      <c r="W96">
        <v>10.612639437393959</v>
      </c>
      <c r="X96">
        <v>37.654822720136487</v>
      </c>
      <c r="Y96">
        <v>0</v>
      </c>
      <c r="Z96">
        <v>3.3456608557712375</v>
      </c>
      <c r="AA96">
        <v>10.758123610937174</v>
      </c>
      <c r="AB96">
        <v>6.7235542031241957</v>
      </c>
      <c r="AC96">
        <v>4.944666408573779</v>
      </c>
      <c r="AD96">
        <v>0</v>
      </c>
      <c r="AE96">
        <v>12.619174015356151</v>
      </c>
      <c r="AF96">
        <v>0</v>
      </c>
      <c r="AG96">
        <v>0</v>
      </c>
      <c r="AH96">
        <v>16.130119037883532</v>
      </c>
      <c r="AI96">
        <v>0</v>
      </c>
      <c r="AJ96">
        <v>0</v>
      </c>
      <c r="AK96">
        <v>13.34389285977683</v>
      </c>
      <c r="AL96">
        <v>9.192971760375432</v>
      </c>
      <c r="AM96">
        <v>4.0341324845541067</v>
      </c>
      <c r="AN96">
        <v>0</v>
      </c>
      <c r="AO96">
        <v>0</v>
      </c>
      <c r="AP96">
        <v>0</v>
      </c>
      <c r="AQ96">
        <v>0</v>
      </c>
      <c r="AR96">
        <v>12.39811619537236</v>
      </c>
      <c r="AS96">
        <v>7.2108971728170026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25.660193703916899</v>
      </c>
      <c r="BB96">
        <f t="shared" si="1"/>
        <v>588.22003844720587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83.490381884311248</v>
      </c>
      <c r="L97">
        <v>18.086060975714044</v>
      </c>
      <c r="M97">
        <v>0</v>
      </c>
      <c r="N97">
        <v>30.14973115014989</v>
      </c>
      <c r="O97">
        <v>50.628057412639393</v>
      </c>
      <c r="P97">
        <v>69.389148244647146</v>
      </c>
      <c r="Q97">
        <v>2.7309801766060118</v>
      </c>
      <c r="R97">
        <v>10.82254947096375</v>
      </c>
      <c r="S97">
        <v>3.2121064161182717</v>
      </c>
      <c r="T97">
        <v>0</v>
      </c>
      <c r="U97">
        <v>191.08633424475147</v>
      </c>
      <c r="V97">
        <v>5.2922224154309214</v>
      </c>
      <c r="W97">
        <v>10.612639437393959</v>
      </c>
      <c r="X97">
        <v>37.65467539783625</v>
      </c>
      <c r="Y97">
        <v>0</v>
      </c>
      <c r="Z97">
        <v>3.3456608557712375</v>
      </c>
      <c r="AA97">
        <v>10.758123610937174</v>
      </c>
      <c r="AB97">
        <v>6.7235542031241957</v>
      </c>
      <c r="AC97">
        <v>4.944666408573779</v>
      </c>
      <c r="AD97">
        <v>0</v>
      </c>
      <c r="AE97">
        <v>12.619174015356151</v>
      </c>
      <c r="AF97">
        <v>0</v>
      </c>
      <c r="AG97">
        <v>0</v>
      </c>
      <c r="AH97">
        <v>10.860946761740765</v>
      </c>
      <c r="AI97">
        <v>0</v>
      </c>
      <c r="AJ97">
        <v>0</v>
      </c>
      <c r="AK97">
        <v>13.34389285977683</v>
      </c>
      <c r="AL97">
        <v>9.192971760375432</v>
      </c>
      <c r="AM97">
        <v>4.0341324845541067</v>
      </c>
      <c r="AN97">
        <v>0</v>
      </c>
      <c r="AO97">
        <v>0</v>
      </c>
      <c r="AP97">
        <v>0</v>
      </c>
      <c r="AQ97">
        <v>0</v>
      </c>
      <c r="AR97">
        <v>12.39811619537236</v>
      </c>
      <c r="AS97">
        <v>7.2108971728170026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25.438937584597358</v>
      </c>
      <c r="BB97">
        <f t="shared" si="1"/>
        <v>583.14808597036415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83.490477198084335</v>
      </c>
      <c r="L98">
        <v>18.086060975714044</v>
      </c>
      <c r="M98">
        <v>0</v>
      </c>
      <c r="N98">
        <v>30.14973115014989</v>
      </c>
      <c r="O98">
        <v>50.628057412639393</v>
      </c>
      <c r="P98">
        <v>69.389148244647146</v>
      </c>
      <c r="Q98">
        <v>2.7309801766060118</v>
      </c>
      <c r="R98">
        <v>10.82254947096375</v>
      </c>
      <c r="S98">
        <v>3.235711067671609</v>
      </c>
      <c r="T98">
        <v>0</v>
      </c>
      <c r="U98">
        <v>191.08633424475147</v>
      </c>
      <c r="V98">
        <v>5.2922224154309214</v>
      </c>
      <c r="W98">
        <v>10.612639437393959</v>
      </c>
      <c r="X98">
        <v>37.65467539783625</v>
      </c>
      <c r="Y98">
        <v>0</v>
      </c>
      <c r="Z98">
        <v>3.3456608557712375</v>
      </c>
      <c r="AA98">
        <v>10.758123610937174</v>
      </c>
      <c r="AB98">
        <v>6.7235542031241957</v>
      </c>
      <c r="AC98">
        <v>4.944666408573779</v>
      </c>
      <c r="AD98">
        <v>0</v>
      </c>
      <c r="AE98">
        <v>12.619174015356151</v>
      </c>
      <c r="AF98">
        <v>0</v>
      </c>
      <c r="AG98">
        <v>0</v>
      </c>
      <c r="AH98">
        <v>10.834063438948029</v>
      </c>
      <c r="AI98">
        <v>0</v>
      </c>
      <c r="AJ98">
        <v>0</v>
      </c>
      <c r="AK98">
        <v>13.34389285977683</v>
      </c>
      <c r="AL98">
        <v>9.192971760375432</v>
      </c>
      <c r="AM98">
        <v>4.0341324845541067</v>
      </c>
      <c r="AN98">
        <v>0</v>
      </c>
      <c r="AO98">
        <v>0</v>
      </c>
      <c r="AP98">
        <v>0</v>
      </c>
      <c r="AQ98">
        <v>0</v>
      </c>
      <c r="AR98">
        <v>12.39811619537236</v>
      </c>
      <c r="AS98">
        <v>7.2108971728170026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25.438804520255271</v>
      </c>
      <c r="BB98">
        <f t="shared" si="1"/>
        <v>583.14503567724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2.1313922306702895</v>
      </c>
      <c r="L99">
        <f t="shared" si="2"/>
        <v>0.45510064535731032</v>
      </c>
      <c r="M99">
        <f t="shared" si="2"/>
        <v>0</v>
      </c>
      <c r="N99">
        <f t="shared" si="2"/>
        <v>0.61569128343739465</v>
      </c>
      <c r="O99">
        <f t="shared" si="2"/>
        <v>1.0416719397920458</v>
      </c>
      <c r="P99">
        <f t="shared" si="2"/>
        <v>1.5035863708931116</v>
      </c>
      <c r="Q99">
        <f t="shared" si="2"/>
        <v>5.90744803002538E-2</v>
      </c>
      <c r="R99">
        <f t="shared" si="2"/>
        <v>0.15873445618904569</v>
      </c>
      <c r="S99">
        <f t="shared" si="2"/>
        <v>7.515703685331214E-2</v>
      </c>
      <c r="T99">
        <f t="shared" si="2"/>
        <v>0</v>
      </c>
      <c r="U99">
        <f t="shared" si="2"/>
        <v>4.5860720218740436</v>
      </c>
      <c r="V99">
        <f t="shared" si="2"/>
        <v>6.881046363999678E-2</v>
      </c>
      <c r="W99">
        <f t="shared" si="2"/>
        <v>0.19234447945878094</v>
      </c>
      <c r="X99">
        <f t="shared" si="2"/>
        <v>0.68600024786456437</v>
      </c>
      <c r="Y99">
        <f t="shared" si="2"/>
        <v>0</v>
      </c>
      <c r="Z99">
        <f t="shared" si="2"/>
        <v>7.0732116724587776E-2</v>
      </c>
      <c r="AA99">
        <f t="shared" si="2"/>
        <v>0.14114834805364224</v>
      </c>
      <c r="AB99">
        <f t="shared" si="2"/>
        <v>0.11458964272739125</v>
      </c>
      <c r="AC99">
        <f t="shared" si="2"/>
        <v>8.0016989395980842E-2</v>
      </c>
      <c r="AD99">
        <f t="shared" si="2"/>
        <v>3.6386443407205767E-2</v>
      </c>
      <c r="AE99">
        <f t="shared" si="2"/>
        <v>0.1867639053144276</v>
      </c>
      <c r="AF99">
        <f t="shared" si="2"/>
        <v>0</v>
      </c>
      <c r="AG99">
        <f t="shared" si="2"/>
        <v>0</v>
      </c>
      <c r="AH99">
        <f t="shared" si="2"/>
        <v>0.23119837274655605</v>
      </c>
      <c r="AI99">
        <f t="shared" si="2"/>
        <v>2.3838495209544942E-2</v>
      </c>
      <c r="AJ99">
        <f t="shared" si="2"/>
        <v>0</v>
      </c>
      <c r="AK99">
        <f t="shared" si="2"/>
        <v>0.32025342863464362</v>
      </c>
      <c r="AL99">
        <f t="shared" si="2"/>
        <v>0.2823131966921722</v>
      </c>
      <c r="AM99">
        <f t="shared" si="2"/>
        <v>9.6819179629298563E-2</v>
      </c>
      <c r="AN99">
        <f t="shared" si="2"/>
        <v>0</v>
      </c>
      <c r="AO99">
        <f t="shared" si="2"/>
        <v>0</v>
      </c>
      <c r="AP99">
        <f t="shared" si="2"/>
        <v>6.9632963549281241E-3</v>
      </c>
      <c r="AQ99">
        <f t="shared" si="2"/>
        <v>0</v>
      </c>
      <c r="AR99">
        <f t="shared" si="2"/>
        <v>0.28557933597339813</v>
      </c>
      <c r="AS99">
        <f t="shared" si="2"/>
        <v>0.17392855410491345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0.5694901789822906</v>
      </c>
      <c r="BB99">
        <f t="shared" si="1"/>
        <v>13.054676782316548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2" t="s">
        <v>189</v>
      </c>
      <c r="BB1" s="235" t="s">
        <v>142</v>
      </c>
    </row>
    <row r="2" spans="1:54">
      <c r="A2" s="235"/>
      <c r="AS2" s="20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5.0198991510769506</v>
      </c>
      <c r="L3">
        <v>502.44933722116497</v>
      </c>
      <c r="M3">
        <v>28.366020531158117</v>
      </c>
      <c r="N3">
        <v>36.421793601254102</v>
      </c>
      <c r="O3">
        <v>0</v>
      </c>
      <c r="P3">
        <v>42.950713752515497</v>
      </c>
      <c r="Q3">
        <v>0.32324111669884503</v>
      </c>
      <c r="R3">
        <v>13.075098230716161</v>
      </c>
      <c r="S3">
        <v>0</v>
      </c>
      <c r="T3">
        <v>0</v>
      </c>
      <c r="U3">
        <v>107.58651118127487</v>
      </c>
      <c r="V3">
        <v>6.3904706475016591</v>
      </c>
      <c r="W3">
        <v>12.825139619564322</v>
      </c>
      <c r="X3">
        <v>45.482005372441904</v>
      </c>
      <c r="Y3">
        <v>0</v>
      </c>
      <c r="Z3">
        <v>6.0366092231266952</v>
      </c>
      <c r="AA3">
        <v>12.994457967856398</v>
      </c>
      <c r="AB3">
        <v>8.0968213768822093</v>
      </c>
      <c r="AC3">
        <v>5.9677692810010523</v>
      </c>
      <c r="AD3">
        <v>0</v>
      </c>
      <c r="AE3">
        <v>10.125583681099354</v>
      </c>
      <c r="AF3">
        <v>7.5995941930696809</v>
      </c>
      <c r="AG3">
        <v>12.446390763816812</v>
      </c>
      <c r="AH3">
        <v>16.046560757670633</v>
      </c>
      <c r="AI3">
        <v>0</v>
      </c>
      <c r="AJ3">
        <v>0</v>
      </c>
      <c r="AK3">
        <v>16.117832734443436</v>
      </c>
      <c r="AL3">
        <v>0</v>
      </c>
      <c r="AM3">
        <v>4.8728889137112503</v>
      </c>
      <c r="AN3">
        <v>0.98039087871425579</v>
      </c>
      <c r="AO3">
        <v>0</v>
      </c>
      <c r="AP3">
        <v>0.39493045637385898</v>
      </c>
      <c r="AQ3">
        <v>13.208873567060706</v>
      </c>
      <c r="AR3">
        <v>14.97589855696369</v>
      </c>
      <c r="AS3">
        <v>9.8704384974839527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39.318136339279938</v>
      </c>
      <c r="BB3">
        <f>SUM(B3:AZ3)-BA3</f>
        <v>901.30713493536143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5.0199428353735591</v>
      </c>
      <c r="L4">
        <v>502.44933722116497</v>
      </c>
      <c r="M4">
        <v>28.366020531158117</v>
      </c>
      <c r="N4">
        <v>36.421793601254102</v>
      </c>
      <c r="O4">
        <v>0</v>
      </c>
      <c r="P4">
        <v>42.950713752515497</v>
      </c>
      <c r="Q4">
        <v>0.32324111669884503</v>
      </c>
      <c r="R4">
        <v>13.075098230716161</v>
      </c>
      <c r="S4">
        <v>0</v>
      </c>
      <c r="T4">
        <v>0</v>
      </c>
      <c r="U4">
        <v>107.58651118127487</v>
      </c>
      <c r="V4">
        <v>6.3904706475016591</v>
      </c>
      <c r="W4">
        <v>12.825139619564322</v>
      </c>
      <c r="X4">
        <v>45.482005372441904</v>
      </c>
      <c r="Y4">
        <v>0</v>
      </c>
      <c r="Z4">
        <v>6.0366092231266952</v>
      </c>
      <c r="AA4">
        <v>12.994457967856398</v>
      </c>
      <c r="AB4">
        <v>8.0968213768822093</v>
      </c>
      <c r="AC4">
        <v>5.9677692810010523</v>
      </c>
      <c r="AD4">
        <v>0</v>
      </c>
      <c r="AE4">
        <v>10.125583681099354</v>
      </c>
      <c r="AF4">
        <v>7.5995941930696809</v>
      </c>
      <c r="AG4">
        <v>12.446390763816812</v>
      </c>
      <c r="AH4">
        <v>16.046560757670633</v>
      </c>
      <c r="AI4">
        <v>0</v>
      </c>
      <c r="AJ4">
        <v>0</v>
      </c>
      <c r="AK4">
        <v>16.117832734443436</v>
      </c>
      <c r="AL4">
        <v>0</v>
      </c>
      <c r="AM4">
        <v>4.8728889137112503</v>
      </c>
      <c r="AN4">
        <v>0.98039087871425579</v>
      </c>
      <c r="AO4">
        <v>0</v>
      </c>
      <c r="AP4">
        <v>0.39493045637385898</v>
      </c>
      <c r="AQ4">
        <v>13.208873567060706</v>
      </c>
      <c r="AR4">
        <v>14.97589855696369</v>
      </c>
      <c r="AS4">
        <v>9.8704384974839527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39.318138165283536</v>
      </c>
      <c r="BB4">
        <f t="shared" ref="BB4:BB67" si="0">SUM(B4:AZ4)-BA4</f>
        <v>901.30717679365443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5.0199428353735591</v>
      </c>
      <c r="L5">
        <v>502.44933722116497</v>
      </c>
      <c r="M5">
        <v>28.366020531158117</v>
      </c>
      <c r="N5">
        <v>36.421793601254102</v>
      </c>
      <c r="O5">
        <v>0</v>
      </c>
      <c r="P5">
        <v>42.950713752515497</v>
      </c>
      <c r="Q5">
        <v>0.31276290742796953</v>
      </c>
      <c r="R5">
        <v>13.075098230716161</v>
      </c>
      <c r="S5">
        <v>0</v>
      </c>
      <c r="T5">
        <v>0</v>
      </c>
      <c r="U5">
        <v>107.58651118127487</v>
      </c>
      <c r="V5">
        <v>6.3904706475016591</v>
      </c>
      <c r="W5">
        <v>12.825139619564322</v>
      </c>
      <c r="X5">
        <v>45.482005372441904</v>
      </c>
      <c r="Y5">
        <v>0</v>
      </c>
      <c r="Z5">
        <v>6.0366092231266952</v>
      </c>
      <c r="AA5">
        <v>12.994457967856398</v>
      </c>
      <c r="AB5">
        <v>8.0968213768822093</v>
      </c>
      <c r="AC5">
        <v>5.9677692810010523</v>
      </c>
      <c r="AD5">
        <v>0</v>
      </c>
      <c r="AE5">
        <v>10.125583681099354</v>
      </c>
      <c r="AF5">
        <v>7.5995941930696809</v>
      </c>
      <c r="AG5">
        <v>12.446390763816812</v>
      </c>
      <c r="AH5">
        <v>13.382961310269256</v>
      </c>
      <c r="AI5">
        <v>0</v>
      </c>
      <c r="AJ5">
        <v>0</v>
      </c>
      <c r="AK5">
        <v>16.117832734443436</v>
      </c>
      <c r="AL5">
        <v>0</v>
      </c>
      <c r="AM5">
        <v>4.8728889137112503</v>
      </c>
      <c r="AN5">
        <v>0.98039087871425579</v>
      </c>
      <c r="AO5">
        <v>0</v>
      </c>
      <c r="AP5">
        <v>0.39493045637385898</v>
      </c>
      <c r="AQ5">
        <v>13.208873567060706</v>
      </c>
      <c r="AR5">
        <v>1.3614452069323824</v>
      </c>
      <c r="AS5">
        <v>8.5018482997530889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38.58007049893817</v>
      </c>
      <c r="BB5">
        <f t="shared" si="0"/>
        <v>884.38812325556546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5.0199757280740291</v>
      </c>
      <c r="L6">
        <v>502.44933722116497</v>
      </c>
      <c r="M6">
        <v>28.366020531158117</v>
      </c>
      <c r="N6">
        <v>36.421793601254102</v>
      </c>
      <c r="O6">
        <v>0</v>
      </c>
      <c r="P6">
        <v>42.950713752515497</v>
      </c>
      <c r="Q6">
        <v>0.31276290742796953</v>
      </c>
      <c r="R6">
        <v>13.075098230716161</v>
      </c>
      <c r="S6">
        <v>0</v>
      </c>
      <c r="T6">
        <v>0</v>
      </c>
      <c r="U6">
        <v>107.58651118127487</v>
      </c>
      <c r="V6">
        <v>6.3904706475016591</v>
      </c>
      <c r="W6">
        <v>12.825139619564322</v>
      </c>
      <c r="X6">
        <v>45.482005372441904</v>
      </c>
      <c r="Y6">
        <v>0</v>
      </c>
      <c r="Z6">
        <v>6.0366092231266952</v>
      </c>
      <c r="AA6">
        <v>12.994457967856398</v>
      </c>
      <c r="AB6">
        <v>8.0968213768822093</v>
      </c>
      <c r="AC6">
        <v>5.9677692810010523</v>
      </c>
      <c r="AD6">
        <v>0</v>
      </c>
      <c r="AE6">
        <v>10.125583681099354</v>
      </c>
      <c r="AF6">
        <v>7.5995941930696809</v>
      </c>
      <c r="AG6">
        <v>12.446390763816812</v>
      </c>
      <c r="AH6">
        <v>12.993166521603005</v>
      </c>
      <c r="AI6">
        <v>0</v>
      </c>
      <c r="AJ6">
        <v>0</v>
      </c>
      <c r="AK6">
        <v>16.117832734443436</v>
      </c>
      <c r="AL6">
        <v>0</v>
      </c>
      <c r="AM6">
        <v>4.8728889137112503</v>
      </c>
      <c r="AN6">
        <v>0.98039087871425579</v>
      </c>
      <c r="AO6">
        <v>0</v>
      </c>
      <c r="AP6">
        <v>0.39493045637385898</v>
      </c>
      <c r="AQ6">
        <v>13.208873567060706</v>
      </c>
      <c r="AR6">
        <v>1.3614452069323824</v>
      </c>
      <c r="AS6">
        <v>8.5018482997530889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38.563778451686815</v>
      </c>
      <c r="BB6">
        <f t="shared" si="0"/>
        <v>884.01465340685104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5.2183298416176527</v>
      </c>
      <c r="L7">
        <v>502.44933722116497</v>
      </c>
      <c r="M7">
        <v>28.366020531158117</v>
      </c>
      <c r="N7">
        <v>36.421793601254102</v>
      </c>
      <c r="O7">
        <v>0</v>
      </c>
      <c r="P7">
        <v>42.950713752515497</v>
      </c>
      <c r="Q7">
        <v>0.56302030669206893</v>
      </c>
      <c r="R7">
        <v>13.076840038578933</v>
      </c>
      <c r="S7">
        <v>0</v>
      </c>
      <c r="T7">
        <v>0</v>
      </c>
      <c r="U7">
        <v>107.58651118127487</v>
      </c>
      <c r="V7">
        <v>6.3904706475016591</v>
      </c>
      <c r="W7">
        <v>12.825139619564322</v>
      </c>
      <c r="X7">
        <v>45.482005372441904</v>
      </c>
      <c r="Y7">
        <v>0</v>
      </c>
      <c r="Z7">
        <v>6.0366092231266952</v>
      </c>
      <c r="AA7">
        <v>12.994457967856398</v>
      </c>
      <c r="AB7">
        <v>8.0968213768822093</v>
      </c>
      <c r="AC7">
        <v>5.9677692810010523</v>
      </c>
      <c r="AD7">
        <v>0</v>
      </c>
      <c r="AE7">
        <v>10.125583681099354</v>
      </c>
      <c r="AF7">
        <v>7.5995941930696809</v>
      </c>
      <c r="AG7">
        <v>12.446390763816812</v>
      </c>
      <c r="AH7">
        <v>6.4965832608015024</v>
      </c>
      <c r="AI7">
        <v>0</v>
      </c>
      <c r="AJ7">
        <v>0</v>
      </c>
      <c r="AK7">
        <v>16.117832734443436</v>
      </c>
      <c r="AL7">
        <v>0</v>
      </c>
      <c r="AM7">
        <v>4.8728889137112503</v>
      </c>
      <c r="AN7">
        <v>0.98039087871425579</v>
      </c>
      <c r="AO7">
        <v>0</v>
      </c>
      <c r="AP7">
        <v>0.39493045637385898</v>
      </c>
      <c r="AQ7">
        <v>13.208873567060706</v>
      </c>
      <c r="AR7">
        <v>5.105420006261741</v>
      </c>
      <c r="AS7">
        <v>8.5018482997530889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38.467544186801291</v>
      </c>
      <c r="BB7">
        <f t="shared" si="0"/>
        <v>881.8086325309348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5.2183046807337012</v>
      </c>
      <c r="L8">
        <v>401.95889504605657</v>
      </c>
      <c r="M8">
        <v>28.366020531158117</v>
      </c>
      <c r="N8">
        <v>36.421793601254102</v>
      </c>
      <c r="O8">
        <v>0</v>
      </c>
      <c r="P8">
        <v>42.950713752515497</v>
      </c>
      <c r="Q8">
        <v>0.56302030669206893</v>
      </c>
      <c r="R8">
        <v>13.076840038578933</v>
      </c>
      <c r="S8">
        <v>0</v>
      </c>
      <c r="T8">
        <v>0</v>
      </c>
      <c r="U8">
        <v>107.58651118127487</v>
      </c>
      <c r="V8">
        <v>6.3904706475016591</v>
      </c>
      <c r="W8">
        <v>12.825139619564322</v>
      </c>
      <c r="X8">
        <v>45.482005372441904</v>
      </c>
      <c r="Y8">
        <v>0</v>
      </c>
      <c r="Z8">
        <v>6.0366092231266952</v>
      </c>
      <c r="AA8">
        <v>12.994457967856398</v>
      </c>
      <c r="AB8">
        <v>8.0968213768822093</v>
      </c>
      <c r="AC8">
        <v>5.9677692810010523</v>
      </c>
      <c r="AD8">
        <v>0</v>
      </c>
      <c r="AE8">
        <v>10.125583681099354</v>
      </c>
      <c r="AF8">
        <v>7.5995941930696809</v>
      </c>
      <c r="AG8">
        <v>12.446390763816812</v>
      </c>
      <c r="AH8">
        <v>0</v>
      </c>
      <c r="AI8">
        <v>0</v>
      </c>
      <c r="AJ8">
        <v>0</v>
      </c>
      <c r="AK8">
        <v>16.117832734443436</v>
      </c>
      <c r="AL8">
        <v>0</v>
      </c>
      <c r="AM8">
        <v>4.8728889137112503</v>
      </c>
      <c r="AN8">
        <v>0.98039087871425579</v>
      </c>
      <c r="AO8">
        <v>0</v>
      </c>
      <c r="AP8">
        <v>0.39493045637385898</v>
      </c>
      <c r="AQ8">
        <v>13.208873567060706</v>
      </c>
      <c r="AR8">
        <v>16.337344084072942</v>
      </c>
      <c r="AS8">
        <v>8.5018482997530889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34.464979898307874</v>
      </c>
      <c r="BB8">
        <f t="shared" si="0"/>
        <v>790.05607030044564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5.2180999468474409</v>
      </c>
      <c r="L9">
        <v>319.5564878248922</v>
      </c>
      <c r="M9">
        <v>28.366020531158117</v>
      </c>
      <c r="N9">
        <v>36.421793601254102</v>
      </c>
      <c r="O9">
        <v>0</v>
      </c>
      <c r="P9">
        <v>42.950713752515497</v>
      </c>
      <c r="Q9">
        <v>0.66750772325395635</v>
      </c>
      <c r="R9">
        <v>2.0143259136543792</v>
      </c>
      <c r="S9">
        <v>0</v>
      </c>
      <c r="T9">
        <v>0</v>
      </c>
      <c r="U9">
        <v>107.58651118127487</v>
      </c>
      <c r="V9">
        <v>2.0145348995366734</v>
      </c>
      <c r="W9">
        <v>2.0141701375585734</v>
      </c>
      <c r="X9">
        <v>45.482005372441904</v>
      </c>
      <c r="Y9">
        <v>0</v>
      </c>
      <c r="Z9">
        <v>6.0366092231266952</v>
      </c>
      <c r="AA9">
        <v>12.994457967856398</v>
      </c>
      <c r="AB9">
        <v>8.0968213768822093</v>
      </c>
      <c r="AC9">
        <v>5.9677692810010523</v>
      </c>
      <c r="AD9">
        <v>0</v>
      </c>
      <c r="AE9">
        <v>10.125583681099354</v>
      </c>
      <c r="AF9">
        <v>7.5995941930696809</v>
      </c>
      <c r="AG9">
        <v>12.446390763816812</v>
      </c>
      <c r="AH9">
        <v>0</v>
      </c>
      <c r="AI9">
        <v>0</v>
      </c>
      <c r="AJ9">
        <v>0</v>
      </c>
      <c r="AK9">
        <v>16.117832734443436</v>
      </c>
      <c r="AL9">
        <v>0</v>
      </c>
      <c r="AM9">
        <v>4.8728889137112503</v>
      </c>
      <c r="AN9">
        <v>0.98039087871425579</v>
      </c>
      <c r="AO9">
        <v>0</v>
      </c>
      <c r="AP9">
        <v>0.39493045637385898</v>
      </c>
      <c r="AQ9">
        <v>9.9066552418038913</v>
      </c>
      <c r="AR9">
        <v>16.337344084072942</v>
      </c>
      <c r="AS9">
        <v>8.5018482997530889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29.78965983756866</v>
      </c>
      <c r="BB9">
        <f t="shared" si="0"/>
        <v>682.88162814254406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5.2180808834632639</v>
      </c>
      <c r="L10">
        <v>320.47657012510848</v>
      </c>
      <c r="M10">
        <v>28.366020531158117</v>
      </c>
      <c r="N10">
        <v>36.421793601254102</v>
      </c>
      <c r="O10">
        <v>0</v>
      </c>
      <c r="P10">
        <v>42.950713752515497</v>
      </c>
      <c r="Q10">
        <v>0.66750772325395635</v>
      </c>
      <c r="R10">
        <v>2.0143259136543792</v>
      </c>
      <c r="S10">
        <v>0</v>
      </c>
      <c r="T10">
        <v>0</v>
      </c>
      <c r="U10">
        <v>107.58651118127487</v>
      </c>
      <c r="V10">
        <v>2.0145348995366734</v>
      </c>
      <c r="W10">
        <v>2.0141701375585734</v>
      </c>
      <c r="X10">
        <v>45.482005372441904</v>
      </c>
      <c r="Y10">
        <v>0</v>
      </c>
      <c r="Z10">
        <v>6.0366092231266952</v>
      </c>
      <c r="AA10">
        <v>12.994457967856398</v>
      </c>
      <c r="AB10">
        <v>8.0968213768822093</v>
      </c>
      <c r="AC10">
        <v>5.9677692810010523</v>
      </c>
      <c r="AD10">
        <v>0</v>
      </c>
      <c r="AE10">
        <v>10.125583681099354</v>
      </c>
      <c r="AF10">
        <v>7.5995941930696809</v>
      </c>
      <c r="AG10">
        <v>12.446390763816812</v>
      </c>
      <c r="AH10">
        <v>0</v>
      </c>
      <c r="AI10">
        <v>0</v>
      </c>
      <c r="AJ10">
        <v>0</v>
      </c>
      <c r="AK10">
        <v>16.117832734443436</v>
      </c>
      <c r="AL10">
        <v>0</v>
      </c>
      <c r="AM10">
        <v>4.8728889137112503</v>
      </c>
      <c r="AN10">
        <v>0.98039087871425579</v>
      </c>
      <c r="AO10">
        <v>0</v>
      </c>
      <c r="AP10">
        <v>0.39493045637385898</v>
      </c>
      <c r="AQ10">
        <v>6.6044369165470753</v>
      </c>
      <c r="AR10">
        <v>14.97589855696369</v>
      </c>
      <c r="AS10">
        <v>8.5018482997530889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29.633177331839335</v>
      </c>
      <c r="BB10">
        <f t="shared" si="0"/>
        <v>679.29451003273948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5.2180999468474409</v>
      </c>
      <c r="L11">
        <v>319.5564878248922</v>
      </c>
      <c r="M11">
        <v>28.366020531158117</v>
      </c>
      <c r="N11">
        <v>36.421793601254102</v>
      </c>
      <c r="O11">
        <v>0</v>
      </c>
      <c r="P11">
        <v>42.950713752515497</v>
      </c>
      <c r="Q11">
        <v>0.66750772325395635</v>
      </c>
      <c r="R11">
        <v>2.0143259136543792</v>
      </c>
      <c r="S11">
        <v>0</v>
      </c>
      <c r="T11">
        <v>0</v>
      </c>
      <c r="U11">
        <v>107.58651118127487</v>
      </c>
      <c r="V11">
        <v>2.0145348995366734</v>
      </c>
      <c r="W11">
        <v>2.0141701375585734</v>
      </c>
      <c r="X11">
        <v>45.482005372441904</v>
      </c>
      <c r="Y11">
        <v>0</v>
      </c>
      <c r="Z11">
        <v>4.0357106604049262</v>
      </c>
      <c r="AA11">
        <v>12.994457967856398</v>
      </c>
      <c r="AB11">
        <v>8.0968213768822093</v>
      </c>
      <c r="AC11">
        <v>5.9677692810010523</v>
      </c>
      <c r="AD11">
        <v>0</v>
      </c>
      <c r="AE11">
        <v>10.125583681099354</v>
      </c>
      <c r="AF11">
        <v>4.9853338291844258</v>
      </c>
      <c r="AG11">
        <v>12.446390763816812</v>
      </c>
      <c r="AH11">
        <v>0</v>
      </c>
      <c r="AI11">
        <v>0</v>
      </c>
      <c r="AJ11">
        <v>0</v>
      </c>
      <c r="AK11">
        <v>16.117832734443436</v>
      </c>
      <c r="AL11">
        <v>0</v>
      </c>
      <c r="AM11">
        <v>4.8728889137112503</v>
      </c>
      <c r="AN11">
        <v>0.65359455069922778</v>
      </c>
      <c r="AO11">
        <v>0</v>
      </c>
      <c r="AP11">
        <v>0.39493045637385898</v>
      </c>
      <c r="AQ11">
        <v>0</v>
      </c>
      <c r="AR11">
        <v>14.97589855696369</v>
      </c>
      <c r="AS11">
        <v>8.5018482997530889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29.112079495784883</v>
      </c>
      <c r="BB11">
        <f t="shared" si="0"/>
        <v>667.34915246079265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5.2180808834632639</v>
      </c>
      <c r="L12">
        <v>319.5564878248922</v>
      </c>
      <c r="M12">
        <v>28.366020531158117</v>
      </c>
      <c r="N12">
        <v>36.421793601254102</v>
      </c>
      <c r="O12">
        <v>0</v>
      </c>
      <c r="P12">
        <v>42.950713752515497</v>
      </c>
      <c r="Q12">
        <v>0.66750772325395635</v>
      </c>
      <c r="R12">
        <v>2.0143259136543792</v>
      </c>
      <c r="S12">
        <v>0</v>
      </c>
      <c r="T12">
        <v>0</v>
      </c>
      <c r="U12">
        <v>107.58651118127487</v>
      </c>
      <c r="V12">
        <v>2.0145348995366734</v>
      </c>
      <c r="W12">
        <v>2.0141701375585734</v>
      </c>
      <c r="X12">
        <v>45.482005372441904</v>
      </c>
      <c r="Y12">
        <v>0</v>
      </c>
      <c r="Z12">
        <v>4.0357106604049262</v>
      </c>
      <c r="AA12">
        <v>12.994457967856398</v>
      </c>
      <c r="AB12">
        <v>8.0968213768822093</v>
      </c>
      <c r="AC12">
        <v>5.9677692810010523</v>
      </c>
      <c r="AD12">
        <v>0</v>
      </c>
      <c r="AE12">
        <v>10.125583681099354</v>
      </c>
      <c r="AF12">
        <v>2.4926670562492586</v>
      </c>
      <c r="AG12">
        <v>12.446390763816812</v>
      </c>
      <c r="AH12">
        <v>0</v>
      </c>
      <c r="AI12">
        <v>0</v>
      </c>
      <c r="AJ12">
        <v>0</v>
      </c>
      <c r="AK12">
        <v>16.117832734443436</v>
      </c>
      <c r="AL12">
        <v>0</v>
      </c>
      <c r="AM12">
        <v>4.8728889137112503</v>
      </c>
      <c r="AN12">
        <v>0.65359455069922778</v>
      </c>
      <c r="AO12">
        <v>0</v>
      </c>
      <c r="AP12">
        <v>0.39493045637385898</v>
      </c>
      <c r="AQ12">
        <v>0</v>
      </c>
      <c r="AR12">
        <v>14.97589855696369</v>
      </c>
      <c r="AS12">
        <v>8.5018482997530889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29.007885227826741</v>
      </c>
      <c r="BB12">
        <f t="shared" si="0"/>
        <v>664.96066089243152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5.21821627599134</v>
      </c>
      <c r="L13">
        <v>321.10030021858967</v>
      </c>
      <c r="M13">
        <v>28.366020531158117</v>
      </c>
      <c r="N13">
        <v>36.421793601254102</v>
      </c>
      <c r="O13">
        <v>0</v>
      </c>
      <c r="P13">
        <v>42.950713752515497</v>
      </c>
      <c r="Q13">
        <v>3.1726761185653709</v>
      </c>
      <c r="R13">
        <v>2.0143259136543792</v>
      </c>
      <c r="S13">
        <v>4.0872109334355144</v>
      </c>
      <c r="T13">
        <v>0</v>
      </c>
      <c r="U13">
        <v>107.58651118127487</v>
      </c>
      <c r="V13">
        <v>2.0145348995366734</v>
      </c>
      <c r="W13">
        <v>2.0141701375585734</v>
      </c>
      <c r="X13">
        <v>45.482005372441904</v>
      </c>
      <c r="Y13">
        <v>0</v>
      </c>
      <c r="Z13">
        <v>2.0008985627217699</v>
      </c>
      <c r="AA13">
        <v>12.994457967856398</v>
      </c>
      <c r="AB13">
        <v>8.0968213768822093</v>
      </c>
      <c r="AC13">
        <v>5.9677692810010523</v>
      </c>
      <c r="AD13">
        <v>0</v>
      </c>
      <c r="AE13">
        <v>10.125583681099354</v>
      </c>
      <c r="AF13">
        <v>2.4926670562492586</v>
      </c>
      <c r="AG13">
        <v>12.446390763816812</v>
      </c>
      <c r="AH13">
        <v>0</v>
      </c>
      <c r="AI13">
        <v>0</v>
      </c>
      <c r="AJ13">
        <v>0</v>
      </c>
      <c r="AK13">
        <v>16.117832734443436</v>
      </c>
      <c r="AL13">
        <v>0</v>
      </c>
      <c r="AM13">
        <v>4.8728889137112503</v>
      </c>
      <c r="AN13">
        <v>0.65359455069922778</v>
      </c>
      <c r="AO13">
        <v>0</v>
      </c>
      <c r="AP13">
        <v>0.39493045637385898</v>
      </c>
      <c r="AQ13">
        <v>0</v>
      </c>
      <c r="AR13">
        <v>14.97589855696369</v>
      </c>
      <c r="AS13">
        <v>8.5018482997530889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29.26292855554945</v>
      </c>
      <c r="BB13">
        <f t="shared" si="0"/>
        <v>670.80713258199808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5.2181922295002172</v>
      </c>
      <c r="L14">
        <v>321.05958549302937</v>
      </c>
      <c r="M14">
        <v>28.366020531158117</v>
      </c>
      <c r="N14">
        <v>36.421793601254102</v>
      </c>
      <c r="O14">
        <v>0</v>
      </c>
      <c r="P14">
        <v>42.950713752515497</v>
      </c>
      <c r="Q14">
        <v>3.1726761185653709</v>
      </c>
      <c r="R14">
        <v>2.0143259136543792</v>
      </c>
      <c r="S14">
        <v>4.0872109334355144</v>
      </c>
      <c r="T14">
        <v>0</v>
      </c>
      <c r="U14">
        <v>107.58651118127487</v>
      </c>
      <c r="V14">
        <v>2.0145348995366734</v>
      </c>
      <c r="W14">
        <v>2.0141701375585734</v>
      </c>
      <c r="X14">
        <v>45.482005372441904</v>
      </c>
      <c r="Y14">
        <v>0</v>
      </c>
      <c r="Z14">
        <v>2.0008985627217699</v>
      </c>
      <c r="AA14">
        <v>12.994457967856398</v>
      </c>
      <c r="AB14">
        <v>8.0968213768822093</v>
      </c>
      <c r="AC14">
        <v>5.9677692810010523</v>
      </c>
      <c r="AD14">
        <v>0</v>
      </c>
      <c r="AE14">
        <v>10.125583681099354</v>
      </c>
      <c r="AF14">
        <v>2.4926670562492586</v>
      </c>
      <c r="AG14">
        <v>12.446390763816812</v>
      </c>
      <c r="AH14">
        <v>0</v>
      </c>
      <c r="AI14">
        <v>0</v>
      </c>
      <c r="AJ14">
        <v>0</v>
      </c>
      <c r="AK14">
        <v>16.117832734443436</v>
      </c>
      <c r="AL14">
        <v>0</v>
      </c>
      <c r="AM14">
        <v>4.8728889137112503</v>
      </c>
      <c r="AN14">
        <v>0.65359455069922778</v>
      </c>
      <c r="AO14">
        <v>0</v>
      </c>
      <c r="AP14">
        <v>0.39493045637385898</v>
      </c>
      <c r="AQ14">
        <v>0</v>
      </c>
      <c r="AR14">
        <v>14.97589855696369</v>
      </c>
      <c r="AS14">
        <v>8.5018482997530889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29.261225674877721</v>
      </c>
      <c r="BB14">
        <f t="shared" si="0"/>
        <v>670.76809669061845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5.21821627599134</v>
      </c>
      <c r="L15">
        <v>321.05958549302937</v>
      </c>
      <c r="M15">
        <v>28.366020531158117</v>
      </c>
      <c r="N15">
        <v>36.421793601254102</v>
      </c>
      <c r="O15">
        <v>0</v>
      </c>
      <c r="P15">
        <v>42.950713752515497</v>
      </c>
      <c r="Q15">
        <v>3.1726761185653709</v>
      </c>
      <c r="R15">
        <v>2.0143259136543792</v>
      </c>
      <c r="S15">
        <v>4.0872109334355144</v>
      </c>
      <c r="T15">
        <v>0</v>
      </c>
      <c r="U15">
        <v>107.58651118127487</v>
      </c>
      <c r="V15">
        <v>2.0145348995366734</v>
      </c>
      <c r="W15">
        <v>2.0141701375585734</v>
      </c>
      <c r="X15">
        <v>45.482005372441904</v>
      </c>
      <c r="Y15">
        <v>0</v>
      </c>
      <c r="Z15">
        <v>2.0008985627217699</v>
      </c>
      <c r="AA15">
        <v>12.994457967856398</v>
      </c>
      <c r="AB15">
        <v>8.0968213768822093</v>
      </c>
      <c r="AC15">
        <v>2.9838847793977066</v>
      </c>
      <c r="AD15">
        <v>0</v>
      </c>
      <c r="AE15">
        <v>10.125583681099354</v>
      </c>
      <c r="AF15">
        <v>2.4926670562492586</v>
      </c>
      <c r="AG15">
        <v>12.446390763816812</v>
      </c>
      <c r="AH15">
        <v>0</v>
      </c>
      <c r="AI15">
        <v>0</v>
      </c>
      <c r="AJ15">
        <v>0</v>
      </c>
      <c r="AK15">
        <v>16.117832734443436</v>
      </c>
      <c r="AL15">
        <v>0</v>
      </c>
      <c r="AM15">
        <v>4.8728889137112503</v>
      </c>
      <c r="AN15">
        <v>0.65359455069922778</v>
      </c>
      <c r="AO15">
        <v>0</v>
      </c>
      <c r="AP15">
        <v>0.39493045637385898</v>
      </c>
      <c r="AQ15">
        <v>0</v>
      </c>
      <c r="AR15">
        <v>14.97589855696369</v>
      </c>
      <c r="AS15">
        <v>9.8704384974839527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29.193707378119186</v>
      </c>
      <c r="BB15">
        <f t="shared" si="0"/>
        <v>669.22034472999565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5.2181922295002172</v>
      </c>
      <c r="L16">
        <v>321.05958549302937</v>
      </c>
      <c r="M16">
        <v>28.366020531158117</v>
      </c>
      <c r="N16">
        <v>36.421793601254102</v>
      </c>
      <c r="O16">
        <v>0</v>
      </c>
      <c r="P16">
        <v>42.950713752515497</v>
      </c>
      <c r="Q16">
        <v>3.1726761185653709</v>
      </c>
      <c r="R16">
        <v>2.0143259136543792</v>
      </c>
      <c r="S16">
        <v>4.0872109334355144</v>
      </c>
      <c r="T16">
        <v>0</v>
      </c>
      <c r="U16">
        <v>107.58651118127487</v>
      </c>
      <c r="V16">
        <v>2.0145348995366734</v>
      </c>
      <c r="W16">
        <v>2.0141701375585734</v>
      </c>
      <c r="X16">
        <v>45.482005372441904</v>
      </c>
      <c r="Y16">
        <v>0</v>
      </c>
      <c r="Z16">
        <v>2.0008985627217699</v>
      </c>
      <c r="AA16">
        <v>12.994457967856398</v>
      </c>
      <c r="AB16">
        <v>4.0278600954059653</v>
      </c>
      <c r="AC16">
        <v>2.9838847793977066</v>
      </c>
      <c r="AD16">
        <v>0</v>
      </c>
      <c r="AE16">
        <v>10.125583681099354</v>
      </c>
      <c r="AF16">
        <v>2.4926670562492586</v>
      </c>
      <c r="AG16">
        <v>12.446390763816812</v>
      </c>
      <c r="AH16">
        <v>0</v>
      </c>
      <c r="AI16">
        <v>0</v>
      </c>
      <c r="AJ16">
        <v>0</v>
      </c>
      <c r="AK16">
        <v>16.117832734443436</v>
      </c>
      <c r="AL16">
        <v>0</v>
      </c>
      <c r="AM16">
        <v>4.8728889137112503</v>
      </c>
      <c r="AN16">
        <v>0.65359455069922778</v>
      </c>
      <c r="AO16">
        <v>0</v>
      </c>
      <c r="AP16">
        <v>0.39493045637385898</v>
      </c>
      <c r="AQ16">
        <v>0</v>
      </c>
      <c r="AR16">
        <v>14.97589855696369</v>
      </c>
      <c r="AS16">
        <v>9.8704384974839527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29.023623791410145</v>
      </c>
      <c r="BB16">
        <f t="shared" si="0"/>
        <v>665.3214429887372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5.21821627599134</v>
      </c>
      <c r="L17">
        <v>321.05958549302937</v>
      </c>
      <c r="M17">
        <v>28.366020531158117</v>
      </c>
      <c r="N17">
        <v>36.421793601254102</v>
      </c>
      <c r="O17">
        <v>0</v>
      </c>
      <c r="P17">
        <v>42.950713752515497</v>
      </c>
      <c r="Q17">
        <v>3.1726761185653709</v>
      </c>
      <c r="R17">
        <v>5.2522414521089562</v>
      </c>
      <c r="S17">
        <v>4.0872109334355144</v>
      </c>
      <c r="T17">
        <v>0</v>
      </c>
      <c r="U17">
        <v>107.58651118127487</v>
      </c>
      <c r="V17">
        <v>2.0046806385454503</v>
      </c>
      <c r="W17">
        <v>2.0141665978529373</v>
      </c>
      <c r="X17">
        <v>45.482005372441904</v>
      </c>
      <c r="Y17">
        <v>0</v>
      </c>
      <c r="Z17">
        <v>2.0008985627217699</v>
      </c>
      <c r="AA17">
        <v>8.6464097307451446</v>
      </c>
      <c r="AB17">
        <v>4.0278600954059653</v>
      </c>
      <c r="AC17">
        <v>2.9838847793977066</v>
      </c>
      <c r="AD17">
        <v>0</v>
      </c>
      <c r="AE17">
        <v>10.125583681099354</v>
      </c>
      <c r="AF17">
        <v>2.4926670562492586</v>
      </c>
      <c r="AG17">
        <v>12.446390763816812</v>
      </c>
      <c r="AH17">
        <v>0</v>
      </c>
      <c r="AI17">
        <v>0</v>
      </c>
      <c r="AJ17">
        <v>0</v>
      </c>
      <c r="AK17">
        <v>16.117832734443436</v>
      </c>
      <c r="AL17">
        <v>0</v>
      </c>
      <c r="AM17">
        <v>4.8728889137112503</v>
      </c>
      <c r="AN17">
        <v>0.98039087871425579</v>
      </c>
      <c r="AO17">
        <v>0</v>
      </c>
      <c r="AP17">
        <v>0.43442334192269155</v>
      </c>
      <c r="AQ17">
        <v>0</v>
      </c>
      <c r="AR17">
        <v>14.97589855696369</v>
      </c>
      <c r="AS17">
        <v>8.5018482997530889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28.934913012542324</v>
      </c>
      <c r="BB17">
        <f t="shared" si="0"/>
        <v>663.28788633057547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5.2181922295002172</v>
      </c>
      <c r="L18">
        <v>321.05958549302937</v>
      </c>
      <c r="M18">
        <v>28.366020531158117</v>
      </c>
      <c r="N18">
        <v>36.421793601254102</v>
      </c>
      <c r="O18">
        <v>0</v>
      </c>
      <c r="P18">
        <v>42.950713752515497</v>
      </c>
      <c r="Q18">
        <v>3.1726761185653709</v>
      </c>
      <c r="R18">
        <v>5.2522414521089562</v>
      </c>
      <c r="S18">
        <v>4.0872109334355144</v>
      </c>
      <c r="T18">
        <v>0</v>
      </c>
      <c r="U18">
        <v>107.58651118127487</v>
      </c>
      <c r="V18">
        <v>2.0046806385454503</v>
      </c>
      <c r="W18">
        <v>2.0141665978529373</v>
      </c>
      <c r="X18">
        <v>45.482005372441904</v>
      </c>
      <c r="Y18">
        <v>0</v>
      </c>
      <c r="Z18">
        <v>2.0008985627217699</v>
      </c>
      <c r="AA18">
        <v>4.3110269993738264</v>
      </c>
      <c r="AB18">
        <v>4.0278600954059653</v>
      </c>
      <c r="AC18">
        <v>2.9838847793977066</v>
      </c>
      <c r="AD18">
        <v>0</v>
      </c>
      <c r="AE18">
        <v>10.125583681099354</v>
      </c>
      <c r="AF18">
        <v>2.4926670562492586</v>
      </c>
      <c r="AG18">
        <v>12.446390763816812</v>
      </c>
      <c r="AH18">
        <v>0</v>
      </c>
      <c r="AI18">
        <v>0</v>
      </c>
      <c r="AJ18">
        <v>0</v>
      </c>
      <c r="AK18">
        <v>16.117832734443436</v>
      </c>
      <c r="AL18">
        <v>0</v>
      </c>
      <c r="AM18">
        <v>4.8728889137112503</v>
      </c>
      <c r="AN18">
        <v>0.98039087871425579</v>
      </c>
      <c r="AO18">
        <v>0</v>
      </c>
      <c r="AP18">
        <v>0.43442334192269155</v>
      </c>
      <c r="AQ18">
        <v>0</v>
      </c>
      <c r="AR18">
        <v>14.97589855696369</v>
      </c>
      <c r="AS18">
        <v>8.5018482997530889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28.753693009227668</v>
      </c>
      <c r="BB18">
        <f t="shared" si="0"/>
        <v>659.13369955602764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5.21821627599134</v>
      </c>
      <c r="L19">
        <v>319.56032341667913</v>
      </c>
      <c r="M19">
        <v>28.366020531158117</v>
      </c>
      <c r="N19">
        <v>36.421793601254102</v>
      </c>
      <c r="O19">
        <v>0</v>
      </c>
      <c r="P19">
        <v>42.950713752515497</v>
      </c>
      <c r="Q19">
        <v>3.1726761185653709</v>
      </c>
      <c r="R19">
        <v>5.2522414521089562</v>
      </c>
      <c r="S19">
        <v>4.0872109334355144</v>
      </c>
      <c r="T19">
        <v>0</v>
      </c>
      <c r="U19">
        <v>107.58651118127487</v>
      </c>
      <c r="V19">
        <v>2.0046806385454503</v>
      </c>
      <c r="W19">
        <v>2.0141665978529373</v>
      </c>
      <c r="X19">
        <v>45.47955063417654</v>
      </c>
      <c r="Y19">
        <v>0</v>
      </c>
      <c r="Z19">
        <v>2.0008985627217699</v>
      </c>
      <c r="AA19">
        <v>0</v>
      </c>
      <c r="AB19">
        <v>4.0278600954059653</v>
      </c>
      <c r="AC19">
        <v>2.9838847793977066</v>
      </c>
      <c r="AD19">
        <v>0</v>
      </c>
      <c r="AE19">
        <v>10.125583681099354</v>
      </c>
      <c r="AF19">
        <v>2.4926670562492586</v>
      </c>
      <c r="AG19">
        <v>12.446390763816812</v>
      </c>
      <c r="AH19">
        <v>0</v>
      </c>
      <c r="AI19">
        <v>0</v>
      </c>
      <c r="AJ19">
        <v>0</v>
      </c>
      <c r="AK19">
        <v>16.117832734443436</v>
      </c>
      <c r="AL19">
        <v>0</v>
      </c>
      <c r="AM19">
        <v>4.8728889137112503</v>
      </c>
      <c r="AN19">
        <v>0.98039087871425579</v>
      </c>
      <c r="AO19">
        <v>0</v>
      </c>
      <c r="AP19">
        <v>0.39493045637385898</v>
      </c>
      <c r="AQ19">
        <v>0</v>
      </c>
      <c r="AR19">
        <v>16.337344084072942</v>
      </c>
      <c r="AS19">
        <v>8.5018482997530889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28.565978943363426</v>
      </c>
      <c r="BB19">
        <f t="shared" si="0"/>
        <v>654.83064649595406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5.2181922295002172</v>
      </c>
      <c r="L20">
        <v>319.56032341667913</v>
      </c>
      <c r="M20">
        <v>28.366020531158117</v>
      </c>
      <c r="N20">
        <v>36.421793601254102</v>
      </c>
      <c r="O20">
        <v>0</v>
      </c>
      <c r="P20">
        <v>42.950713752515497</v>
      </c>
      <c r="Q20">
        <v>3.1726761185653709</v>
      </c>
      <c r="R20">
        <v>5.2522414521089562</v>
      </c>
      <c r="S20">
        <v>4.0872109334355144</v>
      </c>
      <c r="T20">
        <v>0</v>
      </c>
      <c r="U20">
        <v>107.58651118127487</v>
      </c>
      <c r="V20">
        <v>2.0046806385454503</v>
      </c>
      <c r="W20">
        <v>2.0141665978529373</v>
      </c>
      <c r="X20">
        <v>45.482776444985959</v>
      </c>
      <c r="Y20">
        <v>0</v>
      </c>
      <c r="Z20">
        <v>2.0008985627217699</v>
      </c>
      <c r="AA20">
        <v>0</v>
      </c>
      <c r="AB20">
        <v>4.0278600954059653</v>
      </c>
      <c r="AC20">
        <v>2.9838847793977066</v>
      </c>
      <c r="AD20">
        <v>0</v>
      </c>
      <c r="AE20">
        <v>10.125583681099354</v>
      </c>
      <c r="AF20">
        <v>2.4926670562492586</v>
      </c>
      <c r="AG20">
        <v>12.446390763816812</v>
      </c>
      <c r="AH20">
        <v>0</v>
      </c>
      <c r="AI20">
        <v>0</v>
      </c>
      <c r="AJ20">
        <v>0</v>
      </c>
      <c r="AK20">
        <v>16.117832734443436</v>
      </c>
      <c r="AL20">
        <v>0</v>
      </c>
      <c r="AM20">
        <v>4.8728889137112503</v>
      </c>
      <c r="AN20">
        <v>0.98039087871425579</v>
      </c>
      <c r="AO20">
        <v>0</v>
      </c>
      <c r="AP20">
        <v>0.39493045637385898</v>
      </c>
      <c r="AQ20">
        <v>0</v>
      </c>
      <c r="AR20">
        <v>16.337344084072942</v>
      </c>
      <c r="AS20">
        <v>8.5018482997530889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28.566112777111925</v>
      </c>
      <c r="BB20">
        <f t="shared" si="0"/>
        <v>654.8337144265239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5.2180999468474409</v>
      </c>
      <c r="L21">
        <v>319.56032341667913</v>
      </c>
      <c r="M21">
        <v>28.366020531158117</v>
      </c>
      <c r="N21">
        <v>36.421793601254102</v>
      </c>
      <c r="O21">
        <v>0</v>
      </c>
      <c r="P21">
        <v>42.950713752515497</v>
      </c>
      <c r="Q21">
        <v>3.5592921291240098</v>
      </c>
      <c r="R21">
        <v>4.7900402976835919</v>
      </c>
      <c r="S21">
        <v>4.1129907687819252</v>
      </c>
      <c r="T21">
        <v>0</v>
      </c>
      <c r="U21">
        <v>107.58651118127487</v>
      </c>
      <c r="V21">
        <v>2.0046806385454503</v>
      </c>
      <c r="W21">
        <v>2.0141665978529373</v>
      </c>
      <c r="X21">
        <v>45.482776444985959</v>
      </c>
      <c r="Y21">
        <v>0</v>
      </c>
      <c r="Z21">
        <v>2.0008985627217699</v>
      </c>
      <c r="AA21">
        <v>0</v>
      </c>
      <c r="AB21">
        <v>4.0278600954059653</v>
      </c>
      <c r="AC21">
        <v>2.9838847793977066</v>
      </c>
      <c r="AD21">
        <v>0</v>
      </c>
      <c r="AE21">
        <v>10.125583681099354</v>
      </c>
      <c r="AF21">
        <v>2.4926670562492586</v>
      </c>
      <c r="AG21">
        <v>12.446390763816812</v>
      </c>
      <c r="AH21">
        <v>0</v>
      </c>
      <c r="AI21">
        <v>0</v>
      </c>
      <c r="AJ21">
        <v>0</v>
      </c>
      <c r="AK21">
        <v>16.117832734443436</v>
      </c>
      <c r="AL21">
        <v>0</v>
      </c>
      <c r="AM21">
        <v>4.8728889137112503</v>
      </c>
      <c r="AN21">
        <v>0.98039087871425579</v>
      </c>
      <c r="AO21">
        <v>0</v>
      </c>
      <c r="AP21">
        <v>0.39493045637385898</v>
      </c>
      <c r="AQ21">
        <v>0</v>
      </c>
      <c r="AR21">
        <v>14.97589855696369</v>
      </c>
      <c r="AS21">
        <v>8.5018482997530889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28.507118634767735</v>
      </c>
      <c r="BB21">
        <f t="shared" si="0"/>
        <v>653.48136545058571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5.2180808834632639</v>
      </c>
      <c r="L22">
        <v>319.56032341667913</v>
      </c>
      <c r="M22">
        <v>28.366020531158117</v>
      </c>
      <c r="N22">
        <v>36.421793601254102</v>
      </c>
      <c r="O22">
        <v>0</v>
      </c>
      <c r="P22">
        <v>42.950713752515497</v>
      </c>
      <c r="Q22">
        <v>3.5592921291240098</v>
      </c>
      <c r="R22">
        <v>4.7900402976835919</v>
      </c>
      <c r="S22">
        <v>4.1129907687819252</v>
      </c>
      <c r="T22">
        <v>0</v>
      </c>
      <c r="U22">
        <v>107.58651118127487</v>
      </c>
      <c r="V22">
        <v>2.0046806385454503</v>
      </c>
      <c r="W22">
        <v>2.0141665978529373</v>
      </c>
      <c r="X22">
        <v>45.482776444985959</v>
      </c>
      <c r="Y22">
        <v>0</v>
      </c>
      <c r="Z22">
        <v>2.0008985627217699</v>
      </c>
      <c r="AA22">
        <v>0</v>
      </c>
      <c r="AB22">
        <v>4.0278600954059653</v>
      </c>
      <c r="AC22">
        <v>2.9838847793977066</v>
      </c>
      <c r="AD22">
        <v>0</v>
      </c>
      <c r="AE22">
        <v>10.125583681099354</v>
      </c>
      <c r="AF22">
        <v>2.4926670562492586</v>
      </c>
      <c r="AG22">
        <v>12.446390763816812</v>
      </c>
      <c r="AH22">
        <v>0</v>
      </c>
      <c r="AI22">
        <v>0</v>
      </c>
      <c r="AJ22">
        <v>0</v>
      </c>
      <c r="AK22">
        <v>16.117832734443436</v>
      </c>
      <c r="AL22">
        <v>0</v>
      </c>
      <c r="AM22">
        <v>4.8728889137112503</v>
      </c>
      <c r="AN22">
        <v>0.98039087871425579</v>
      </c>
      <c r="AO22">
        <v>0</v>
      </c>
      <c r="AP22">
        <v>0.39493045637385898</v>
      </c>
      <c r="AQ22">
        <v>0</v>
      </c>
      <c r="AR22">
        <v>14.97589855696369</v>
      </c>
      <c r="AS22">
        <v>8.5018482997530889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28.507117837918273</v>
      </c>
      <c r="BB22">
        <f t="shared" si="0"/>
        <v>653.48134718405106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5.21821627599134</v>
      </c>
      <c r="L23">
        <v>319.56032341667913</v>
      </c>
      <c r="M23">
        <v>28.366020531158117</v>
      </c>
      <c r="N23">
        <v>36.421793601254102</v>
      </c>
      <c r="O23">
        <v>0</v>
      </c>
      <c r="P23">
        <v>42.950713752515497</v>
      </c>
      <c r="Q23">
        <v>3.1726761185653709</v>
      </c>
      <c r="R23">
        <v>4.7900402976835919</v>
      </c>
      <c r="S23">
        <v>4.0872109334355144</v>
      </c>
      <c r="T23">
        <v>0</v>
      </c>
      <c r="U23">
        <v>107.58651118127487</v>
      </c>
      <c r="V23">
        <v>2.0046806385454503</v>
      </c>
      <c r="W23">
        <v>2.0141665978529373</v>
      </c>
      <c r="X23">
        <v>45.482776444985959</v>
      </c>
      <c r="Y23">
        <v>0</v>
      </c>
      <c r="Z23">
        <v>2.0008985627217699</v>
      </c>
      <c r="AA23">
        <v>0</v>
      </c>
      <c r="AB23">
        <v>4.0278600954059653</v>
      </c>
      <c r="AC23">
        <v>2.9838847793977066</v>
      </c>
      <c r="AD23">
        <v>0</v>
      </c>
      <c r="AE23">
        <v>10.125583681099354</v>
      </c>
      <c r="AF23">
        <v>2.4926670562492586</v>
      </c>
      <c r="AG23">
        <v>12.446390763816812</v>
      </c>
      <c r="AH23">
        <v>0</v>
      </c>
      <c r="AI23">
        <v>0</v>
      </c>
      <c r="AJ23">
        <v>0</v>
      </c>
      <c r="AK23">
        <v>16.117832734443436</v>
      </c>
      <c r="AL23">
        <v>0</v>
      </c>
      <c r="AM23">
        <v>4.8728889137112503</v>
      </c>
      <c r="AN23">
        <v>0.98039087871425579</v>
      </c>
      <c r="AO23">
        <v>0</v>
      </c>
      <c r="AP23">
        <v>0</v>
      </c>
      <c r="AQ23">
        <v>0</v>
      </c>
      <c r="AR23">
        <v>14.97589855696369</v>
      </c>
      <c r="AS23">
        <v>9.8704384974839527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28.530584328155832</v>
      </c>
      <c r="BB23">
        <f t="shared" si="0"/>
        <v>654.01927998179349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5.2181922295002172</v>
      </c>
      <c r="L24">
        <v>319.56032341667913</v>
      </c>
      <c r="M24">
        <v>28.366020531158117</v>
      </c>
      <c r="N24">
        <v>36.421793601254102</v>
      </c>
      <c r="O24">
        <v>0</v>
      </c>
      <c r="P24">
        <v>42.950713752515497</v>
      </c>
      <c r="Q24">
        <v>2.8500732305848846</v>
      </c>
      <c r="R24">
        <v>4.7900402976835919</v>
      </c>
      <c r="S24">
        <v>4.0872109334355144</v>
      </c>
      <c r="T24">
        <v>0</v>
      </c>
      <c r="U24">
        <v>107.58651118127487</v>
      </c>
      <c r="V24">
        <v>2.0046806385454503</v>
      </c>
      <c r="W24">
        <v>2.0141665978529373</v>
      </c>
      <c r="X24">
        <v>45.482776444985959</v>
      </c>
      <c r="Y24">
        <v>0</v>
      </c>
      <c r="Z24">
        <v>2.0008985627217699</v>
      </c>
      <c r="AA24">
        <v>0</v>
      </c>
      <c r="AB24">
        <v>4.0278600954059653</v>
      </c>
      <c r="AC24">
        <v>2.9838847793977066</v>
      </c>
      <c r="AD24">
        <v>0</v>
      </c>
      <c r="AE24">
        <v>10.125583681099354</v>
      </c>
      <c r="AF24">
        <v>2.4926670562492586</v>
      </c>
      <c r="AG24">
        <v>12.446390763816812</v>
      </c>
      <c r="AH24">
        <v>6.4965832608015024</v>
      </c>
      <c r="AI24">
        <v>0</v>
      </c>
      <c r="AJ24">
        <v>0</v>
      </c>
      <c r="AK24">
        <v>16.117832734443436</v>
      </c>
      <c r="AL24">
        <v>0</v>
      </c>
      <c r="AM24">
        <v>4.8728889137112503</v>
      </c>
      <c r="AN24">
        <v>0.98039087871425579</v>
      </c>
      <c r="AO24">
        <v>0</v>
      </c>
      <c r="AP24">
        <v>0</v>
      </c>
      <c r="AQ24">
        <v>0</v>
      </c>
      <c r="AR24">
        <v>14.97589855696369</v>
      </c>
      <c r="AS24">
        <v>9.8704384974839527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28.788655702596422</v>
      </c>
      <c r="BB24">
        <f t="shared" si="0"/>
        <v>659.93516493368281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5.21821627599134</v>
      </c>
      <c r="L25">
        <v>319.56032341667913</v>
      </c>
      <c r="M25">
        <v>28.366020531158117</v>
      </c>
      <c r="N25">
        <v>36.421793601254102</v>
      </c>
      <c r="O25">
        <v>0</v>
      </c>
      <c r="P25">
        <v>42.950713752515497</v>
      </c>
      <c r="Q25">
        <v>2.8500732305848846</v>
      </c>
      <c r="R25">
        <v>4.7900402976835919</v>
      </c>
      <c r="S25">
        <v>4.0872109334355144</v>
      </c>
      <c r="T25">
        <v>0</v>
      </c>
      <c r="U25">
        <v>107.58651118127487</v>
      </c>
      <c r="V25">
        <v>2.0046806385454503</v>
      </c>
      <c r="W25">
        <v>2.0141665978529373</v>
      </c>
      <c r="X25">
        <v>45.482776444985959</v>
      </c>
      <c r="Y25">
        <v>0</v>
      </c>
      <c r="Z25">
        <v>3.1539587514088918</v>
      </c>
      <c r="AA25">
        <v>0</v>
      </c>
      <c r="AB25">
        <v>4.0278600954059653</v>
      </c>
      <c r="AC25">
        <v>2.9838847793977066</v>
      </c>
      <c r="AD25">
        <v>0</v>
      </c>
      <c r="AE25">
        <v>10.125583681099354</v>
      </c>
      <c r="AF25">
        <v>2.4926670562492586</v>
      </c>
      <c r="AG25">
        <v>12.446390763816812</v>
      </c>
      <c r="AH25">
        <v>12.993166521603005</v>
      </c>
      <c r="AI25">
        <v>0</v>
      </c>
      <c r="AJ25">
        <v>0</v>
      </c>
      <c r="AK25">
        <v>16.117832734443436</v>
      </c>
      <c r="AL25">
        <v>0</v>
      </c>
      <c r="AM25">
        <v>4.8728889137112503</v>
      </c>
      <c r="AN25">
        <v>0.98039087871425579</v>
      </c>
      <c r="AO25">
        <v>0</v>
      </c>
      <c r="AP25">
        <v>0</v>
      </c>
      <c r="AQ25">
        <v>0</v>
      </c>
      <c r="AR25">
        <v>14.97589855696369</v>
      </c>
      <c r="AS25">
        <v>8.7092106035164676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29.059872477960536</v>
      </c>
      <c r="BB25">
        <f t="shared" si="0"/>
        <v>666.15238776033095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5.2181922295002172</v>
      </c>
      <c r="L26">
        <v>319.56032341667913</v>
      </c>
      <c r="M26">
        <v>28.366020531158117</v>
      </c>
      <c r="N26">
        <v>36.421793601254102</v>
      </c>
      <c r="O26">
        <v>0</v>
      </c>
      <c r="P26">
        <v>42.950713752515497</v>
      </c>
      <c r="Q26">
        <v>2.8500732305848846</v>
      </c>
      <c r="R26">
        <v>4.7900402976835919</v>
      </c>
      <c r="S26">
        <v>4.0872109334355144</v>
      </c>
      <c r="T26">
        <v>0</v>
      </c>
      <c r="U26">
        <v>107.58651118127487</v>
      </c>
      <c r="V26">
        <v>2.0046806385454503</v>
      </c>
      <c r="W26">
        <v>2.0141665978529373</v>
      </c>
      <c r="X26">
        <v>45.482776444985959</v>
      </c>
      <c r="Y26">
        <v>0</v>
      </c>
      <c r="Z26">
        <v>4.0357106604049262</v>
      </c>
      <c r="AA26">
        <v>0</v>
      </c>
      <c r="AB26">
        <v>4.0278600954059653</v>
      </c>
      <c r="AC26">
        <v>2.9838847793977066</v>
      </c>
      <c r="AD26">
        <v>0</v>
      </c>
      <c r="AE26">
        <v>10.125583681099354</v>
      </c>
      <c r="AF26">
        <v>2.4926670562492586</v>
      </c>
      <c r="AG26">
        <v>12.446390763816812</v>
      </c>
      <c r="AH26">
        <v>21.113895519202671</v>
      </c>
      <c r="AI26">
        <v>0</v>
      </c>
      <c r="AJ26">
        <v>0</v>
      </c>
      <c r="AK26">
        <v>16.117832734443436</v>
      </c>
      <c r="AL26">
        <v>0</v>
      </c>
      <c r="AM26">
        <v>4.8728889137112503</v>
      </c>
      <c r="AN26">
        <v>0.98039087871425579</v>
      </c>
      <c r="AO26">
        <v>0</v>
      </c>
      <c r="AP26">
        <v>0</v>
      </c>
      <c r="AQ26">
        <v>0</v>
      </c>
      <c r="AR26">
        <v>14.97589855696369</v>
      </c>
      <c r="AS26">
        <v>8.7092106035164676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29.436175174712904</v>
      </c>
      <c r="BB26">
        <f t="shared" si="0"/>
        <v>674.77854192368306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5.0510149090250946</v>
      </c>
      <c r="L27">
        <v>319.56032341667913</v>
      </c>
      <c r="M27">
        <v>28.366020531158117</v>
      </c>
      <c r="N27">
        <v>36.421793601254102</v>
      </c>
      <c r="O27">
        <v>0</v>
      </c>
      <c r="P27">
        <v>42.950713752515497</v>
      </c>
      <c r="Q27">
        <v>0</v>
      </c>
      <c r="R27">
        <v>2.0120248248166601</v>
      </c>
      <c r="S27">
        <v>1.9422671994751799</v>
      </c>
      <c r="T27">
        <v>0</v>
      </c>
      <c r="U27">
        <v>107.58651118127487</v>
      </c>
      <c r="V27">
        <v>2.0046806385454503</v>
      </c>
      <c r="W27">
        <v>2.0141665978529373</v>
      </c>
      <c r="X27">
        <v>45.482776444985959</v>
      </c>
      <c r="Y27">
        <v>0</v>
      </c>
      <c r="Z27">
        <v>4.0357106604049262</v>
      </c>
      <c r="AA27">
        <v>0</v>
      </c>
      <c r="AB27">
        <v>4.0278600954059653</v>
      </c>
      <c r="AC27">
        <v>2.9838847793977066</v>
      </c>
      <c r="AD27">
        <v>2.8102871709744073</v>
      </c>
      <c r="AE27">
        <v>10.125583681099354</v>
      </c>
      <c r="AF27">
        <v>2.4926670562492586</v>
      </c>
      <c r="AG27">
        <v>12.446390763816812</v>
      </c>
      <c r="AH27">
        <v>27.610478780004172</v>
      </c>
      <c r="AI27">
        <v>0</v>
      </c>
      <c r="AJ27">
        <v>0</v>
      </c>
      <c r="AK27">
        <v>16.117832734443436</v>
      </c>
      <c r="AL27">
        <v>0</v>
      </c>
      <c r="AM27">
        <v>4.8728889137112503</v>
      </c>
      <c r="AN27">
        <v>0.98039087871425579</v>
      </c>
      <c r="AO27">
        <v>0</v>
      </c>
      <c r="AP27">
        <v>0</v>
      </c>
      <c r="AQ27">
        <v>0</v>
      </c>
      <c r="AR27">
        <v>14.97589855696369</v>
      </c>
      <c r="AS27">
        <v>8.7092106035164676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29.493301590881455</v>
      </c>
      <c r="BB27">
        <f t="shared" si="0"/>
        <v>676.08807618140327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5.0510975842378789</v>
      </c>
      <c r="L28">
        <v>319.56032341667913</v>
      </c>
      <c r="M28">
        <v>28.366020531158117</v>
      </c>
      <c r="N28">
        <v>36.421793601254102</v>
      </c>
      <c r="O28">
        <v>0</v>
      </c>
      <c r="P28">
        <v>42.950713752515497</v>
      </c>
      <c r="Q28">
        <v>0</v>
      </c>
      <c r="R28">
        <v>2.0120248248166601</v>
      </c>
      <c r="S28">
        <v>1.9422671994751799</v>
      </c>
      <c r="T28">
        <v>0</v>
      </c>
      <c r="U28">
        <v>107.58651118127487</v>
      </c>
      <c r="V28">
        <v>2.0046806385454503</v>
      </c>
      <c r="W28">
        <v>2.0141665978529373</v>
      </c>
      <c r="X28">
        <v>45.482776444985959</v>
      </c>
      <c r="Y28">
        <v>0</v>
      </c>
      <c r="Z28">
        <v>4.0357106604049262</v>
      </c>
      <c r="AA28">
        <v>0</v>
      </c>
      <c r="AB28">
        <v>4.0278600954059653</v>
      </c>
      <c r="AC28">
        <v>2.9838847793977066</v>
      </c>
      <c r="AD28">
        <v>5.6205746210721239</v>
      </c>
      <c r="AE28">
        <v>10.125583681099354</v>
      </c>
      <c r="AF28">
        <v>2.4926670562492586</v>
      </c>
      <c r="AG28">
        <v>12.446390763816812</v>
      </c>
      <c r="AH28">
        <v>30.858770567209348</v>
      </c>
      <c r="AI28">
        <v>0</v>
      </c>
      <c r="AJ28">
        <v>0</v>
      </c>
      <c r="AK28">
        <v>16.117832734443436</v>
      </c>
      <c r="AL28">
        <v>0</v>
      </c>
      <c r="AM28">
        <v>4.8728889137112503</v>
      </c>
      <c r="AN28">
        <v>0.98039087871425579</v>
      </c>
      <c r="AO28">
        <v>0</v>
      </c>
      <c r="AP28">
        <v>0</v>
      </c>
      <c r="AQ28">
        <v>0</v>
      </c>
      <c r="AR28">
        <v>14.97589855696369</v>
      </c>
      <c r="AS28">
        <v>8.7092106035164676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29.746553658824613</v>
      </c>
      <c r="BB28">
        <f t="shared" si="0"/>
        <v>681.89348602597568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5.21821627599134</v>
      </c>
      <c r="L29">
        <v>319.56032341667913</v>
      </c>
      <c r="M29">
        <v>28.366020531158117</v>
      </c>
      <c r="N29">
        <v>36.421793601254102</v>
      </c>
      <c r="O29">
        <v>0</v>
      </c>
      <c r="P29">
        <v>42.950713752515497</v>
      </c>
      <c r="Q29">
        <v>2.8500732305848846</v>
      </c>
      <c r="R29">
        <v>5.3571382867890751</v>
      </c>
      <c r="S29">
        <v>4.0872109334355144</v>
      </c>
      <c r="T29">
        <v>0</v>
      </c>
      <c r="U29">
        <v>107.58651118127487</v>
      </c>
      <c r="V29">
        <v>2.0046806385454503</v>
      </c>
      <c r="W29">
        <v>2.0141665978529373</v>
      </c>
      <c r="X29">
        <v>45.482776444985959</v>
      </c>
      <c r="Y29">
        <v>0</v>
      </c>
      <c r="Z29">
        <v>4.0357106604049262</v>
      </c>
      <c r="AA29">
        <v>0</v>
      </c>
      <c r="AB29">
        <v>4.0278600954059653</v>
      </c>
      <c r="AC29">
        <v>2.9838847793977066</v>
      </c>
      <c r="AD29">
        <v>8.4308617920465316</v>
      </c>
      <c r="AE29">
        <v>10.125583681099354</v>
      </c>
      <c r="AF29">
        <v>2.4926670562492586</v>
      </c>
      <c r="AG29">
        <v>12.446390763816812</v>
      </c>
      <c r="AH29">
        <v>30.858770567209348</v>
      </c>
      <c r="AI29">
        <v>0</v>
      </c>
      <c r="AJ29">
        <v>0</v>
      </c>
      <c r="AK29">
        <v>16.117832734443436</v>
      </c>
      <c r="AL29">
        <v>0</v>
      </c>
      <c r="AM29">
        <v>4.8728889137112503</v>
      </c>
      <c r="AN29">
        <v>0.98039087871425579</v>
      </c>
      <c r="AO29">
        <v>0</v>
      </c>
      <c r="AP29">
        <v>0</v>
      </c>
      <c r="AQ29">
        <v>0</v>
      </c>
      <c r="AR29">
        <v>14.97589855696369</v>
      </c>
      <c r="AS29">
        <v>8.7092106035164676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30.219626675715073</v>
      </c>
      <c r="BB29">
        <f t="shared" si="0"/>
        <v>692.7379492983307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5.2180774915181383</v>
      </c>
      <c r="L30">
        <v>319.56032341667913</v>
      </c>
      <c r="M30">
        <v>28.366020531158117</v>
      </c>
      <c r="N30">
        <v>36.421793601254102</v>
      </c>
      <c r="O30">
        <v>0</v>
      </c>
      <c r="P30">
        <v>42.950713752515497</v>
      </c>
      <c r="Q30">
        <v>2.8500732305848846</v>
      </c>
      <c r="R30">
        <v>5.3571382867890751</v>
      </c>
      <c r="S30">
        <v>4.0872109334355144</v>
      </c>
      <c r="T30">
        <v>0</v>
      </c>
      <c r="U30">
        <v>107.58651118127487</v>
      </c>
      <c r="V30">
        <v>2.0046806385454503</v>
      </c>
      <c r="W30">
        <v>2.0141665978529373</v>
      </c>
      <c r="X30">
        <v>45.482776444985959</v>
      </c>
      <c r="Y30">
        <v>0</v>
      </c>
      <c r="Z30">
        <v>4.0357106604049262</v>
      </c>
      <c r="AA30">
        <v>0</v>
      </c>
      <c r="AB30">
        <v>4.0278600954059653</v>
      </c>
      <c r="AC30">
        <v>2.9838847793977066</v>
      </c>
      <c r="AD30">
        <v>11.241149242144248</v>
      </c>
      <c r="AE30">
        <v>10.125583681099354</v>
      </c>
      <c r="AF30">
        <v>2.4926670562492586</v>
      </c>
      <c r="AG30">
        <v>12.446390763816812</v>
      </c>
      <c r="AH30">
        <v>30.858770567209348</v>
      </c>
      <c r="AI30">
        <v>0</v>
      </c>
      <c r="AJ30">
        <v>0</v>
      </c>
      <c r="AK30">
        <v>16.117832734443436</v>
      </c>
      <c r="AL30">
        <v>0</v>
      </c>
      <c r="AM30">
        <v>4.8728889137112503</v>
      </c>
      <c r="AN30">
        <v>0.98039087871425579</v>
      </c>
      <c r="AO30">
        <v>0</v>
      </c>
      <c r="AP30">
        <v>0</v>
      </c>
      <c r="AQ30">
        <v>0</v>
      </c>
      <c r="AR30">
        <v>14.97589855696369</v>
      </c>
      <c r="AS30">
        <v>8.7092106035164676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30.337090889938171</v>
      </c>
      <c r="BB30">
        <f t="shared" si="0"/>
        <v>695.43063374973212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5.2181076632775474</v>
      </c>
      <c r="L31">
        <v>319.56032341667913</v>
      </c>
      <c r="M31">
        <v>28.366020531158117</v>
      </c>
      <c r="N31">
        <v>36.421793601254102</v>
      </c>
      <c r="O31">
        <v>0</v>
      </c>
      <c r="P31">
        <v>42.950713752515497</v>
      </c>
      <c r="Q31">
        <v>2.8500732305848846</v>
      </c>
      <c r="R31">
        <v>4.2070027583648839</v>
      </c>
      <c r="S31">
        <v>3.8508493129919232</v>
      </c>
      <c r="T31">
        <v>0</v>
      </c>
      <c r="U31">
        <v>107.58651118127487</v>
      </c>
      <c r="V31">
        <v>2.0046806385454503</v>
      </c>
      <c r="W31">
        <v>2.0141665978529373</v>
      </c>
      <c r="X31">
        <v>45.482776444985959</v>
      </c>
      <c r="Y31">
        <v>0</v>
      </c>
      <c r="Z31">
        <v>4.0357106604049262</v>
      </c>
      <c r="AA31">
        <v>0</v>
      </c>
      <c r="AB31">
        <v>4.0278600954059653</v>
      </c>
      <c r="AC31">
        <v>2.9838847793977066</v>
      </c>
      <c r="AD31">
        <v>11.241149242144248</v>
      </c>
      <c r="AE31">
        <v>10.125583681099354</v>
      </c>
      <c r="AF31">
        <v>0</v>
      </c>
      <c r="AG31">
        <v>12.446390763816812</v>
      </c>
      <c r="AH31">
        <v>22.738041256000837</v>
      </c>
      <c r="AI31">
        <v>0</v>
      </c>
      <c r="AJ31">
        <v>0</v>
      </c>
      <c r="AK31">
        <v>16.117832734443436</v>
      </c>
      <c r="AL31">
        <v>0</v>
      </c>
      <c r="AM31">
        <v>4.8728889137112503</v>
      </c>
      <c r="AN31">
        <v>0.98039087871425579</v>
      </c>
      <c r="AO31">
        <v>0</v>
      </c>
      <c r="AP31">
        <v>0</v>
      </c>
      <c r="AQ31">
        <v>0</v>
      </c>
      <c r="AR31">
        <v>14.97589855696369</v>
      </c>
      <c r="AS31">
        <v>8.2944859959897084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29.818161113540686</v>
      </c>
      <c r="BB31">
        <f t="shared" si="0"/>
        <v>683.53497557403671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5.2180774915181383</v>
      </c>
      <c r="L32">
        <v>319.56032341667913</v>
      </c>
      <c r="M32">
        <v>28.366020531158117</v>
      </c>
      <c r="N32">
        <v>36.421793601254102</v>
      </c>
      <c r="O32">
        <v>0</v>
      </c>
      <c r="P32">
        <v>42.950713752515497</v>
      </c>
      <c r="Q32">
        <v>2.8500732305848846</v>
      </c>
      <c r="R32">
        <v>4.188602718721941</v>
      </c>
      <c r="S32">
        <v>3.8508493129919232</v>
      </c>
      <c r="T32">
        <v>0</v>
      </c>
      <c r="U32">
        <v>107.58651118127487</v>
      </c>
      <c r="V32">
        <v>2.0046806385454503</v>
      </c>
      <c r="W32">
        <v>2.0141665978529373</v>
      </c>
      <c r="X32">
        <v>45.482776444985959</v>
      </c>
      <c r="Y32">
        <v>0</v>
      </c>
      <c r="Z32">
        <v>4.0357106604049262</v>
      </c>
      <c r="AA32">
        <v>0</v>
      </c>
      <c r="AB32">
        <v>4.0278600954059653</v>
      </c>
      <c r="AC32">
        <v>2.9838847793977066</v>
      </c>
      <c r="AD32">
        <v>8.4308617920465316</v>
      </c>
      <c r="AE32">
        <v>10.125583681099354</v>
      </c>
      <c r="AF32">
        <v>0</v>
      </c>
      <c r="AG32">
        <v>12.446390763816812</v>
      </c>
      <c r="AH32">
        <v>14.617312258401167</v>
      </c>
      <c r="AI32">
        <v>0</v>
      </c>
      <c r="AJ32">
        <v>0</v>
      </c>
      <c r="AK32">
        <v>16.117832734443436</v>
      </c>
      <c r="AL32">
        <v>0</v>
      </c>
      <c r="AM32">
        <v>4.8728889137112503</v>
      </c>
      <c r="AN32">
        <v>0.98039087871425579</v>
      </c>
      <c r="AO32">
        <v>0</v>
      </c>
      <c r="AP32">
        <v>0</v>
      </c>
      <c r="AQ32">
        <v>0</v>
      </c>
      <c r="AR32">
        <v>14.97589855696369</v>
      </c>
      <c r="AS32">
        <v>8.2944859959897084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29.360474243190328</v>
      </c>
      <c r="BB32">
        <f t="shared" si="0"/>
        <v>673.04321578528732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5.2181163685943694</v>
      </c>
      <c r="L33">
        <v>319.56032341667913</v>
      </c>
      <c r="M33">
        <v>28.366020531158117</v>
      </c>
      <c r="N33">
        <v>36.421793601254102</v>
      </c>
      <c r="O33">
        <v>0</v>
      </c>
      <c r="P33">
        <v>42.950713752515497</v>
      </c>
      <c r="Q33">
        <v>2.8394410515387349</v>
      </c>
      <c r="R33">
        <v>4.188602718721941</v>
      </c>
      <c r="S33">
        <v>3.7885404481272165</v>
      </c>
      <c r="T33">
        <v>0</v>
      </c>
      <c r="U33">
        <v>107.58651118127487</v>
      </c>
      <c r="V33">
        <v>2.0046806385454503</v>
      </c>
      <c r="W33">
        <v>2.0141665978529373</v>
      </c>
      <c r="X33">
        <v>45.482776444985959</v>
      </c>
      <c r="Y33">
        <v>0</v>
      </c>
      <c r="Z33">
        <v>4.0357106604049262</v>
      </c>
      <c r="AA33">
        <v>4.3110269993738264</v>
      </c>
      <c r="AB33">
        <v>4.0278600954059653</v>
      </c>
      <c r="AC33">
        <v>2.9838847793977066</v>
      </c>
      <c r="AD33">
        <v>5.6205746210721239</v>
      </c>
      <c r="AE33">
        <v>10.125583681099354</v>
      </c>
      <c r="AF33">
        <v>0</v>
      </c>
      <c r="AG33">
        <v>12.446390763816812</v>
      </c>
      <c r="AH33">
        <v>8.1207289975996666</v>
      </c>
      <c r="AI33">
        <v>0</v>
      </c>
      <c r="AJ33">
        <v>0</v>
      </c>
      <c r="AK33">
        <v>16.117832734443436</v>
      </c>
      <c r="AL33">
        <v>0</v>
      </c>
      <c r="AM33">
        <v>4.8728889137112503</v>
      </c>
      <c r="AN33">
        <v>0.98039087871425579</v>
      </c>
      <c r="AO33">
        <v>0</v>
      </c>
      <c r="AP33">
        <v>3.9492885548832665E-2</v>
      </c>
      <c r="AQ33">
        <v>0</v>
      </c>
      <c r="AR33">
        <v>14.97589855696369</v>
      </c>
      <c r="AS33">
        <v>8.2944859959897084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29.150251479758172</v>
      </c>
      <c r="BB33">
        <f t="shared" si="0"/>
        <v>668.22418583503168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5.2180883856350659</v>
      </c>
      <c r="L34">
        <v>319.56032341667913</v>
      </c>
      <c r="M34">
        <v>28.366020531158117</v>
      </c>
      <c r="N34">
        <v>36.421793601254102</v>
      </c>
      <c r="O34">
        <v>0</v>
      </c>
      <c r="P34">
        <v>42.950713752515497</v>
      </c>
      <c r="Q34">
        <v>3.1633952610950602</v>
      </c>
      <c r="R34">
        <v>3.6241387980012361</v>
      </c>
      <c r="S34">
        <v>3.7885404481272165</v>
      </c>
      <c r="T34">
        <v>0</v>
      </c>
      <c r="U34">
        <v>107.58651118127487</v>
      </c>
      <c r="V34">
        <v>0</v>
      </c>
      <c r="W34">
        <v>2.0141665978529373</v>
      </c>
      <c r="X34">
        <v>10.070841113772131</v>
      </c>
      <c r="Y34">
        <v>0</v>
      </c>
      <c r="Z34">
        <v>4.0357106604049262</v>
      </c>
      <c r="AA34">
        <v>8.6464097307451446</v>
      </c>
      <c r="AB34">
        <v>4.0278600954059653</v>
      </c>
      <c r="AC34">
        <v>5.9677692810010523</v>
      </c>
      <c r="AD34">
        <v>2.8102871709744073</v>
      </c>
      <c r="AE34">
        <v>10.125583681099354</v>
      </c>
      <c r="AF34">
        <v>0</v>
      </c>
      <c r="AG34">
        <v>12.446390763816812</v>
      </c>
      <c r="AH34">
        <v>6.4965832608015024</v>
      </c>
      <c r="AI34">
        <v>0</v>
      </c>
      <c r="AJ34">
        <v>0</v>
      </c>
      <c r="AK34">
        <v>16.117832734443436</v>
      </c>
      <c r="AL34">
        <v>0</v>
      </c>
      <c r="AM34">
        <v>4.8728889137112503</v>
      </c>
      <c r="AN34">
        <v>0.98039087871425579</v>
      </c>
      <c r="AO34">
        <v>0</v>
      </c>
      <c r="AP34">
        <v>3.9492885548832665E-2</v>
      </c>
      <c r="AQ34">
        <v>0</v>
      </c>
      <c r="AR34">
        <v>14.97589855696369</v>
      </c>
      <c r="AS34">
        <v>8.2944859959897084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27.696768519733961</v>
      </c>
      <c r="BB34">
        <f t="shared" si="0"/>
        <v>634.90534917725165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5.2181163685943694</v>
      </c>
      <c r="L35">
        <v>319.56032341667913</v>
      </c>
      <c r="M35">
        <v>28.366020531158117</v>
      </c>
      <c r="N35">
        <v>36.421793601254102</v>
      </c>
      <c r="O35">
        <v>0</v>
      </c>
      <c r="P35">
        <v>42.950713752515497</v>
      </c>
      <c r="Q35">
        <v>3.1633952610950602</v>
      </c>
      <c r="R35">
        <v>4.1642152530258096</v>
      </c>
      <c r="S35">
        <v>3.7885404481272165</v>
      </c>
      <c r="T35">
        <v>0</v>
      </c>
      <c r="U35">
        <v>107.58651118127487</v>
      </c>
      <c r="V35">
        <v>0</v>
      </c>
      <c r="W35">
        <v>2.0063268541860877</v>
      </c>
      <c r="X35">
        <v>10.051234878803553</v>
      </c>
      <c r="Y35">
        <v>0</v>
      </c>
      <c r="Z35">
        <v>4.0357106604049262</v>
      </c>
      <c r="AA35">
        <v>12.981792782300145</v>
      </c>
      <c r="AB35">
        <v>4.0278600954059653</v>
      </c>
      <c r="AC35">
        <v>5.9677692810010523</v>
      </c>
      <c r="AD35">
        <v>0</v>
      </c>
      <c r="AE35">
        <v>15.240585739319366</v>
      </c>
      <c r="AF35">
        <v>0</v>
      </c>
      <c r="AG35">
        <v>12.446390763816812</v>
      </c>
      <c r="AH35">
        <v>6.4965832608015024</v>
      </c>
      <c r="AI35">
        <v>0</v>
      </c>
      <c r="AJ35">
        <v>0</v>
      </c>
      <c r="AK35">
        <v>16.117832734443436</v>
      </c>
      <c r="AL35">
        <v>0</v>
      </c>
      <c r="AM35">
        <v>4.8728889137112503</v>
      </c>
      <c r="AN35">
        <v>0.98039087871425579</v>
      </c>
      <c r="AO35">
        <v>0</v>
      </c>
      <c r="AP35">
        <v>3.9492885548832665E-2</v>
      </c>
      <c r="AQ35">
        <v>0</v>
      </c>
      <c r="AR35">
        <v>14.97589855696369</v>
      </c>
      <c r="AS35">
        <v>8.2944859959897084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27.995753737176582</v>
      </c>
      <c r="BB35">
        <f t="shared" si="0"/>
        <v>641.75912035795818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5.2180883856350659</v>
      </c>
      <c r="L36">
        <v>319.56032341667913</v>
      </c>
      <c r="M36">
        <v>28.366020531158117</v>
      </c>
      <c r="N36">
        <v>36.421793601254102</v>
      </c>
      <c r="O36">
        <v>0</v>
      </c>
      <c r="P36">
        <v>42.950713752515497</v>
      </c>
      <c r="Q36">
        <v>3.1633952610950602</v>
      </c>
      <c r="R36">
        <v>4.1642152530258096</v>
      </c>
      <c r="S36">
        <v>3.7885404481272165</v>
      </c>
      <c r="T36">
        <v>0</v>
      </c>
      <c r="U36">
        <v>107.58651118127487</v>
      </c>
      <c r="V36">
        <v>0</v>
      </c>
      <c r="W36">
        <v>2.0063268541860877</v>
      </c>
      <c r="X36">
        <v>10.051234878803553</v>
      </c>
      <c r="Y36">
        <v>0</v>
      </c>
      <c r="Z36">
        <v>4.0357106604049262</v>
      </c>
      <c r="AA36">
        <v>12.981792782300145</v>
      </c>
      <c r="AB36">
        <v>8.0968213768822093</v>
      </c>
      <c r="AC36">
        <v>5.9677692810010523</v>
      </c>
      <c r="AD36">
        <v>0</v>
      </c>
      <c r="AE36">
        <v>15.240585739319366</v>
      </c>
      <c r="AF36">
        <v>0</v>
      </c>
      <c r="AG36">
        <v>12.446390763816812</v>
      </c>
      <c r="AH36">
        <v>0</v>
      </c>
      <c r="AI36">
        <v>1.1775478182530881</v>
      </c>
      <c r="AJ36">
        <v>0</v>
      </c>
      <c r="AK36">
        <v>16.117832734443436</v>
      </c>
      <c r="AL36">
        <v>0</v>
      </c>
      <c r="AM36">
        <v>4.8728889137112503</v>
      </c>
      <c r="AN36">
        <v>0.98039087871425579</v>
      </c>
      <c r="AO36">
        <v>0</v>
      </c>
      <c r="AP36">
        <v>3.9492885548832665E-2</v>
      </c>
      <c r="AQ36">
        <v>0</v>
      </c>
      <c r="AR36">
        <v>14.97589855696369</v>
      </c>
      <c r="AS36">
        <v>8.2944859959897084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27.943499467556062</v>
      </c>
      <c r="BB36">
        <f t="shared" si="0"/>
        <v>640.56127248354721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5.2181163685943694</v>
      </c>
      <c r="L37">
        <v>319.56032341667913</v>
      </c>
      <c r="M37">
        <v>28.366020531158117</v>
      </c>
      <c r="N37">
        <v>36.421793601254102</v>
      </c>
      <c r="O37">
        <v>0</v>
      </c>
      <c r="P37">
        <v>42.950713752515497</v>
      </c>
      <c r="Q37">
        <v>3.1633952610950602</v>
      </c>
      <c r="R37">
        <v>4.1642152530258096</v>
      </c>
      <c r="S37">
        <v>3.7885404481272165</v>
      </c>
      <c r="T37">
        <v>0</v>
      </c>
      <c r="U37">
        <v>107.58651118127487</v>
      </c>
      <c r="V37">
        <v>0</v>
      </c>
      <c r="W37">
        <v>2.0063268541860877</v>
      </c>
      <c r="X37">
        <v>10.051234878803553</v>
      </c>
      <c r="Y37">
        <v>0</v>
      </c>
      <c r="Z37">
        <v>4.0357106604049262</v>
      </c>
      <c r="AA37">
        <v>12.981792782300145</v>
      </c>
      <c r="AB37">
        <v>8.0968213768822093</v>
      </c>
      <c r="AC37">
        <v>5.9677692810010523</v>
      </c>
      <c r="AD37">
        <v>0</v>
      </c>
      <c r="AE37">
        <v>15.240585739319366</v>
      </c>
      <c r="AF37">
        <v>0</v>
      </c>
      <c r="AG37">
        <v>12.446390763816812</v>
      </c>
      <c r="AH37">
        <v>0</v>
      </c>
      <c r="AI37">
        <v>5.1027067494317917</v>
      </c>
      <c r="AJ37">
        <v>0</v>
      </c>
      <c r="AK37">
        <v>16.117832734443436</v>
      </c>
      <c r="AL37">
        <v>0</v>
      </c>
      <c r="AM37">
        <v>4.8728889137112503</v>
      </c>
      <c r="AN37">
        <v>0.98039087871425579</v>
      </c>
      <c r="AO37">
        <v>0</v>
      </c>
      <c r="AP37">
        <v>1.8561729848685835</v>
      </c>
      <c r="AQ37">
        <v>0</v>
      </c>
      <c r="AR37">
        <v>1.3614452069323824</v>
      </c>
      <c r="AS37">
        <v>8.2944859959897084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27.614425358687296</v>
      </c>
      <c r="BB37">
        <f t="shared" si="0"/>
        <v>633.01776025584252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5.2180883856350659</v>
      </c>
      <c r="L38">
        <v>319.56032341667913</v>
      </c>
      <c r="M38">
        <v>28.366020531158117</v>
      </c>
      <c r="N38">
        <v>36.421793601254102</v>
      </c>
      <c r="O38">
        <v>0</v>
      </c>
      <c r="P38">
        <v>42.950713752515497</v>
      </c>
      <c r="Q38">
        <v>3.1633952610950602</v>
      </c>
      <c r="R38">
        <v>4.1642152530258096</v>
      </c>
      <c r="S38">
        <v>3.7885404481272165</v>
      </c>
      <c r="T38">
        <v>0</v>
      </c>
      <c r="U38">
        <v>107.58651118127487</v>
      </c>
      <c r="V38">
        <v>0</v>
      </c>
      <c r="W38">
        <v>2.0063268541860877</v>
      </c>
      <c r="X38">
        <v>10.051234878803553</v>
      </c>
      <c r="Y38">
        <v>0</v>
      </c>
      <c r="Z38">
        <v>4.0357106604049262</v>
      </c>
      <c r="AA38">
        <v>12.981792782300145</v>
      </c>
      <c r="AB38">
        <v>8.0968213768822093</v>
      </c>
      <c r="AC38">
        <v>5.9677692810010523</v>
      </c>
      <c r="AD38">
        <v>0</v>
      </c>
      <c r="AE38">
        <v>15.240585739319366</v>
      </c>
      <c r="AF38">
        <v>0</v>
      </c>
      <c r="AG38">
        <v>12.446390763816812</v>
      </c>
      <c r="AH38">
        <v>0</v>
      </c>
      <c r="AI38">
        <v>10.205413498863583</v>
      </c>
      <c r="AJ38">
        <v>0</v>
      </c>
      <c r="AK38">
        <v>16.117832734443436</v>
      </c>
      <c r="AL38">
        <v>0</v>
      </c>
      <c r="AM38">
        <v>4.8728889137112503</v>
      </c>
      <c r="AN38">
        <v>0.98039087871425579</v>
      </c>
      <c r="AO38">
        <v>0</v>
      </c>
      <c r="AP38">
        <v>1.8561729848685835</v>
      </c>
      <c r="AQ38">
        <v>0</v>
      </c>
      <c r="AR38">
        <v>1.3614452069323824</v>
      </c>
      <c r="AS38">
        <v>8.2944859959897084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27.827717331125843</v>
      </c>
      <c r="BB38">
        <f t="shared" si="0"/>
        <v>637.90714704987636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5.2181512969644359</v>
      </c>
      <c r="L39">
        <v>319.56032341667913</v>
      </c>
      <c r="M39">
        <v>28.366020531158117</v>
      </c>
      <c r="N39">
        <v>36.421793601254102</v>
      </c>
      <c r="O39">
        <v>0</v>
      </c>
      <c r="P39">
        <v>42.950713752515497</v>
      </c>
      <c r="Q39">
        <v>3.1633952610950602</v>
      </c>
      <c r="R39">
        <v>5.4988026277711404</v>
      </c>
      <c r="S39">
        <v>3.7885404481272165</v>
      </c>
      <c r="T39">
        <v>0</v>
      </c>
      <c r="U39">
        <v>107.58651118127487</v>
      </c>
      <c r="V39">
        <v>0</v>
      </c>
      <c r="W39">
        <v>2.0063268541860877</v>
      </c>
      <c r="X39">
        <v>10.051234878803553</v>
      </c>
      <c r="Y39">
        <v>0</v>
      </c>
      <c r="Z39">
        <v>4.0357106604049262</v>
      </c>
      <c r="AA39">
        <v>12.981792782300145</v>
      </c>
      <c r="AB39">
        <v>8.0968213768822093</v>
      </c>
      <c r="AC39">
        <v>5.9677692810010523</v>
      </c>
      <c r="AD39">
        <v>0</v>
      </c>
      <c r="AE39">
        <v>15.240585739319366</v>
      </c>
      <c r="AF39">
        <v>0</v>
      </c>
      <c r="AG39">
        <v>12.446390763816812</v>
      </c>
      <c r="AH39">
        <v>0</v>
      </c>
      <c r="AI39">
        <v>10.205413498863583</v>
      </c>
      <c r="AJ39">
        <v>0</v>
      </c>
      <c r="AK39">
        <v>16.117832734443436</v>
      </c>
      <c r="AL39">
        <v>0</v>
      </c>
      <c r="AM39">
        <v>4.8728889137112503</v>
      </c>
      <c r="AN39">
        <v>0.98039087871425579</v>
      </c>
      <c r="AO39">
        <v>0</v>
      </c>
      <c r="AP39">
        <v>1.8561729848685835</v>
      </c>
      <c r="AQ39">
        <v>0</v>
      </c>
      <c r="AR39">
        <v>5.105420006261741</v>
      </c>
      <c r="AS39">
        <v>9.8704384974839527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28.105878674258193</v>
      </c>
      <c r="BB39">
        <f t="shared" si="0"/>
        <v>644.28356329364237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5.2180813970851059</v>
      </c>
      <c r="L40">
        <v>319.56032341667913</v>
      </c>
      <c r="M40">
        <v>28.366020531158117</v>
      </c>
      <c r="N40">
        <v>36.421793601254102</v>
      </c>
      <c r="O40">
        <v>0</v>
      </c>
      <c r="P40">
        <v>42.950713752515497</v>
      </c>
      <c r="Q40">
        <v>3.1633952610950602</v>
      </c>
      <c r="R40">
        <v>5.4988026277711404</v>
      </c>
      <c r="S40">
        <v>3.7885404481272165</v>
      </c>
      <c r="T40">
        <v>0</v>
      </c>
      <c r="U40">
        <v>107.58651118127487</v>
      </c>
      <c r="V40">
        <v>0</v>
      </c>
      <c r="W40">
        <v>2.0063268541860877</v>
      </c>
      <c r="X40">
        <v>10.051234878803553</v>
      </c>
      <c r="Y40">
        <v>0</v>
      </c>
      <c r="Z40">
        <v>4.0357106604049262</v>
      </c>
      <c r="AA40">
        <v>12.981792782300145</v>
      </c>
      <c r="AB40">
        <v>8.0968213768822093</v>
      </c>
      <c r="AC40">
        <v>5.9677692810010523</v>
      </c>
      <c r="AD40">
        <v>0</v>
      </c>
      <c r="AE40">
        <v>15.240585739319366</v>
      </c>
      <c r="AF40">
        <v>0</v>
      </c>
      <c r="AG40">
        <v>12.446390763816812</v>
      </c>
      <c r="AH40">
        <v>0</v>
      </c>
      <c r="AI40">
        <v>10.205413498863583</v>
      </c>
      <c r="AJ40">
        <v>0</v>
      </c>
      <c r="AK40">
        <v>16.117832734443436</v>
      </c>
      <c r="AL40">
        <v>0</v>
      </c>
      <c r="AM40">
        <v>4.8728889137112503</v>
      </c>
      <c r="AN40">
        <v>0.98039087871425579</v>
      </c>
      <c r="AO40">
        <v>0</v>
      </c>
      <c r="AP40">
        <v>1.9351590761433553</v>
      </c>
      <c r="AQ40">
        <v>0</v>
      </c>
      <c r="AR40">
        <v>16.337344084072942</v>
      </c>
      <c r="AS40">
        <v>9.8704384974839527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28.578671797511031</v>
      </c>
      <c r="BB40">
        <f t="shared" si="0"/>
        <v>655.12161043959611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5.2182462981935203</v>
      </c>
      <c r="L41">
        <v>319.56032341667913</v>
      </c>
      <c r="M41">
        <v>28.366020531158117</v>
      </c>
      <c r="N41">
        <v>36.421793601254102</v>
      </c>
      <c r="O41">
        <v>0</v>
      </c>
      <c r="P41">
        <v>42.950713752515497</v>
      </c>
      <c r="Q41">
        <v>2.8500732305848846</v>
      </c>
      <c r="R41">
        <v>0.87661023789131753</v>
      </c>
      <c r="S41">
        <v>4.0872109334355144</v>
      </c>
      <c r="T41">
        <v>0</v>
      </c>
      <c r="U41">
        <v>107.58651118127487</v>
      </c>
      <c r="V41">
        <v>0</v>
      </c>
      <c r="W41">
        <v>2.0063268541860877</v>
      </c>
      <c r="X41">
        <v>10.051234878803553</v>
      </c>
      <c r="Y41">
        <v>0</v>
      </c>
      <c r="Z41">
        <v>4.0357106604049262</v>
      </c>
      <c r="AA41">
        <v>12.981792782300145</v>
      </c>
      <c r="AB41">
        <v>8.0968213768822093</v>
      </c>
      <c r="AC41">
        <v>5.9677692810010523</v>
      </c>
      <c r="AD41">
        <v>0</v>
      </c>
      <c r="AE41">
        <v>15.240585739319366</v>
      </c>
      <c r="AF41">
        <v>0</v>
      </c>
      <c r="AG41">
        <v>12.446390763816812</v>
      </c>
      <c r="AH41">
        <v>0</v>
      </c>
      <c r="AI41">
        <v>10.205413498863583</v>
      </c>
      <c r="AJ41">
        <v>0</v>
      </c>
      <c r="AK41">
        <v>16.117832734443436</v>
      </c>
      <c r="AL41">
        <v>0</v>
      </c>
      <c r="AM41">
        <v>4.8728889137112503</v>
      </c>
      <c r="AN41">
        <v>0.98039087871425579</v>
      </c>
      <c r="AO41">
        <v>0</v>
      </c>
      <c r="AP41">
        <v>1.9351590761433553</v>
      </c>
      <c r="AQ41">
        <v>0</v>
      </c>
      <c r="AR41">
        <v>16.337344084072942</v>
      </c>
      <c r="AS41">
        <v>8.2944859959897084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28.318983799328485</v>
      </c>
      <c r="BB41">
        <f t="shared" si="0"/>
        <v>649.1686669023112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5.2181862106950909</v>
      </c>
      <c r="L42">
        <v>319.56032341667913</v>
      </c>
      <c r="M42">
        <v>28.366020531158117</v>
      </c>
      <c r="N42">
        <v>36.421793601254102</v>
      </c>
      <c r="O42">
        <v>0</v>
      </c>
      <c r="P42">
        <v>42.950713752515497</v>
      </c>
      <c r="Q42">
        <v>2.8500732305848846</v>
      </c>
      <c r="R42">
        <v>0.87661023789131753</v>
      </c>
      <c r="S42">
        <v>4.0872109334355144</v>
      </c>
      <c r="T42">
        <v>0</v>
      </c>
      <c r="U42">
        <v>107.58651118127487</v>
      </c>
      <c r="V42">
        <v>0</v>
      </c>
      <c r="W42">
        <v>2.0063268541860877</v>
      </c>
      <c r="X42">
        <v>10.051234878803553</v>
      </c>
      <c r="Y42">
        <v>0</v>
      </c>
      <c r="Z42">
        <v>4.0411368131914012</v>
      </c>
      <c r="AA42">
        <v>8.6464097307451446</v>
      </c>
      <c r="AB42">
        <v>8.0968213768822093</v>
      </c>
      <c r="AC42">
        <v>2.9838847793977066</v>
      </c>
      <c r="AD42">
        <v>0</v>
      </c>
      <c r="AE42">
        <v>10.125583681099354</v>
      </c>
      <c r="AF42">
        <v>0</v>
      </c>
      <c r="AG42">
        <v>12.446390763816812</v>
      </c>
      <c r="AH42">
        <v>0</v>
      </c>
      <c r="AI42">
        <v>10.205413498863583</v>
      </c>
      <c r="AJ42">
        <v>0</v>
      </c>
      <c r="AK42">
        <v>16.117832734443436</v>
      </c>
      <c r="AL42">
        <v>0</v>
      </c>
      <c r="AM42">
        <v>4.8728889137112503</v>
      </c>
      <c r="AN42">
        <v>0.98039087871425579</v>
      </c>
      <c r="AO42">
        <v>0</v>
      </c>
      <c r="AP42">
        <v>0.11847897682360445</v>
      </c>
      <c r="AQ42">
        <v>0</v>
      </c>
      <c r="AR42">
        <v>14.97589855696369</v>
      </c>
      <c r="AS42">
        <v>8.2944859959897084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27.66660997991718</v>
      </c>
      <c r="BB42">
        <f t="shared" si="0"/>
        <v>634.21401154920318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5.2181089793185746</v>
      </c>
      <c r="L43">
        <v>321.58384544875867</v>
      </c>
      <c r="M43">
        <v>28.366020531158117</v>
      </c>
      <c r="N43">
        <v>36.421793601254102</v>
      </c>
      <c r="O43">
        <v>0</v>
      </c>
      <c r="P43">
        <v>42.950713752515497</v>
      </c>
      <c r="Q43">
        <v>2.870742234167651</v>
      </c>
      <c r="R43">
        <v>5.1754094911806918</v>
      </c>
      <c r="S43">
        <v>3.8867648680464231</v>
      </c>
      <c r="T43">
        <v>0</v>
      </c>
      <c r="U43">
        <v>107.58651118127487</v>
      </c>
      <c r="V43">
        <v>0</v>
      </c>
      <c r="W43">
        <v>2.0063268541860877</v>
      </c>
      <c r="X43">
        <v>10.051234878803553</v>
      </c>
      <c r="Y43">
        <v>0</v>
      </c>
      <c r="Z43">
        <v>2.0008985627217699</v>
      </c>
      <c r="AA43">
        <v>8.6464097307451446</v>
      </c>
      <c r="AB43">
        <v>4.0278600954059653</v>
      </c>
      <c r="AC43">
        <v>2.9838847793977066</v>
      </c>
      <c r="AD43">
        <v>0</v>
      </c>
      <c r="AE43">
        <v>10.125583681099354</v>
      </c>
      <c r="AF43">
        <v>0</v>
      </c>
      <c r="AG43">
        <v>12.446390763816812</v>
      </c>
      <c r="AH43">
        <v>0</v>
      </c>
      <c r="AI43">
        <v>1.9625793266898746</v>
      </c>
      <c r="AJ43">
        <v>0</v>
      </c>
      <c r="AK43">
        <v>16.117832734443436</v>
      </c>
      <c r="AL43">
        <v>0</v>
      </c>
      <c r="AM43">
        <v>4.8728889137112503</v>
      </c>
      <c r="AN43">
        <v>0.98039087871425579</v>
      </c>
      <c r="AO43">
        <v>0</v>
      </c>
      <c r="AP43">
        <v>0.11847897682360445</v>
      </c>
      <c r="AQ43">
        <v>0</v>
      </c>
      <c r="AR43">
        <v>14.97589855696369</v>
      </c>
      <c r="AS43">
        <v>8.2944859959897084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27.323450091358378</v>
      </c>
      <c r="BB43">
        <f t="shared" si="0"/>
        <v>626.34760472582843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5.2180567967103757</v>
      </c>
      <c r="L44">
        <v>321.58384544875867</v>
      </c>
      <c r="M44">
        <v>28.366020531158117</v>
      </c>
      <c r="N44">
        <v>36.421793601254102</v>
      </c>
      <c r="O44">
        <v>0</v>
      </c>
      <c r="P44">
        <v>42.950713752515497</v>
      </c>
      <c r="Q44">
        <v>2.870742234167651</v>
      </c>
      <c r="R44">
        <v>5.1754094911806918</v>
      </c>
      <c r="S44">
        <v>3.8867648680464231</v>
      </c>
      <c r="T44">
        <v>0</v>
      </c>
      <c r="U44">
        <v>107.58651118127487</v>
      </c>
      <c r="V44">
        <v>0</v>
      </c>
      <c r="W44">
        <v>2.0063268541860877</v>
      </c>
      <c r="X44">
        <v>10.051234878803553</v>
      </c>
      <c r="Y44">
        <v>0</v>
      </c>
      <c r="Z44">
        <v>2.0008985627217699</v>
      </c>
      <c r="AA44">
        <v>8.6464097307451446</v>
      </c>
      <c r="AB44">
        <v>4.0278600954059653</v>
      </c>
      <c r="AC44">
        <v>2.9838847793977066</v>
      </c>
      <c r="AD44">
        <v>0</v>
      </c>
      <c r="AE44">
        <v>10.125583681099354</v>
      </c>
      <c r="AF44">
        <v>0</v>
      </c>
      <c r="AG44">
        <v>12.446390763816812</v>
      </c>
      <c r="AH44">
        <v>0</v>
      </c>
      <c r="AI44">
        <v>0.98128980224441442</v>
      </c>
      <c r="AJ44">
        <v>0</v>
      </c>
      <c r="AK44">
        <v>16.117832734443436</v>
      </c>
      <c r="AL44">
        <v>0</v>
      </c>
      <c r="AM44">
        <v>4.8728889137112503</v>
      </c>
      <c r="AN44">
        <v>0.98039087871425579</v>
      </c>
      <c r="AO44">
        <v>0</v>
      </c>
      <c r="AP44">
        <v>0.11847897682360445</v>
      </c>
      <c r="AQ44">
        <v>0</v>
      </c>
      <c r="AR44">
        <v>14.97589855696369</v>
      </c>
      <c r="AS44">
        <v>8.2944859959897084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27.282430008003541</v>
      </c>
      <c r="BB44">
        <f t="shared" si="0"/>
        <v>625.40728310212967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5.2181636625835974</v>
      </c>
      <c r="L45">
        <v>319.56032341667913</v>
      </c>
      <c r="M45">
        <v>29.461490294301814</v>
      </c>
      <c r="N45">
        <v>36.422002627574741</v>
      </c>
      <c r="O45">
        <v>0</v>
      </c>
      <c r="P45">
        <v>42.950713752515497</v>
      </c>
      <c r="Q45">
        <v>2.870742234167651</v>
      </c>
      <c r="R45">
        <v>5.1754094911806918</v>
      </c>
      <c r="S45">
        <v>3.8867648680464231</v>
      </c>
      <c r="T45">
        <v>0</v>
      </c>
      <c r="U45">
        <v>107.58651118127487</v>
      </c>
      <c r="V45">
        <v>0</v>
      </c>
      <c r="W45">
        <v>2.0063268541860877</v>
      </c>
      <c r="X45">
        <v>10.051234878803553</v>
      </c>
      <c r="Y45">
        <v>0</v>
      </c>
      <c r="Z45">
        <v>2.0008985627217699</v>
      </c>
      <c r="AA45">
        <v>4.3110269993738264</v>
      </c>
      <c r="AB45">
        <v>4.0278600954059653</v>
      </c>
      <c r="AC45">
        <v>2.9838847793977066</v>
      </c>
      <c r="AD45">
        <v>0</v>
      </c>
      <c r="AE45">
        <v>10.125583681099354</v>
      </c>
      <c r="AF45">
        <v>0</v>
      </c>
      <c r="AG45">
        <v>12.446390763816812</v>
      </c>
      <c r="AH45">
        <v>0</v>
      </c>
      <c r="AI45">
        <v>0</v>
      </c>
      <c r="AJ45">
        <v>0</v>
      </c>
      <c r="AK45">
        <v>16.117832734443436</v>
      </c>
      <c r="AL45">
        <v>0</v>
      </c>
      <c r="AM45">
        <v>4.8728889137112503</v>
      </c>
      <c r="AN45">
        <v>0.98039087871425579</v>
      </c>
      <c r="AO45">
        <v>0</v>
      </c>
      <c r="AP45">
        <v>0.11847897682360445</v>
      </c>
      <c r="AQ45">
        <v>0</v>
      </c>
      <c r="AR45">
        <v>14.97589855696369</v>
      </c>
      <c r="AS45">
        <v>8.2944859959897084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27.021413715550569</v>
      </c>
      <c r="BB45">
        <f t="shared" si="0"/>
        <v>619.42389048422478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5.2180968908070859</v>
      </c>
      <c r="L46">
        <v>319.56032341667913</v>
      </c>
      <c r="M46">
        <v>28.377245567986094</v>
      </c>
      <c r="N46">
        <v>36.422002627574741</v>
      </c>
      <c r="O46">
        <v>0</v>
      </c>
      <c r="P46">
        <v>42.950713752515497</v>
      </c>
      <c r="Q46">
        <v>2.870742234167651</v>
      </c>
      <c r="R46">
        <v>5.1754094911806918</v>
      </c>
      <c r="S46">
        <v>3.8867648680464231</v>
      </c>
      <c r="T46">
        <v>0</v>
      </c>
      <c r="U46">
        <v>107.58651118127487</v>
      </c>
      <c r="V46">
        <v>0</v>
      </c>
      <c r="W46">
        <v>2.0063268541860877</v>
      </c>
      <c r="X46">
        <v>10.051234878803553</v>
      </c>
      <c r="Y46">
        <v>0</v>
      </c>
      <c r="Z46">
        <v>2.0008985627217699</v>
      </c>
      <c r="AA46">
        <v>4.3110269993738264</v>
      </c>
      <c r="AB46">
        <v>4.0278600954059653</v>
      </c>
      <c r="AC46">
        <v>2.9838847793977066</v>
      </c>
      <c r="AD46">
        <v>0</v>
      </c>
      <c r="AE46">
        <v>10.125583681099354</v>
      </c>
      <c r="AF46">
        <v>0</v>
      </c>
      <c r="AG46">
        <v>12.446390763816812</v>
      </c>
      <c r="AH46">
        <v>0</v>
      </c>
      <c r="AI46">
        <v>0</v>
      </c>
      <c r="AJ46">
        <v>0</v>
      </c>
      <c r="AK46">
        <v>16.117832734443436</v>
      </c>
      <c r="AL46">
        <v>0</v>
      </c>
      <c r="AM46">
        <v>4.8728889137112503</v>
      </c>
      <c r="AN46">
        <v>0.98039087871425579</v>
      </c>
      <c r="AO46">
        <v>0</v>
      </c>
      <c r="AP46">
        <v>0.11847897682360445</v>
      </c>
      <c r="AQ46">
        <v>0</v>
      </c>
      <c r="AR46">
        <v>14.97589855696369</v>
      </c>
      <c r="AS46">
        <v>8.2944859959897084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26.97608949493031</v>
      </c>
      <c r="BB46">
        <f t="shared" si="0"/>
        <v>618.38490320675282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5.2181636625835974</v>
      </c>
      <c r="L47">
        <v>321.58384544875867</v>
      </c>
      <c r="M47">
        <v>28.366586777470069</v>
      </c>
      <c r="N47">
        <v>36.422002627574741</v>
      </c>
      <c r="O47">
        <v>0</v>
      </c>
      <c r="P47">
        <v>42.950713752515497</v>
      </c>
      <c r="Q47">
        <v>2.870742234167651</v>
      </c>
      <c r="R47">
        <v>5.1754094911806918</v>
      </c>
      <c r="S47">
        <v>3.8867648680464231</v>
      </c>
      <c r="T47">
        <v>0</v>
      </c>
      <c r="U47">
        <v>107.58651118127487</v>
      </c>
      <c r="V47">
        <v>0</v>
      </c>
      <c r="W47">
        <v>2.0063268541860877</v>
      </c>
      <c r="X47">
        <v>10.051234878803553</v>
      </c>
      <c r="Y47">
        <v>0</v>
      </c>
      <c r="Z47">
        <v>2.0008985627217699</v>
      </c>
      <c r="AA47">
        <v>0</v>
      </c>
      <c r="AB47">
        <v>4.0278600954059653</v>
      </c>
      <c r="AC47">
        <v>2.9838847793977066</v>
      </c>
      <c r="AD47">
        <v>0</v>
      </c>
      <c r="AE47">
        <v>4.6672613713699773</v>
      </c>
      <c r="AF47">
        <v>0</v>
      </c>
      <c r="AG47">
        <v>12.446390763816812</v>
      </c>
      <c r="AH47">
        <v>0</v>
      </c>
      <c r="AI47">
        <v>0</v>
      </c>
      <c r="AJ47">
        <v>0</v>
      </c>
      <c r="AK47">
        <v>16.117832734443436</v>
      </c>
      <c r="AL47">
        <v>0</v>
      </c>
      <c r="AM47">
        <v>4.8728889137112503</v>
      </c>
      <c r="AN47">
        <v>0.98039087871425579</v>
      </c>
      <c r="AO47">
        <v>0</v>
      </c>
      <c r="AP47">
        <v>0.11847897682360445</v>
      </c>
      <c r="AQ47">
        <v>0</v>
      </c>
      <c r="AR47">
        <v>14.97589855696369</v>
      </c>
      <c r="AS47">
        <v>9.8704384974839527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26.717745982929891</v>
      </c>
      <c r="BB47">
        <f t="shared" si="0"/>
        <v>612.46277992448438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5.2180968908070859</v>
      </c>
      <c r="L48">
        <v>321.58384544875867</v>
      </c>
      <c r="M48">
        <v>28.366586777470069</v>
      </c>
      <c r="N48">
        <v>36.422002627574741</v>
      </c>
      <c r="O48">
        <v>0</v>
      </c>
      <c r="P48">
        <v>42.950713752515497</v>
      </c>
      <c r="Q48">
        <v>2.870742234167651</v>
      </c>
      <c r="R48">
        <v>5.1754094911806918</v>
      </c>
      <c r="S48">
        <v>3.8867648680464231</v>
      </c>
      <c r="T48">
        <v>0</v>
      </c>
      <c r="U48">
        <v>107.58651118127487</v>
      </c>
      <c r="V48">
        <v>0</v>
      </c>
      <c r="W48">
        <v>2.0063268541860877</v>
      </c>
      <c r="X48">
        <v>10.051234878803553</v>
      </c>
      <c r="Y48">
        <v>0</v>
      </c>
      <c r="Z48">
        <v>2.0008985627217699</v>
      </c>
      <c r="AA48">
        <v>0</v>
      </c>
      <c r="AB48">
        <v>4.0278600954059653</v>
      </c>
      <c r="AC48">
        <v>2.9838847793977066</v>
      </c>
      <c r="AD48">
        <v>0</v>
      </c>
      <c r="AE48">
        <v>0</v>
      </c>
      <c r="AF48">
        <v>0</v>
      </c>
      <c r="AG48">
        <v>12.446390763816812</v>
      </c>
      <c r="AH48">
        <v>0</v>
      </c>
      <c r="AI48">
        <v>0</v>
      </c>
      <c r="AJ48">
        <v>0</v>
      </c>
      <c r="AK48">
        <v>16.117832734443436</v>
      </c>
      <c r="AL48">
        <v>0</v>
      </c>
      <c r="AM48">
        <v>4.8728889137112503</v>
      </c>
      <c r="AN48">
        <v>0.98039087871425579</v>
      </c>
      <c r="AO48">
        <v>0</v>
      </c>
      <c r="AP48">
        <v>0.11847897682360445</v>
      </c>
      <c r="AQ48">
        <v>0</v>
      </c>
      <c r="AR48">
        <v>14.97589855696369</v>
      </c>
      <c r="AS48">
        <v>9.8704384974839527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26.522651666546366</v>
      </c>
      <c r="BB48">
        <f t="shared" si="0"/>
        <v>607.99054609772145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5.2181636625835974</v>
      </c>
      <c r="L49">
        <v>321.58384544875867</v>
      </c>
      <c r="M49">
        <v>28.366586777470069</v>
      </c>
      <c r="N49">
        <v>36.422002627574741</v>
      </c>
      <c r="O49">
        <v>0</v>
      </c>
      <c r="P49">
        <v>42.950713752515497</v>
      </c>
      <c r="Q49">
        <v>3.1839036523591342</v>
      </c>
      <c r="R49">
        <v>6.6180329809804981</v>
      </c>
      <c r="S49">
        <v>4.1178129620973598</v>
      </c>
      <c r="T49">
        <v>0</v>
      </c>
      <c r="U49">
        <v>107.58651118127487</v>
      </c>
      <c r="V49">
        <v>0</v>
      </c>
      <c r="W49">
        <v>2.0063268541860877</v>
      </c>
      <c r="X49">
        <v>10.051234878803553</v>
      </c>
      <c r="Y49">
        <v>0</v>
      </c>
      <c r="Z49">
        <v>2.0008985627217699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12.446390763816812</v>
      </c>
      <c r="AH49">
        <v>0</v>
      </c>
      <c r="AI49">
        <v>0</v>
      </c>
      <c r="AJ49">
        <v>0</v>
      </c>
      <c r="AK49">
        <v>16.117832734443436</v>
      </c>
      <c r="AL49">
        <v>0</v>
      </c>
      <c r="AM49">
        <v>4.8728889137112503</v>
      </c>
      <c r="AN49">
        <v>0.99961513946149028</v>
      </c>
      <c r="AO49">
        <v>0</v>
      </c>
      <c r="AP49">
        <v>0.11847897682360445</v>
      </c>
      <c r="AQ49">
        <v>0</v>
      </c>
      <c r="AR49">
        <v>16.337344084072942</v>
      </c>
      <c r="AS49">
        <v>8.5018482997530889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26.313118068192448</v>
      </c>
      <c r="BB49">
        <f t="shared" si="0"/>
        <v>603.18731418521588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5.2180968908070859</v>
      </c>
      <c r="L50">
        <v>321.58384544875867</v>
      </c>
      <c r="M50">
        <v>28.366586777470069</v>
      </c>
      <c r="N50">
        <v>36.422002627574741</v>
      </c>
      <c r="O50">
        <v>0</v>
      </c>
      <c r="P50">
        <v>42.950713752515497</v>
      </c>
      <c r="Q50">
        <v>3.1839036523591342</v>
      </c>
      <c r="R50">
        <v>6.6180329809804981</v>
      </c>
      <c r="S50">
        <v>4.1178129620973598</v>
      </c>
      <c r="T50">
        <v>0</v>
      </c>
      <c r="U50">
        <v>107.58651118127487</v>
      </c>
      <c r="V50">
        <v>0</v>
      </c>
      <c r="W50">
        <v>2.0063268541860877</v>
      </c>
      <c r="X50">
        <v>10.051234878803553</v>
      </c>
      <c r="Y50">
        <v>0</v>
      </c>
      <c r="Z50">
        <v>2.0008985627217699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12.446390763816812</v>
      </c>
      <c r="AH50">
        <v>0</v>
      </c>
      <c r="AI50">
        <v>0</v>
      </c>
      <c r="AJ50">
        <v>0</v>
      </c>
      <c r="AK50">
        <v>16.117832734443436</v>
      </c>
      <c r="AL50">
        <v>0</v>
      </c>
      <c r="AM50">
        <v>4.8728889137112503</v>
      </c>
      <c r="AN50">
        <v>0.99961513946149028</v>
      </c>
      <c r="AO50">
        <v>0</v>
      </c>
      <c r="AP50">
        <v>0.11847897682360445</v>
      </c>
      <c r="AQ50">
        <v>0</v>
      </c>
      <c r="AR50">
        <v>16.337344084072942</v>
      </c>
      <c r="AS50">
        <v>8.5018482997530889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26.313115277132187</v>
      </c>
      <c r="BB50">
        <f t="shared" si="0"/>
        <v>603.18725020449972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5.2180758201558959</v>
      </c>
      <c r="L51">
        <v>321.58384544875867</v>
      </c>
      <c r="M51">
        <v>28.366586777470069</v>
      </c>
      <c r="N51">
        <v>36.425555124929247</v>
      </c>
      <c r="O51">
        <v>0</v>
      </c>
      <c r="P51">
        <v>42.968147411698624</v>
      </c>
      <c r="Q51">
        <v>3.5777549561308959</v>
      </c>
      <c r="R51">
        <v>6.6180329809804981</v>
      </c>
      <c r="S51">
        <v>4.1358416172637318</v>
      </c>
      <c r="T51">
        <v>0</v>
      </c>
      <c r="U51">
        <v>107.58651118127487</v>
      </c>
      <c r="V51">
        <v>0</v>
      </c>
      <c r="W51">
        <v>2.0063268541860877</v>
      </c>
      <c r="X51">
        <v>10.051234878803553</v>
      </c>
      <c r="Y51">
        <v>0</v>
      </c>
      <c r="Z51">
        <v>2.0008985627217699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12.446390763816812</v>
      </c>
      <c r="AH51">
        <v>0</v>
      </c>
      <c r="AI51">
        <v>0</v>
      </c>
      <c r="AJ51">
        <v>0</v>
      </c>
      <c r="AK51">
        <v>16.117832734443436</v>
      </c>
      <c r="AL51">
        <v>0</v>
      </c>
      <c r="AM51">
        <v>4.8728889137112503</v>
      </c>
      <c r="AN51">
        <v>0.99961513946149028</v>
      </c>
      <c r="AO51">
        <v>0</v>
      </c>
      <c r="AP51">
        <v>0.11847897682360445</v>
      </c>
      <c r="AQ51">
        <v>0</v>
      </c>
      <c r="AR51">
        <v>14.97589855696369</v>
      </c>
      <c r="AS51">
        <v>8.5018482997530889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26.274299776972683</v>
      </c>
      <c r="BB51">
        <f t="shared" si="0"/>
        <v>602.29746522237451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5.2183092127436428</v>
      </c>
      <c r="L52">
        <v>321.58384544875867</v>
      </c>
      <c r="M52">
        <v>28.366586777470069</v>
      </c>
      <c r="N52">
        <v>36.425555124929247</v>
      </c>
      <c r="O52">
        <v>0</v>
      </c>
      <c r="P52">
        <v>42.953664810026858</v>
      </c>
      <c r="Q52">
        <v>3.5777549561308959</v>
      </c>
      <c r="R52">
        <v>6.6180329809804981</v>
      </c>
      <c r="S52">
        <v>4.1358416172637318</v>
      </c>
      <c r="T52">
        <v>0</v>
      </c>
      <c r="U52">
        <v>107.58651118127487</v>
      </c>
      <c r="V52">
        <v>0</v>
      </c>
      <c r="W52">
        <v>2.0063268541860877</v>
      </c>
      <c r="X52">
        <v>10.051234878803553</v>
      </c>
      <c r="Y52">
        <v>0</v>
      </c>
      <c r="Z52">
        <v>2.0008985627217699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12.446390763816812</v>
      </c>
      <c r="AH52">
        <v>0</v>
      </c>
      <c r="AI52">
        <v>0</v>
      </c>
      <c r="AJ52">
        <v>0</v>
      </c>
      <c r="AK52">
        <v>16.117832734443436</v>
      </c>
      <c r="AL52">
        <v>0</v>
      </c>
      <c r="AM52">
        <v>4.8728889137112503</v>
      </c>
      <c r="AN52">
        <v>0.99961513946149028</v>
      </c>
      <c r="AO52">
        <v>0</v>
      </c>
      <c r="AP52">
        <v>0.11847897682360445</v>
      </c>
      <c r="AQ52">
        <v>0</v>
      </c>
      <c r="AR52">
        <v>14.97589855696369</v>
      </c>
      <c r="AS52">
        <v>8.2944859959897084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26.265036415735661</v>
      </c>
      <c r="BB52">
        <f t="shared" si="0"/>
        <v>602.08511707076423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5.2181055507605283</v>
      </c>
      <c r="L53">
        <v>330.39222987599817</v>
      </c>
      <c r="M53">
        <v>28.366586777470069</v>
      </c>
      <c r="N53">
        <v>36.425555124929247</v>
      </c>
      <c r="O53">
        <v>0</v>
      </c>
      <c r="P53">
        <v>42.953664810026858</v>
      </c>
      <c r="Q53">
        <v>3.5777549561308959</v>
      </c>
      <c r="R53">
        <v>6.647022658962829</v>
      </c>
      <c r="S53">
        <v>4.1358416172637318</v>
      </c>
      <c r="T53">
        <v>0</v>
      </c>
      <c r="U53">
        <v>107.58651118127487</v>
      </c>
      <c r="V53">
        <v>0</v>
      </c>
      <c r="W53">
        <v>2.0063268541860877</v>
      </c>
      <c r="X53">
        <v>10.051234878803553</v>
      </c>
      <c r="Y53">
        <v>0</v>
      </c>
      <c r="Z53">
        <v>2.0008985627217699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12.446390763816812</v>
      </c>
      <c r="AH53">
        <v>0</v>
      </c>
      <c r="AI53">
        <v>0</v>
      </c>
      <c r="AJ53">
        <v>0</v>
      </c>
      <c r="AK53">
        <v>16.117832734443436</v>
      </c>
      <c r="AL53">
        <v>0</v>
      </c>
      <c r="AM53">
        <v>4.8728889137112503</v>
      </c>
      <c r="AN53">
        <v>0.99961513946149028</v>
      </c>
      <c r="AO53">
        <v>0</v>
      </c>
      <c r="AP53">
        <v>0.11847897682360445</v>
      </c>
      <c r="AQ53">
        <v>0</v>
      </c>
      <c r="AR53">
        <v>14.97589855696369</v>
      </c>
      <c r="AS53">
        <v>9.8704384974839527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26.700304954825505</v>
      </c>
      <c r="BB53">
        <f t="shared" si="0"/>
        <v>612.06297147640737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5.2180649902464431</v>
      </c>
      <c r="L54">
        <v>330.39222987599817</v>
      </c>
      <c r="M54">
        <v>28.366586777470069</v>
      </c>
      <c r="N54">
        <v>36.425555124929247</v>
      </c>
      <c r="O54">
        <v>0</v>
      </c>
      <c r="P54">
        <v>42.953664810026858</v>
      </c>
      <c r="Q54">
        <v>3.5777549561308959</v>
      </c>
      <c r="R54">
        <v>6.647022658962829</v>
      </c>
      <c r="S54">
        <v>4.1358416172637318</v>
      </c>
      <c r="T54">
        <v>0</v>
      </c>
      <c r="U54">
        <v>107.58651118127487</v>
      </c>
      <c r="V54">
        <v>0</v>
      </c>
      <c r="W54">
        <v>2.0063268541860877</v>
      </c>
      <c r="X54">
        <v>10.051234878803553</v>
      </c>
      <c r="Y54">
        <v>0</v>
      </c>
      <c r="Z54">
        <v>4.0357106604049262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12.446390763816812</v>
      </c>
      <c r="AH54">
        <v>0</v>
      </c>
      <c r="AI54">
        <v>0</v>
      </c>
      <c r="AJ54">
        <v>0</v>
      </c>
      <c r="AK54">
        <v>16.117832734443436</v>
      </c>
      <c r="AL54">
        <v>0</v>
      </c>
      <c r="AM54">
        <v>4.8728889137112503</v>
      </c>
      <c r="AN54">
        <v>0.99961513946149028</v>
      </c>
      <c r="AO54">
        <v>0</v>
      </c>
      <c r="AP54">
        <v>0.11847897682360445</v>
      </c>
      <c r="AQ54">
        <v>0</v>
      </c>
      <c r="AR54">
        <v>14.97589855696369</v>
      </c>
      <c r="AS54">
        <v>9.8704384974839527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26.785358405079172</v>
      </c>
      <c r="BB54">
        <f t="shared" si="0"/>
        <v>614.01268956332274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5.2181055507605283</v>
      </c>
      <c r="L55">
        <v>330.39222987599817</v>
      </c>
      <c r="M55">
        <v>28.366586777470069</v>
      </c>
      <c r="N55">
        <v>36.425555124929247</v>
      </c>
      <c r="O55">
        <v>0</v>
      </c>
      <c r="P55">
        <v>42.953664810026858</v>
      </c>
      <c r="Q55">
        <v>3.5777549561308959</v>
      </c>
      <c r="R55">
        <v>6.6180329809804981</v>
      </c>
      <c r="S55">
        <v>4.1358416172637318</v>
      </c>
      <c r="T55">
        <v>0</v>
      </c>
      <c r="U55">
        <v>107.58651118127487</v>
      </c>
      <c r="V55">
        <v>0</v>
      </c>
      <c r="W55">
        <v>2.0063268541860877</v>
      </c>
      <c r="X55">
        <v>10.051234878803553</v>
      </c>
      <c r="Y55">
        <v>0</v>
      </c>
      <c r="Z55">
        <v>4.0357106604049262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2.4926670562492586</v>
      </c>
      <c r="AG55">
        <v>12.446390763816812</v>
      </c>
      <c r="AH55">
        <v>0</v>
      </c>
      <c r="AI55">
        <v>0</v>
      </c>
      <c r="AJ55">
        <v>0</v>
      </c>
      <c r="AK55">
        <v>16.117832734443436</v>
      </c>
      <c r="AL55">
        <v>0</v>
      </c>
      <c r="AM55">
        <v>4.8728889137112503</v>
      </c>
      <c r="AN55">
        <v>0.99961513946149028</v>
      </c>
      <c r="AO55">
        <v>0</v>
      </c>
      <c r="AP55">
        <v>0.11847897682360445</v>
      </c>
      <c r="AQ55">
        <v>0</v>
      </c>
      <c r="AR55">
        <v>14.97589855696369</v>
      </c>
      <c r="AS55">
        <v>8.5018482997530889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26.831134744655067</v>
      </c>
      <c r="BB55">
        <f t="shared" si="0"/>
        <v>615.06204096479701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5.2180649902464431</v>
      </c>
      <c r="L56">
        <v>330.39222987599817</v>
      </c>
      <c r="M56">
        <v>28.366586777470069</v>
      </c>
      <c r="N56">
        <v>36.425555124929247</v>
      </c>
      <c r="O56">
        <v>0</v>
      </c>
      <c r="P56">
        <v>42.953664810026858</v>
      </c>
      <c r="Q56">
        <v>3.5777549561308959</v>
      </c>
      <c r="R56">
        <v>6.6180329809804981</v>
      </c>
      <c r="S56">
        <v>4.1358416172637318</v>
      </c>
      <c r="T56">
        <v>0</v>
      </c>
      <c r="U56">
        <v>107.58651118127487</v>
      </c>
      <c r="V56">
        <v>0</v>
      </c>
      <c r="W56">
        <v>2.0063268541860877</v>
      </c>
      <c r="X56">
        <v>10.051234878803553</v>
      </c>
      <c r="Y56">
        <v>0</v>
      </c>
      <c r="Z56">
        <v>4.0357106604049262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2.4926670562492586</v>
      </c>
      <c r="AG56">
        <v>12.446390763816812</v>
      </c>
      <c r="AH56">
        <v>0</v>
      </c>
      <c r="AI56">
        <v>0</v>
      </c>
      <c r="AJ56">
        <v>0</v>
      </c>
      <c r="AK56">
        <v>16.117832734443436</v>
      </c>
      <c r="AL56">
        <v>0</v>
      </c>
      <c r="AM56">
        <v>4.8728889137112503</v>
      </c>
      <c r="AN56">
        <v>0.99961513946149028</v>
      </c>
      <c r="AO56">
        <v>0</v>
      </c>
      <c r="AP56">
        <v>0.11847897682360445</v>
      </c>
      <c r="AQ56">
        <v>0</v>
      </c>
      <c r="AR56">
        <v>14.97589855696369</v>
      </c>
      <c r="AS56">
        <v>8.5018482997530889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26.831133049225578</v>
      </c>
      <c r="BB56">
        <f t="shared" si="0"/>
        <v>615.06200209971234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5.2181459966159176</v>
      </c>
      <c r="L57">
        <v>326.75817419954211</v>
      </c>
      <c r="M57">
        <v>28.36357407247737</v>
      </c>
      <c r="N57">
        <v>36.422878447335009</v>
      </c>
      <c r="O57">
        <v>0</v>
      </c>
      <c r="P57">
        <v>42.953664810026858</v>
      </c>
      <c r="Q57">
        <v>3.3189393251882162</v>
      </c>
      <c r="R57">
        <v>6.4014280841979048</v>
      </c>
      <c r="S57">
        <v>4.1358416172637318</v>
      </c>
      <c r="T57">
        <v>0</v>
      </c>
      <c r="U57">
        <v>107.58651118127487</v>
      </c>
      <c r="V57">
        <v>0</v>
      </c>
      <c r="W57">
        <v>1.0030053988279064</v>
      </c>
      <c r="X57">
        <v>10.051234878803553</v>
      </c>
      <c r="Y57">
        <v>0</v>
      </c>
      <c r="Z57">
        <v>4.0357106604049262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2.4926670562492586</v>
      </c>
      <c r="AG57">
        <v>12.446390763816812</v>
      </c>
      <c r="AH57">
        <v>0</v>
      </c>
      <c r="AI57">
        <v>0</v>
      </c>
      <c r="AJ57">
        <v>0</v>
      </c>
      <c r="AK57">
        <v>16.117832734443436</v>
      </c>
      <c r="AL57">
        <v>0</v>
      </c>
      <c r="AM57">
        <v>4.8728889137112503</v>
      </c>
      <c r="AN57">
        <v>0.99961513946149028</v>
      </c>
      <c r="AO57">
        <v>0</v>
      </c>
      <c r="AP57">
        <v>0.11847897682360445</v>
      </c>
      <c r="AQ57">
        <v>0</v>
      </c>
      <c r="AR57">
        <v>14.97589855696369</v>
      </c>
      <c r="AS57">
        <v>8.5018482997530889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26.617183676930942</v>
      </c>
      <c r="BB57">
        <f t="shared" si="0"/>
        <v>610.15754543625007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5.2181055507605283</v>
      </c>
      <c r="L58">
        <v>326.75817419954211</v>
      </c>
      <c r="M58">
        <v>28.36357407247737</v>
      </c>
      <c r="N58">
        <v>36.422878447335009</v>
      </c>
      <c r="O58">
        <v>0</v>
      </c>
      <c r="P58">
        <v>42.953664810026858</v>
      </c>
      <c r="Q58">
        <v>3.3189393251882162</v>
      </c>
      <c r="R58">
        <v>6.4014280841979048</v>
      </c>
      <c r="S58">
        <v>4.1358416172637318</v>
      </c>
      <c r="T58">
        <v>0</v>
      </c>
      <c r="U58">
        <v>107.58651118127487</v>
      </c>
      <c r="V58">
        <v>0</v>
      </c>
      <c r="W58">
        <v>1.0030053988279064</v>
      </c>
      <c r="X58">
        <v>10.051234878803553</v>
      </c>
      <c r="Y58">
        <v>0</v>
      </c>
      <c r="Z58">
        <v>4.0357106604049262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2.4926670562492586</v>
      </c>
      <c r="AG58">
        <v>12.446390763816812</v>
      </c>
      <c r="AH58">
        <v>0</v>
      </c>
      <c r="AI58">
        <v>0</v>
      </c>
      <c r="AJ58">
        <v>0</v>
      </c>
      <c r="AK58">
        <v>16.117832734443436</v>
      </c>
      <c r="AL58">
        <v>0</v>
      </c>
      <c r="AM58">
        <v>4.8728889137112503</v>
      </c>
      <c r="AN58">
        <v>0.99961513946149028</v>
      </c>
      <c r="AO58">
        <v>0</v>
      </c>
      <c r="AP58">
        <v>0.11847897682360445</v>
      </c>
      <c r="AQ58">
        <v>0</v>
      </c>
      <c r="AR58">
        <v>14.97589855696369</v>
      </c>
      <c r="AS58">
        <v>8.5018482997530889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26.617181986294185</v>
      </c>
      <c r="BB58">
        <f t="shared" si="0"/>
        <v>610.15750668103135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5.2181293463007101</v>
      </c>
      <c r="L59">
        <v>326.75817419954211</v>
      </c>
      <c r="M59">
        <v>28.366586777470069</v>
      </c>
      <c r="N59">
        <v>36.425555124929247</v>
      </c>
      <c r="O59">
        <v>0</v>
      </c>
      <c r="P59">
        <v>42.955882196149346</v>
      </c>
      <c r="Q59">
        <v>3.3189393251882162</v>
      </c>
      <c r="R59">
        <v>6.4014280841979048</v>
      </c>
      <c r="S59">
        <v>3.9140306219637644</v>
      </c>
      <c r="T59">
        <v>0</v>
      </c>
      <c r="U59">
        <v>107.58651118127487</v>
      </c>
      <c r="V59">
        <v>0</v>
      </c>
      <c r="W59">
        <v>1.0030053988279064</v>
      </c>
      <c r="X59">
        <v>10.051234878803553</v>
      </c>
      <c r="Y59">
        <v>0</v>
      </c>
      <c r="Z59">
        <v>4.0357106604049262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2.4926670562492586</v>
      </c>
      <c r="AG59">
        <v>12.446390763816812</v>
      </c>
      <c r="AH59">
        <v>0</v>
      </c>
      <c r="AI59">
        <v>0</v>
      </c>
      <c r="AJ59">
        <v>0</v>
      </c>
      <c r="AK59">
        <v>16.117832734443436</v>
      </c>
      <c r="AL59">
        <v>0</v>
      </c>
      <c r="AM59">
        <v>4.8728889137112503</v>
      </c>
      <c r="AN59">
        <v>0.99961513946149028</v>
      </c>
      <c r="AO59">
        <v>0</v>
      </c>
      <c r="AP59">
        <v>0.11847897682360445</v>
      </c>
      <c r="AQ59">
        <v>0</v>
      </c>
      <c r="AR59">
        <v>14.97589855696369</v>
      </c>
      <c r="AS59">
        <v>8.5018482997530889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26.608241784276274</v>
      </c>
      <c r="BB59">
        <f t="shared" si="0"/>
        <v>609.9525664519989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5.2180758201558959</v>
      </c>
      <c r="L60">
        <v>321.58384544875867</v>
      </c>
      <c r="M60">
        <v>28.366586777470069</v>
      </c>
      <c r="N60">
        <v>36.425555124929247</v>
      </c>
      <c r="O60">
        <v>0</v>
      </c>
      <c r="P60">
        <v>42.955882196149346</v>
      </c>
      <c r="Q60">
        <v>3.3189393251882162</v>
      </c>
      <c r="R60">
        <v>6.4014280841979048</v>
      </c>
      <c r="S60">
        <v>3.9140306219637644</v>
      </c>
      <c r="T60">
        <v>0</v>
      </c>
      <c r="U60">
        <v>107.58651118127487</v>
      </c>
      <c r="V60">
        <v>0</v>
      </c>
      <c r="W60">
        <v>1.0030053988279064</v>
      </c>
      <c r="X60">
        <v>10.051234878803553</v>
      </c>
      <c r="Y60">
        <v>0</v>
      </c>
      <c r="Z60">
        <v>4.0357106604049262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2.4926670562492586</v>
      </c>
      <c r="AG60">
        <v>12.446390763816812</v>
      </c>
      <c r="AH60">
        <v>0</v>
      </c>
      <c r="AI60">
        <v>0</v>
      </c>
      <c r="AJ60">
        <v>0</v>
      </c>
      <c r="AK60">
        <v>16.117832734443436</v>
      </c>
      <c r="AL60">
        <v>0</v>
      </c>
      <c r="AM60">
        <v>4.8728889137112503</v>
      </c>
      <c r="AN60">
        <v>0.99961513946149028</v>
      </c>
      <c r="AO60">
        <v>0</v>
      </c>
      <c r="AP60">
        <v>3.9492885548832665E-2</v>
      </c>
      <c r="AQ60">
        <v>0</v>
      </c>
      <c r="AR60">
        <v>14.97589855696369</v>
      </c>
      <c r="AS60">
        <v>8.5018482997530889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26.388650986485388</v>
      </c>
      <c r="BB60">
        <f t="shared" si="0"/>
        <v>604.91878888158692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5.2181293463007101</v>
      </c>
      <c r="L61">
        <v>321.58384544875867</v>
      </c>
      <c r="M61">
        <v>28.366586777470069</v>
      </c>
      <c r="N61">
        <v>36.425555124929247</v>
      </c>
      <c r="O61">
        <v>0</v>
      </c>
      <c r="P61">
        <v>42.955882196149346</v>
      </c>
      <c r="Q61">
        <v>3.3189393251882162</v>
      </c>
      <c r="R61">
        <v>6.4014280841979048</v>
      </c>
      <c r="S61">
        <v>3.9140306219637644</v>
      </c>
      <c r="T61">
        <v>0</v>
      </c>
      <c r="U61">
        <v>107.58651118127487</v>
      </c>
      <c r="V61">
        <v>0</v>
      </c>
      <c r="W61">
        <v>1.0030053988279064</v>
      </c>
      <c r="X61">
        <v>10.051234878803553</v>
      </c>
      <c r="Y61">
        <v>0</v>
      </c>
      <c r="Z61">
        <v>2.0205684065957006</v>
      </c>
      <c r="AA61">
        <v>0</v>
      </c>
      <c r="AB61">
        <v>0</v>
      </c>
      <c r="AC61">
        <v>0</v>
      </c>
      <c r="AD61">
        <v>0</v>
      </c>
      <c r="AE61">
        <v>5.0627918405496768</v>
      </c>
      <c r="AF61">
        <v>2.4926670562492586</v>
      </c>
      <c r="AG61">
        <v>12.446390763816812</v>
      </c>
      <c r="AH61">
        <v>0</v>
      </c>
      <c r="AI61">
        <v>0</v>
      </c>
      <c r="AJ61">
        <v>0</v>
      </c>
      <c r="AK61">
        <v>16.117832734443436</v>
      </c>
      <c r="AL61">
        <v>0</v>
      </c>
      <c r="AM61">
        <v>4.8728889137112503</v>
      </c>
      <c r="AN61">
        <v>0.99961513946149028</v>
      </c>
      <c r="AO61">
        <v>0</v>
      </c>
      <c r="AP61">
        <v>3.9492885548832665E-2</v>
      </c>
      <c r="AQ61">
        <v>0</v>
      </c>
      <c r="AR61">
        <v>14.97589855696369</v>
      </c>
      <c r="AS61">
        <v>8.5018482997530889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26.516044976603986</v>
      </c>
      <c r="BB61">
        <f t="shared" si="0"/>
        <v>607.83909800435356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5.2180758201558959</v>
      </c>
      <c r="L62">
        <v>321.58384544875867</v>
      </c>
      <c r="M62">
        <v>28.366586777470069</v>
      </c>
      <c r="N62">
        <v>36.425555124929247</v>
      </c>
      <c r="O62">
        <v>0</v>
      </c>
      <c r="P62">
        <v>42.955882196149346</v>
      </c>
      <c r="Q62">
        <v>3.3189393251882162</v>
      </c>
      <c r="R62">
        <v>6.4014280841979048</v>
      </c>
      <c r="S62">
        <v>3.9140306219637644</v>
      </c>
      <c r="T62">
        <v>0</v>
      </c>
      <c r="U62">
        <v>107.58651118127487</v>
      </c>
      <c r="V62">
        <v>0</v>
      </c>
      <c r="W62">
        <v>1.0030053988279064</v>
      </c>
      <c r="X62">
        <v>10.051234878803553</v>
      </c>
      <c r="Y62">
        <v>0</v>
      </c>
      <c r="Z62">
        <v>2.0205684065957006</v>
      </c>
      <c r="AA62">
        <v>0</v>
      </c>
      <c r="AB62">
        <v>0</v>
      </c>
      <c r="AC62">
        <v>0</v>
      </c>
      <c r="AD62">
        <v>0</v>
      </c>
      <c r="AE62">
        <v>5.0627918405496768</v>
      </c>
      <c r="AF62">
        <v>2.4926670562492586</v>
      </c>
      <c r="AG62">
        <v>12.446390763816812</v>
      </c>
      <c r="AH62">
        <v>0</v>
      </c>
      <c r="AI62">
        <v>0</v>
      </c>
      <c r="AJ62">
        <v>0</v>
      </c>
      <c r="AK62">
        <v>16.117832734443436</v>
      </c>
      <c r="AL62">
        <v>0</v>
      </c>
      <c r="AM62">
        <v>4.8728889137112503</v>
      </c>
      <c r="AN62">
        <v>0.99961513946149028</v>
      </c>
      <c r="AO62">
        <v>0</v>
      </c>
      <c r="AP62">
        <v>3.9492885548832665E-2</v>
      </c>
      <c r="AQ62">
        <v>0</v>
      </c>
      <c r="AR62">
        <v>14.97589855696369</v>
      </c>
      <c r="AS62">
        <v>8.5018482997530889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26.516042739211137</v>
      </c>
      <c r="BB62">
        <f t="shared" si="0"/>
        <v>607.83904671560163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5.2181293463007101</v>
      </c>
      <c r="L63">
        <v>325.12278170645914</v>
      </c>
      <c r="M63">
        <v>28.366586777470069</v>
      </c>
      <c r="N63">
        <v>36.425555124929247</v>
      </c>
      <c r="O63">
        <v>0</v>
      </c>
      <c r="P63">
        <v>42.955882196149346</v>
      </c>
      <c r="Q63">
        <v>3.3189393251882162</v>
      </c>
      <c r="R63">
        <v>6.4014280841979048</v>
      </c>
      <c r="S63">
        <v>3.9140306219637644</v>
      </c>
      <c r="T63">
        <v>0</v>
      </c>
      <c r="U63">
        <v>107.58651118127487</v>
      </c>
      <c r="V63">
        <v>0</v>
      </c>
      <c r="W63">
        <v>1.0030053988279064</v>
      </c>
      <c r="X63">
        <v>10.051234878803553</v>
      </c>
      <c r="Y63">
        <v>0</v>
      </c>
      <c r="Z63">
        <v>2.0205684065957006</v>
      </c>
      <c r="AA63">
        <v>0</v>
      </c>
      <c r="AB63">
        <v>4.0278600954059653</v>
      </c>
      <c r="AC63">
        <v>2.9838847793977066</v>
      </c>
      <c r="AD63">
        <v>0</v>
      </c>
      <c r="AE63">
        <v>5.0627918405496768</v>
      </c>
      <c r="AF63">
        <v>2.4926670562492586</v>
      </c>
      <c r="AG63">
        <v>12.446390763816812</v>
      </c>
      <c r="AH63">
        <v>0</v>
      </c>
      <c r="AI63">
        <v>0</v>
      </c>
      <c r="AJ63">
        <v>0</v>
      </c>
      <c r="AK63">
        <v>16.117832734443436</v>
      </c>
      <c r="AL63">
        <v>0</v>
      </c>
      <c r="AM63">
        <v>4.8728889137112503</v>
      </c>
      <c r="AN63">
        <v>0.99961513946149028</v>
      </c>
      <c r="AO63">
        <v>0</v>
      </c>
      <c r="AP63">
        <v>3.9492885548832665E-2</v>
      </c>
      <c r="AQ63">
        <v>6.6044369165470753</v>
      </c>
      <c r="AR63">
        <v>14.97589855696369</v>
      </c>
      <c r="AS63">
        <v>8.5018482997530889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27.233128911054301</v>
      </c>
      <c r="BB63">
        <f t="shared" si="0"/>
        <v>624.27713211895446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5.2180758201558959</v>
      </c>
      <c r="L64">
        <v>325.12278170645914</v>
      </c>
      <c r="M64">
        <v>28.366586777470069</v>
      </c>
      <c r="N64">
        <v>36.425555124929247</v>
      </c>
      <c r="O64">
        <v>0</v>
      </c>
      <c r="P64">
        <v>42.955882196149346</v>
      </c>
      <c r="Q64">
        <v>3.3189393251882162</v>
      </c>
      <c r="R64">
        <v>6.4014280841979048</v>
      </c>
      <c r="S64">
        <v>3.9140306219637644</v>
      </c>
      <c r="T64">
        <v>0</v>
      </c>
      <c r="U64">
        <v>107.58651118127487</v>
      </c>
      <c r="V64">
        <v>0</v>
      </c>
      <c r="W64">
        <v>1.0030053988279064</v>
      </c>
      <c r="X64">
        <v>10.051234878803553</v>
      </c>
      <c r="Y64">
        <v>0</v>
      </c>
      <c r="Z64">
        <v>2.0205684065957006</v>
      </c>
      <c r="AA64">
        <v>0</v>
      </c>
      <c r="AB64">
        <v>4.0278600954059653</v>
      </c>
      <c r="AC64">
        <v>2.9838847793977066</v>
      </c>
      <c r="AD64">
        <v>0</v>
      </c>
      <c r="AE64">
        <v>5.0627918405496768</v>
      </c>
      <c r="AF64">
        <v>2.4926670562492586</v>
      </c>
      <c r="AG64">
        <v>12.446390763816812</v>
      </c>
      <c r="AH64">
        <v>0</v>
      </c>
      <c r="AI64">
        <v>0</v>
      </c>
      <c r="AJ64">
        <v>0</v>
      </c>
      <c r="AK64">
        <v>16.117832734443436</v>
      </c>
      <c r="AL64">
        <v>0</v>
      </c>
      <c r="AM64">
        <v>4.8728889137112503</v>
      </c>
      <c r="AN64">
        <v>0.99961513946149028</v>
      </c>
      <c r="AO64">
        <v>0</v>
      </c>
      <c r="AP64">
        <v>3.9492885548832665E-2</v>
      </c>
      <c r="AQ64">
        <v>9.9066552418038913</v>
      </c>
      <c r="AR64">
        <v>14.97589855696369</v>
      </c>
      <c r="AS64">
        <v>8.5018482997530889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27.371159399657188</v>
      </c>
      <c r="BB64">
        <f t="shared" si="0"/>
        <v>627.44126642946367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5.2181097245622929</v>
      </c>
      <c r="L65">
        <v>325.12278170645914</v>
      </c>
      <c r="M65">
        <v>28.366586777470069</v>
      </c>
      <c r="N65">
        <v>36.425555124929247</v>
      </c>
      <c r="O65">
        <v>0</v>
      </c>
      <c r="P65">
        <v>42.955882196149346</v>
      </c>
      <c r="Q65">
        <v>3.3189393251882162</v>
      </c>
      <c r="R65">
        <v>6.4014280841979048</v>
      </c>
      <c r="S65">
        <v>3.9140306219637644</v>
      </c>
      <c r="T65">
        <v>0</v>
      </c>
      <c r="U65">
        <v>107.58651118127487</v>
      </c>
      <c r="V65">
        <v>0</v>
      </c>
      <c r="W65">
        <v>1.0030053988279064</v>
      </c>
      <c r="X65">
        <v>10.051234878803553</v>
      </c>
      <c r="Y65">
        <v>0</v>
      </c>
      <c r="Z65">
        <v>2.0205684065957006</v>
      </c>
      <c r="AA65">
        <v>0</v>
      </c>
      <c r="AB65">
        <v>4.0278600954059653</v>
      </c>
      <c r="AC65">
        <v>2.9838847793977066</v>
      </c>
      <c r="AD65">
        <v>0</v>
      </c>
      <c r="AE65">
        <v>5.0627918405496768</v>
      </c>
      <c r="AF65">
        <v>2.4926670562492586</v>
      </c>
      <c r="AG65">
        <v>12.446390763816812</v>
      </c>
      <c r="AH65">
        <v>0</v>
      </c>
      <c r="AI65">
        <v>0</v>
      </c>
      <c r="AJ65">
        <v>0</v>
      </c>
      <c r="AK65">
        <v>16.117832734443436</v>
      </c>
      <c r="AL65">
        <v>0</v>
      </c>
      <c r="AM65">
        <v>4.8728889137112503</v>
      </c>
      <c r="AN65">
        <v>0.99961513946149028</v>
      </c>
      <c r="AO65">
        <v>0</v>
      </c>
      <c r="AP65">
        <v>0</v>
      </c>
      <c r="AQ65">
        <v>13.208873567060706</v>
      </c>
      <c r="AR65">
        <v>14.97589855696369</v>
      </c>
      <c r="AS65">
        <v>8.7921554131209927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27.519677577579941</v>
      </c>
      <c r="BB65">
        <f t="shared" si="0"/>
        <v>630.84581470902299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5.218056372133355</v>
      </c>
      <c r="L66">
        <v>325.12278170645914</v>
      </c>
      <c r="M66">
        <v>28.366586777470069</v>
      </c>
      <c r="N66">
        <v>36.425555124929247</v>
      </c>
      <c r="O66">
        <v>0</v>
      </c>
      <c r="P66">
        <v>42.955882196149346</v>
      </c>
      <c r="Q66">
        <v>3.3189393251882162</v>
      </c>
      <c r="R66">
        <v>6.4014280841979048</v>
      </c>
      <c r="S66">
        <v>3.9140306219637644</v>
      </c>
      <c r="T66">
        <v>0</v>
      </c>
      <c r="U66">
        <v>107.58651118127487</v>
      </c>
      <c r="V66">
        <v>0</v>
      </c>
      <c r="W66">
        <v>1.0030053988279064</v>
      </c>
      <c r="X66">
        <v>10.051234878803553</v>
      </c>
      <c r="Y66">
        <v>0</v>
      </c>
      <c r="Z66">
        <v>2.0205684065957006</v>
      </c>
      <c r="AA66">
        <v>0</v>
      </c>
      <c r="AB66">
        <v>4.0278600954059653</v>
      </c>
      <c r="AC66">
        <v>2.9838847793977066</v>
      </c>
      <c r="AD66">
        <v>0</v>
      </c>
      <c r="AE66">
        <v>5.0627918405496768</v>
      </c>
      <c r="AF66">
        <v>2.4926670562492586</v>
      </c>
      <c r="AG66">
        <v>12.446390763816812</v>
      </c>
      <c r="AH66">
        <v>0</v>
      </c>
      <c r="AI66">
        <v>0</v>
      </c>
      <c r="AJ66">
        <v>0</v>
      </c>
      <c r="AK66">
        <v>16.117832734443436</v>
      </c>
      <c r="AL66">
        <v>0</v>
      </c>
      <c r="AM66">
        <v>4.8728889137112503</v>
      </c>
      <c r="AN66">
        <v>0.99961513946149028</v>
      </c>
      <c r="AO66">
        <v>0</v>
      </c>
      <c r="AP66">
        <v>0</v>
      </c>
      <c r="AQ66">
        <v>13.208873567060706</v>
      </c>
      <c r="AR66">
        <v>14.97589855696369</v>
      </c>
      <c r="AS66">
        <v>8.7921554131209927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27.519675347448413</v>
      </c>
      <c r="BB66">
        <f t="shared" si="0"/>
        <v>630.84576358672552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5.2181097245622929</v>
      </c>
      <c r="L67">
        <v>325.12278170645914</v>
      </c>
      <c r="M67">
        <v>28.366586777470069</v>
      </c>
      <c r="N67">
        <v>36.425555124929247</v>
      </c>
      <c r="O67">
        <v>0</v>
      </c>
      <c r="P67">
        <v>42.955010164994846</v>
      </c>
      <c r="Q67">
        <v>3.3189393251882162</v>
      </c>
      <c r="R67">
        <v>6.4014280841979048</v>
      </c>
      <c r="S67">
        <v>3.9140306219637644</v>
      </c>
      <c r="T67">
        <v>0</v>
      </c>
      <c r="U67">
        <v>107.58651118127487</v>
      </c>
      <c r="V67">
        <v>0</v>
      </c>
      <c r="W67">
        <v>1.0030053988279064</v>
      </c>
      <c r="X67">
        <v>10.051234878803553</v>
      </c>
      <c r="Y67">
        <v>0</v>
      </c>
      <c r="Z67">
        <v>2.0205684065957006</v>
      </c>
      <c r="AA67">
        <v>0</v>
      </c>
      <c r="AB67">
        <v>4.0278600954059653</v>
      </c>
      <c r="AC67">
        <v>2.9838847793977066</v>
      </c>
      <c r="AD67">
        <v>0</v>
      </c>
      <c r="AE67">
        <v>5.0627918405496768</v>
      </c>
      <c r="AF67">
        <v>2.4926670562492586</v>
      </c>
      <c r="AG67">
        <v>12.446390763816812</v>
      </c>
      <c r="AH67">
        <v>0</v>
      </c>
      <c r="AI67">
        <v>0</v>
      </c>
      <c r="AJ67">
        <v>0</v>
      </c>
      <c r="AK67">
        <v>16.117832734443436</v>
      </c>
      <c r="AL67">
        <v>0</v>
      </c>
      <c r="AM67">
        <v>4.8728889137112503</v>
      </c>
      <c r="AN67">
        <v>0.99961513946149028</v>
      </c>
      <c r="AO67">
        <v>0</v>
      </c>
      <c r="AP67">
        <v>0</v>
      </c>
      <c r="AQ67">
        <v>13.208873567060706</v>
      </c>
      <c r="AR67">
        <v>14.97589855696369</v>
      </c>
      <c r="AS67">
        <v>8.7921554131209927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27.519641126677683</v>
      </c>
      <c r="BB67">
        <f t="shared" si="0"/>
        <v>630.84497912877077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5.218056372133355</v>
      </c>
      <c r="L68">
        <v>325.12278170645914</v>
      </c>
      <c r="M68">
        <v>28.366586777470069</v>
      </c>
      <c r="N68">
        <v>36.425555124929247</v>
      </c>
      <c r="O68">
        <v>0</v>
      </c>
      <c r="P68">
        <v>42.953307282192171</v>
      </c>
      <c r="Q68">
        <v>3.3189393251882162</v>
      </c>
      <c r="R68">
        <v>6.4014280841979048</v>
      </c>
      <c r="S68">
        <v>3.9140306219637644</v>
      </c>
      <c r="T68">
        <v>0</v>
      </c>
      <c r="U68">
        <v>107.58651118127487</v>
      </c>
      <c r="V68">
        <v>0</v>
      </c>
      <c r="W68">
        <v>1.0030053988279064</v>
      </c>
      <c r="X68">
        <v>10.051234878803553</v>
      </c>
      <c r="Y68">
        <v>0</v>
      </c>
      <c r="Z68">
        <v>2.0205684065957006</v>
      </c>
      <c r="AA68">
        <v>0</v>
      </c>
      <c r="AB68">
        <v>4.0278600954059653</v>
      </c>
      <c r="AC68">
        <v>2.9838847793977066</v>
      </c>
      <c r="AD68">
        <v>0</v>
      </c>
      <c r="AE68">
        <v>5.0627918405496768</v>
      </c>
      <c r="AF68">
        <v>2.4926670562492586</v>
      </c>
      <c r="AG68">
        <v>12.446390763816812</v>
      </c>
      <c r="AH68">
        <v>0</v>
      </c>
      <c r="AI68">
        <v>0</v>
      </c>
      <c r="AJ68">
        <v>0</v>
      </c>
      <c r="AK68">
        <v>16.117832734443436</v>
      </c>
      <c r="AL68">
        <v>0</v>
      </c>
      <c r="AM68">
        <v>4.8728889137112503</v>
      </c>
      <c r="AN68">
        <v>0.99961513946149028</v>
      </c>
      <c r="AO68">
        <v>0</v>
      </c>
      <c r="AP68">
        <v>0</v>
      </c>
      <c r="AQ68">
        <v>13.208873567060706</v>
      </c>
      <c r="AR68">
        <v>16.337344084072942</v>
      </c>
      <c r="AS68">
        <v>8.7921554131209927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27.576476139078174</v>
      </c>
      <c r="BB68">
        <f t="shared" ref="BB68:BB99" si="1">SUM(B68:AZ68)-BA68</f>
        <v>632.14783340824795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5.2181097245622929</v>
      </c>
      <c r="L69">
        <v>325.12278170645914</v>
      </c>
      <c r="M69">
        <v>28.366586777470069</v>
      </c>
      <c r="N69">
        <v>36.425555124929247</v>
      </c>
      <c r="O69">
        <v>0</v>
      </c>
      <c r="P69">
        <v>42.953307282192171</v>
      </c>
      <c r="Q69">
        <v>3.3189393251882162</v>
      </c>
      <c r="R69">
        <v>6.4014280841979048</v>
      </c>
      <c r="S69">
        <v>3.9140306219637644</v>
      </c>
      <c r="T69">
        <v>0</v>
      </c>
      <c r="U69">
        <v>107.58651118127487</v>
      </c>
      <c r="V69">
        <v>0</v>
      </c>
      <c r="W69">
        <v>1.0030053988279064</v>
      </c>
      <c r="X69">
        <v>10.051234878803553</v>
      </c>
      <c r="Y69">
        <v>0</v>
      </c>
      <c r="Z69">
        <v>2.0205684065957006</v>
      </c>
      <c r="AA69">
        <v>2.1676915257774994</v>
      </c>
      <c r="AB69">
        <v>4.0278600954059653</v>
      </c>
      <c r="AC69">
        <v>0</v>
      </c>
      <c r="AD69">
        <v>0</v>
      </c>
      <c r="AE69">
        <v>5.0627918405496768</v>
      </c>
      <c r="AF69">
        <v>2.4926670562492586</v>
      </c>
      <c r="AG69">
        <v>12.446390763816812</v>
      </c>
      <c r="AH69">
        <v>0</v>
      </c>
      <c r="AI69">
        <v>0</v>
      </c>
      <c r="AJ69">
        <v>0</v>
      </c>
      <c r="AK69">
        <v>16.117832734443436</v>
      </c>
      <c r="AL69">
        <v>0</v>
      </c>
      <c r="AM69">
        <v>4.8728889137112503</v>
      </c>
      <c r="AN69">
        <v>0.99961513946149028</v>
      </c>
      <c r="AO69">
        <v>0</v>
      </c>
      <c r="AP69">
        <v>0</v>
      </c>
      <c r="AQ69">
        <v>13.208873567060706</v>
      </c>
      <c r="AR69">
        <v>16.337344084072942</v>
      </c>
      <c r="AS69">
        <v>8.7921554131209927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27.542361491208375</v>
      </c>
      <c r="BB69">
        <f t="shared" si="1"/>
        <v>631.36580815492653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5.218056372133355</v>
      </c>
      <c r="L70">
        <v>325.12278170645914</v>
      </c>
      <c r="M70">
        <v>28.366586777470069</v>
      </c>
      <c r="N70">
        <v>36.425555124929247</v>
      </c>
      <c r="O70">
        <v>0</v>
      </c>
      <c r="P70">
        <v>42.953307282192171</v>
      </c>
      <c r="Q70">
        <v>3.3189393251882162</v>
      </c>
      <c r="R70">
        <v>6.4014280841979048</v>
      </c>
      <c r="S70">
        <v>3.9140306219637644</v>
      </c>
      <c r="T70">
        <v>0</v>
      </c>
      <c r="U70">
        <v>107.58651118127487</v>
      </c>
      <c r="V70">
        <v>0</v>
      </c>
      <c r="W70">
        <v>1.0030053988279064</v>
      </c>
      <c r="X70">
        <v>10.051234878803553</v>
      </c>
      <c r="Y70">
        <v>0</v>
      </c>
      <c r="Z70">
        <v>2.0205684065957006</v>
      </c>
      <c r="AA70">
        <v>4.3314860960133581</v>
      </c>
      <c r="AB70">
        <v>1.2330184132378519</v>
      </c>
      <c r="AC70">
        <v>0</v>
      </c>
      <c r="AD70">
        <v>0</v>
      </c>
      <c r="AE70">
        <v>5.0627918405496768</v>
      </c>
      <c r="AF70">
        <v>2.4926670562492586</v>
      </c>
      <c r="AG70">
        <v>12.446390763816812</v>
      </c>
      <c r="AH70">
        <v>0</v>
      </c>
      <c r="AI70">
        <v>0</v>
      </c>
      <c r="AJ70">
        <v>0</v>
      </c>
      <c r="AK70">
        <v>16.117832734443436</v>
      </c>
      <c r="AL70">
        <v>0</v>
      </c>
      <c r="AM70">
        <v>4.8728889137112503</v>
      </c>
      <c r="AN70">
        <v>0.99961513946149028</v>
      </c>
      <c r="AO70">
        <v>0</v>
      </c>
      <c r="AP70">
        <v>0</v>
      </c>
      <c r="AQ70">
        <v>13.208873567060706</v>
      </c>
      <c r="AR70">
        <v>14.97589855696369</v>
      </c>
      <c r="AS70">
        <v>8.7921554131209927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27.459073068764908</v>
      </c>
      <c r="BB70">
        <f t="shared" si="1"/>
        <v>629.45655058589944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5.1450344428507933</v>
      </c>
      <c r="L71">
        <v>325.35739591254162</v>
      </c>
      <c r="M71">
        <v>28.366586777470069</v>
      </c>
      <c r="N71">
        <v>36.425448554692771</v>
      </c>
      <c r="O71">
        <v>0</v>
      </c>
      <c r="P71">
        <v>42.953307282192171</v>
      </c>
      <c r="Q71">
        <v>3.4241689792948491</v>
      </c>
      <c r="R71">
        <v>6.4014280841979048</v>
      </c>
      <c r="S71">
        <v>3.9332553846193705</v>
      </c>
      <c r="T71">
        <v>0</v>
      </c>
      <c r="U71">
        <v>107.58651118127487</v>
      </c>
      <c r="V71">
        <v>4.8318278376305521</v>
      </c>
      <c r="W71">
        <v>9.5052938680751335</v>
      </c>
      <c r="X71">
        <v>45.482814352110722</v>
      </c>
      <c r="Y71">
        <v>0</v>
      </c>
      <c r="Z71">
        <v>2.0205684065957006</v>
      </c>
      <c r="AA71">
        <v>8.6629718718430375</v>
      </c>
      <c r="AB71">
        <v>2.877042964221654</v>
      </c>
      <c r="AC71">
        <v>0</v>
      </c>
      <c r="AD71">
        <v>0</v>
      </c>
      <c r="AE71">
        <v>5.0627918405496768</v>
      </c>
      <c r="AF71">
        <v>2.4926670562492586</v>
      </c>
      <c r="AG71">
        <v>12.446390763816812</v>
      </c>
      <c r="AH71">
        <v>0</v>
      </c>
      <c r="AI71">
        <v>0</v>
      </c>
      <c r="AJ71">
        <v>0</v>
      </c>
      <c r="AK71">
        <v>16.117832734443436</v>
      </c>
      <c r="AL71">
        <v>0</v>
      </c>
      <c r="AM71">
        <v>4.8728889137112503</v>
      </c>
      <c r="AN71">
        <v>0.99961513946149028</v>
      </c>
      <c r="AO71">
        <v>0</v>
      </c>
      <c r="AP71">
        <v>0</v>
      </c>
      <c r="AQ71">
        <v>13.208873567060706</v>
      </c>
      <c r="AR71">
        <v>14.97589855696369</v>
      </c>
      <c r="AS71">
        <v>8.7921554131209927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29.759207781192487</v>
      </c>
      <c r="BB71">
        <f t="shared" si="1"/>
        <v>682.18356210379602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5.145105335635817</v>
      </c>
      <c r="L72">
        <v>325.35739591254162</v>
      </c>
      <c r="M72">
        <v>28.366586777470069</v>
      </c>
      <c r="N72">
        <v>36.424162280474441</v>
      </c>
      <c r="O72">
        <v>0</v>
      </c>
      <c r="P72">
        <v>42.953307282192171</v>
      </c>
      <c r="Q72">
        <v>3.4241689792948491</v>
      </c>
      <c r="R72">
        <v>6.4014280841979048</v>
      </c>
      <c r="S72">
        <v>3.9332553846193705</v>
      </c>
      <c r="T72">
        <v>0</v>
      </c>
      <c r="U72">
        <v>107.58651118127487</v>
      </c>
      <c r="V72">
        <v>6.3889207358136124</v>
      </c>
      <c r="W72">
        <v>12.823511774602048</v>
      </c>
      <c r="X72">
        <v>45.482814352110722</v>
      </c>
      <c r="Y72">
        <v>0</v>
      </c>
      <c r="Z72">
        <v>2.0205684065957006</v>
      </c>
      <c r="AA72">
        <v>8.6629718718430375</v>
      </c>
      <c r="AB72">
        <v>2.877042964221654</v>
      </c>
      <c r="AC72">
        <v>0</v>
      </c>
      <c r="AD72">
        <v>0</v>
      </c>
      <c r="AE72">
        <v>5.0627918405496768</v>
      </c>
      <c r="AF72">
        <v>2.4926670562492586</v>
      </c>
      <c r="AG72">
        <v>12.446390763816812</v>
      </c>
      <c r="AH72">
        <v>6.4965832608015024</v>
      </c>
      <c r="AI72">
        <v>0</v>
      </c>
      <c r="AJ72">
        <v>0</v>
      </c>
      <c r="AK72">
        <v>16.117832734443436</v>
      </c>
      <c r="AL72">
        <v>0</v>
      </c>
      <c r="AM72">
        <v>4.8728889137112503</v>
      </c>
      <c r="AN72">
        <v>0.99961513946149028</v>
      </c>
      <c r="AO72">
        <v>0</v>
      </c>
      <c r="AP72">
        <v>0</v>
      </c>
      <c r="AQ72">
        <v>13.208873567060706</v>
      </c>
      <c r="AR72">
        <v>14.97589855696369</v>
      </c>
      <c r="AS72">
        <v>8.7921554131209927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30.234502150186955</v>
      </c>
      <c r="BB72">
        <f t="shared" si="1"/>
        <v>693.0789464188797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5.1450754506506584</v>
      </c>
      <c r="L73">
        <v>325.35739591254162</v>
      </c>
      <c r="M73">
        <v>28.366586777470069</v>
      </c>
      <c r="N73">
        <v>36.424162280474441</v>
      </c>
      <c r="O73">
        <v>0</v>
      </c>
      <c r="P73">
        <v>42.953307282192171</v>
      </c>
      <c r="Q73">
        <v>3.3983590057135311</v>
      </c>
      <c r="R73">
        <v>6.4014280841979048</v>
      </c>
      <c r="S73">
        <v>3.9332553846193705</v>
      </c>
      <c r="T73">
        <v>0</v>
      </c>
      <c r="U73">
        <v>107.58651118127487</v>
      </c>
      <c r="V73">
        <v>0</v>
      </c>
      <c r="W73">
        <v>6.9306801655477264</v>
      </c>
      <c r="X73">
        <v>45.482814352110722</v>
      </c>
      <c r="Y73">
        <v>0</v>
      </c>
      <c r="Z73">
        <v>2.0205684065957006</v>
      </c>
      <c r="AA73">
        <v>8.6629718718430375</v>
      </c>
      <c r="AB73">
        <v>2.877042964221654</v>
      </c>
      <c r="AC73">
        <v>0</v>
      </c>
      <c r="AD73">
        <v>0</v>
      </c>
      <c r="AE73">
        <v>5.0627918405496768</v>
      </c>
      <c r="AF73">
        <v>2.4926670562492586</v>
      </c>
      <c r="AG73">
        <v>12.446390763816812</v>
      </c>
      <c r="AH73">
        <v>12.993166521603005</v>
      </c>
      <c r="AI73">
        <v>0</v>
      </c>
      <c r="AJ73">
        <v>0</v>
      </c>
      <c r="AK73">
        <v>16.117832734443436</v>
      </c>
      <c r="AL73">
        <v>0</v>
      </c>
      <c r="AM73">
        <v>4.8728889137112503</v>
      </c>
      <c r="AN73">
        <v>0.99961513946149028</v>
      </c>
      <c r="AO73">
        <v>0</v>
      </c>
      <c r="AP73">
        <v>0</v>
      </c>
      <c r="AQ73">
        <v>13.208873567060706</v>
      </c>
      <c r="AR73">
        <v>14.97589855696369</v>
      </c>
      <c r="AS73">
        <v>8.7921554131209927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29.991601976384899</v>
      </c>
      <c r="BB73">
        <f t="shared" si="1"/>
        <v>687.51083765004898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5.1554540724365694</v>
      </c>
      <c r="L74">
        <v>325.35739591254162</v>
      </c>
      <c r="M74">
        <v>28.366586777470069</v>
      </c>
      <c r="N74">
        <v>36.424162280474441</v>
      </c>
      <c r="O74">
        <v>0</v>
      </c>
      <c r="P74">
        <v>42.953307282192171</v>
      </c>
      <c r="Q74">
        <v>3.5990527103241394</v>
      </c>
      <c r="R74">
        <v>6.4014280841979048</v>
      </c>
      <c r="S74">
        <v>3.9332553846193705</v>
      </c>
      <c r="T74">
        <v>0</v>
      </c>
      <c r="U74">
        <v>107.58651118127487</v>
      </c>
      <c r="V74">
        <v>0</v>
      </c>
      <c r="W74">
        <v>0</v>
      </c>
      <c r="X74">
        <v>45.482814352110722</v>
      </c>
      <c r="Y74">
        <v>0</v>
      </c>
      <c r="Z74">
        <v>2.0205684065957006</v>
      </c>
      <c r="AA74">
        <v>8.6629718718430375</v>
      </c>
      <c r="AB74">
        <v>2.877042964221654</v>
      </c>
      <c r="AC74">
        <v>0</v>
      </c>
      <c r="AD74">
        <v>0</v>
      </c>
      <c r="AE74">
        <v>5.0627918405496768</v>
      </c>
      <c r="AF74">
        <v>2.4926670562492586</v>
      </c>
      <c r="AG74">
        <v>12.446390763816812</v>
      </c>
      <c r="AH74">
        <v>19.489749782404505</v>
      </c>
      <c r="AI74">
        <v>0</v>
      </c>
      <c r="AJ74">
        <v>0</v>
      </c>
      <c r="AK74">
        <v>16.117832734443436</v>
      </c>
      <c r="AL74">
        <v>0</v>
      </c>
      <c r="AM74">
        <v>4.8728889137112503</v>
      </c>
      <c r="AN74">
        <v>0.99961513946149028</v>
      </c>
      <c r="AO74">
        <v>0</v>
      </c>
      <c r="AP74">
        <v>0</v>
      </c>
      <c r="AQ74">
        <v>13.208873567060706</v>
      </c>
      <c r="AR74">
        <v>14.97589855696369</v>
      </c>
      <c r="AS74">
        <v>8.7921554131209927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29.982279549009881</v>
      </c>
      <c r="BB74">
        <f t="shared" si="1"/>
        <v>687.29713549907422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5.1555688944408082</v>
      </c>
      <c r="L75">
        <v>327.45538426517925</v>
      </c>
      <c r="M75">
        <v>28.366586777470069</v>
      </c>
      <c r="N75">
        <v>36.424162280474441</v>
      </c>
      <c r="O75">
        <v>0</v>
      </c>
      <c r="P75">
        <v>42.953307282192171</v>
      </c>
      <c r="Q75">
        <v>3.6003261636580599</v>
      </c>
      <c r="R75">
        <v>6.7517474974993217</v>
      </c>
      <c r="S75">
        <v>4.256606370253631</v>
      </c>
      <c r="T75">
        <v>0</v>
      </c>
      <c r="U75">
        <v>107.58651118127487</v>
      </c>
      <c r="V75">
        <v>0</v>
      </c>
      <c r="W75">
        <v>0</v>
      </c>
      <c r="X75">
        <v>45.482814352110722</v>
      </c>
      <c r="Y75">
        <v>0</v>
      </c>
      <c r="Z75">
        <v>2.0205684065957006</v>
      </c>
      <c r="AA75">
        <v>8.6629718718430375</v>
      </c>
      <c r="AB75">
        <v>2.877042964221654</v>
      </c>
      <c r="AC75">
        <v>0</v>
      </c>
      <c r="AD75">
        <v>2.8102871709744073</v>
      </c>
      <c r="AE75">
        <v>5.0627918405496768</v>
      </c>
      <c r="AF75">
        <v>2.4926670562492586</v>
      </c>
      <c r="AG75">
        <v>12.446390763816812</v>
      </c>
      <c r="AH75">
        <v>23.712529011688581</v>
      </c>
      <c r="AI75">
        <v>0</v>
      </c>
      <c r="AJ75">
        <v>0</v>
      </c>
      <c r="AK75">
        <v>16.117832734443436</v>
      </c>
      <c r="AL75">
        <v>0</v>
      </c>
      <c r="AM75">
        <v>4.8728889137112503</v>
      </c>
      <c r="AN75">
        <v>1.0188375055395533</v>
      </c>
      <c r="AO75">
        <v>0</v>
      </c>
      <c r="AP75">
        <v>0</v>
      </c>
      <c r="AQ75">
        <v>12.820377215255952</v>
      </c>
      <c r="AR75">
        <v>14.97589855696369</v>
      </c>
      <c r="AS75">
        <v>8.7921554131209927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30.376739437662195</v>
      </c>
      <c r="BB75">
        <f t="shared" si="1"/>
        <v>696.33951505186519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5.1555266734072553</v>
      </c>
      <c r="L76">
        <v>327.45538426517925</v>
      </c>
      <c r="M76">
        <v>28.366586777470069</v>
      </c>
      <c r="N76">
        <v>36.424162280474441</v>
      </c>
      <c r="O76">
        <v>0</v>
      </c>
      <c r="P76">
        <v>42.953307282192171</v>
      </c>
      <c r="Q76">
        <v>3.6003261636580599</v>
      </c>
      <c r="R76">
        <v>6.7517474974993217</v>
      </c>
      <c r="S76">
        <v>4.256606370253631</v>
      </c>
      <c r="T76">
        <v>0</v>
      </c>
      <c r="U76">
        <v>107.58651118127487</v>
      </c>
      <c r="V76">
        <v>0</v>
      </c>
      <c r="W76">
        <v>0</v>
      </c>
      <c r="X76">
        <v>45.482814352110722</v>
      </c>
      <c r="Y76">
        <v>0</v>
      </c>
      <c r="Z76">
        <v>4.0357106604049262</v>
      </c>
      <c r="AA76">
        <v>12.994457967856398</v>
      </c>
      <c r="AB76">
        <v>3.6990552397135552</v>
      </c>
      <c r="AC76">
        <v>2.9838847793977066</v>
      </c>
      <c r="AD76">
        <v>5.6205746210721239</v>
      </c>
      <c r="AE76">
        <v>10.125583681099354</v>
      </c>
      <c r="AF76">
        <v>2.4926670562492586</v>
      </c>
      <c r="AG76">
        <v>12.446390763816812</v>
      </c>
      <c r="AH76">
        <v>29.234624516802334</v>
      </c>
      <c r="AI76">
        <v>0</v>
      </c>
      <c r="AJ76">
        <v>0</v>
      </c>
      <c r="AK76">
        <v>16.117832734443436</v>
      </c>
      <c r="AL76">
        <v>0</v>
      </c>
      <c r="AM76">
        <v>4.8728889137112503</v>
      </c>
      <c r="AN76">
        <v>1.0188375055395533</v>
      </c>
      <c r="AO76">
        <v>0</v>
      </c>
      <c r="AP76">
        <v>0</v>
      </c>
      <c r="AQ76">
        <v>13.208873567060706</v>
      </c>
      <c r="AR76">
        <v>14.97589855696369</v>
      </c>
      <c r="AS76">
        <v>8.7921554131209927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31.377270688708222</v>
      </c>
      <c r="BB76">
        <f t="shared" si="1"/>
        <v>719.27513813206349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5.1555688944408082</v>
      </c>
      <c r="L77">
        <v>327.65177131614865</v>
      </c>
      <c r="M77">
        <v>28.36357407247737</v>
      </c>
      <c r="N77">
        <v>36.728821969660792</v>
      </c>
      <c r="O77">
        <v>0</v>
      </c>
      <c r="P77">
        <v>42.950713752515497</v>
      </c>
      <c r="Q77">
        <v>3.6003261636580599</v>
      </c>
      <c r="R77">
        <v>6.7517474974993217</v>
      </c>
      <c r="S77">
        <v>4.256606370253631</v>
      </c>
      <c r="T77">
        <v>0</v>
      </c>
      <c r="U77">
        <v>107.58651118127487</v>
      </c>
      <c r="V77">
        <v>0</v>
      </c>
      <c r="W77">
        <v>0</v>
      </c>
      <c r="X77">
        <v>45.482814352110722</v>
      </c>
      <c r="Y77">
        <v>0</v>
      </c>
      <c r="Z77">
        <v>3.9678835904821539</v>
      </c>
      <c r="AA77">
        <v>12.994457967856398</v>
      </c>
      <c r="AB77">
        <v>8.0968213768822093</v>
      </c>
      <c r="AC77">
        <v>5.9736585214278763</v>
      </c>
      <c r="AD77">
        <v>8.4308617920465316</v>
      </c>
      <c r="AE77">
        <v>10.125583681099354</v>
      </c>
      <c r="AF77">
        <v>4.9853338291844258</v>
      </c>
      <c r="AG77">
        <v>12.446390763816812</v>
      </c>
      <c r="AH77">
        <v>37.355353828010855</v>
      </c>
      <c r="AI77">
        <v>0</v>
      </c>
      <c r="AJ77">
        <v>0</v>
      </c>
      <c r="AK77">
        <v>16.117832734443436</v>
      </c>
      <c r="AL77">
        <v>0</v>
      </c>
      <c r="AM77">
        <v>4.8728889137112503</v>
      </c>
      <c r="AN77">
        <v>1.0188375055395533</v>
      </c>
      <c r="AO77">
        <v>0</v>
      </c>
      <c r="AP77">
        <v>1.9351590761433553</v>
      </c>
      <c r="AQ77">
        <v>13.208873567060706</v>
      </c>
      <c r="AR77">
        <v>14.97589855696369</v>
      </c>
      <c r="AS77">
        <v>8.7921554131209927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32.345945471551225</v>
      </c>
      <c r="BB77">
        <f t="shared" si="1"/>
        <v>741.48050121627807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5.1555266734072553</v>
      </c>
      <c r="L78">
        <v>371.8219305578329</v>
      </c>
      <c r="M78">
        <v>28.366020531158117</v>
      </c>
      <c r="N78">
        <v>36.416432351964708</v>
      </c>
      <c r="O78">
        <v>0</v>
      </c>
      <c r="P78">
        <v>42.950713752515497</v>
      </c>
      <c r="Q78">
        <v>3.6003261636580599</v>
      </c>
      <c r="R78">
        <v>6.7517474974993217</v>
      </c>
      <c r="S78">
        <v>4.256606370253631</v>
      </c>
      <c r="T78">
        <v>0</v>
      </c>
      <c r="U78">
        <v>107.58651118127487</v>
      </c>
      <c r="V78">
        <v>0</v>
      </c>
      <c r="W78">
        <v>0</v>
      </c>
      <c r="X78">
        <v>45.482814352110722</v>
      </c>
      <c r="Y78">
        <v>0</v>
      </c>
      <c r="Z78">
        <v>6.0617052197871004</v>
      </c>
      <c r="AA78">
        <v>12.994457967856398</v>
      </c>
      <c r="AB78">
        <v>12.18222253323871</v>
      </c>
      <c r="AC78">
        <v>8.9606845994457025</v>
      </c>
      <c r="AD78">
        <v>11.241149242144248</v>
      </c>
      <c r="AE78">
        <v>15.240585739319366</v>
      </c>
      <c r="AF78">
        <v>9.7274804764686813</v>
      </c>
      <c r="AG78">
        <v>12.446390763816812</v>
      </c>
      <c r="AH78">
        <v>42.227791038405343</v>
      </c>
      <c r="AI78">
        <v>0</v>
      </c>
      <c r="AJ78">
        <v>0</v>
      </c>
      <c r="AK78">
        <v>16.117832734443436</v>
      </c>
      <c r="AL78">
        <v>0</v>
      </c>
      <c r="AM78">
        <v>4.8728889137112503</v>
      </c>
      <c r="AN78">
        <v>1.0188375055395533</v>
      </c>
      <c r="AO78">
        <v>0</v>
      </c>
      <c r="AP78">
        <v>1.9351590761433553</v>
      </c>
      <c r="AQ78">
        <v>13.208873567060706</v>
      </c>
      <c r="AR78">
        <v>14.97589855696369</v>
      </c>
      <c r="AS78">
        <v>8.7921554131209927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35.295616648168036</v>
      </c>
      <c r="BB78">
        <f t="shared" si="1"/>
        <v>809.09712613097247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5.1556292435740305</v>
      </c>
      <c r="L79">
        <v>482.36199408297512</v>
      </c>
      <c r="M79">
        <v>28.366020531158117</v>
      </c>
      <c r="N79">
        <v>34.679709541908984</v>
      </c>
      <c r="O79">
        <v>0</v>
      </c>
      <c r="P79">
        <v>42.950713752515497</v>
      </c>
      <c r="Q79">
        <v>3.6003261636580599</v>
      </c>
      <c r="R79">
        <v>13.076812427307212</v>
      </c>
      <c r="S79">
        <v>4.256606370253631</v>
      </c>
      <c r="T79">
        <v>0</v>
      </c>
      <c r="U79">
        <v>107.58651118127487</v>
      </c>
      <c r="V79">
        <v>6.3882448091592181</v>
      </c>
      <c r="W79">
        <v>12.82491039189496</v>
      </c>
      <c r="X79">
        <v>45.482776444985959</v>
      </c>
      <c r="Y79">
        <v>0</v>
      </c>
      <c r="Z79">
        <v>6.0617052197871004</v>
      </c>
      <c r="AA79">
        <v>12.994457967856398</v>
      </c>
      <c r="AB79">
        <v>12.18222253323871</v>
      </c>
      <c r="AC79">
        <v>8.9606845994457025</v>
      </c>
      <c r="AD79">
        <v>11.241149242144248</v>
      </c>
      <c r="AE79">
        <v>15.240585739319366</v>
      </c>
      <c r="AF79">
        <v>9.7274804764686813</v>
      </c>
      <c r="AG79">
        <v>12.446390763816812</v>
      </c>
      <c r="AH79">
        <v>47.100228562408681</v>
      </c>
      <c r="AI79">
        <v>0</v>
      </c>
      <c r="AJ79">
        <v>0</v>
      </c>
      <c r="AK79">
        <v>16.117832734443436</v>
      </c>
      <c r="AL79">
        <v>0</v>
      </c>
      <c r="AM79">
        <v>4.8728889137112503</v>
      </c>
      <c r="AN79">
        <v>1.0188375055395533</v>
      </c>
      <c r="AO79">
        <v>0</v>
      </c>
      <c r="AP79">
        <v>1.9351590761433553</v>
      </c>
      <c r="AQ79">
        <v>13.208873567060706</v>
      </c>
      <c r="AR79">
        <v>14.97589855696369</v>
      </c>
      <c r="AS79">
        <v>8.7921554131209927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41.114764482947152</v>
      </c>
      <c r="BB79">
        <f t="shared" si="1"/>
        <v>942.49204132918726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5.1555873932121408</v>
      </c>
      <c r="L80">
        <v>532.60700443274982</v>
      </c>
      <c r="M80">
        <v>28.366020531158117</v>
      </c>
      <c r="N80">
        <v>36.421793601254102</v>
      </c>
      <c r="O80">
        <v>0</v>
      </c>
      <c r="P80">
        <v>42.950713752515497</v>
      </c>
      <c r="Q80">
        <v>3.6003261636580599</v>
      </c>
      <c r="R80">
        <v>13.076812427307212</v>
      </c>
      <c r="S80">
        <v>4.256606370253631</v>
      </c>
      <c r="T80">
        <v>0</v>
      </c>
      <c r="U80">
        <v>107.58651118127487</v>
      </c>
      <c r="V80">
        <v>6.3882448091592181</v>
      </c>
      <c r="W80">
        <v>12.82491039189496</v>
      </c>
      <c r="X80">
        <v>45.482776444985959</v>
      </c>
      <c r="Y80">
        <v>0</v>
      </c>
      <c r="Z80">
        <v>6.0617052197871004</v>
      </c>
      <c r="AA80">
        <v>12.994457967856398</v>
      </c>
      <c r="AB80">
        <v>12.18222253323871</v>
      </c>
      <c r="AC80">
        <v>8.9606845994457025</v>
      </c>
      <c r="AD80">
        <v>11.241149242144248</v>
      </c>
      <c r="AE80">
        <v>15.240585739319366</v>
      </c>
      <c r="AF80">
        <v>9.7274804764686813</v>
      </c>
      <c r="AG80">
        <v>12.446390763816812</v>
      </c>
      <c r="AH80">
        <v>48.139681959403049</v>
      </c>
      <c r="AI80">
        <v>0.98128980224441442</v>
      </c>
      <c r="AJ80">
        <v>0</v>
      </c>
      <c r="AK80">
        <v>16.117832734443436</v>
      </c>
      <c r="AL80">
        <v>0</v>
      </c>
      <c r="AM80">
        <v>4.8728889137112503</v>
      </c>
      <c r="AN80">
        <v>1.0188375055395533</v>
      </c>
      <c r="AO80">
        <v>0</v>
      </c>
      <c r="AP80">
        <v>1.9351590761433553</v>
      </c>
      <c r="AQ80">
        <v>13.208873567060706</v>
      </c>
      <c r="AR80">
        <v>16.337344084072942</v>
      </c>
      <c r="AS80">
        <v>8.7921554131209927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43.429198768664591</v>
      </c>
      <c r="BB80">
        <f t="shared" si="1"/>
        <v>995.54684832857572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5.1556292435740305</v>
      </c>
      <c r="L81">
        <v>572.80348791325298</v>
      </c>
      <c r="M81">
        <v>28.366020531158117</v>
      </c>
      <c r="N81">
        <v>36.421793601254102</v>
      </c>
      <c r="O81">
        <v>0</v>
      </c>
      <c r="P81">
        <v>42.950713752515497</v>
      </c>
      <c r="Q81">
        <v>3.6003261636580599</v>
      </c>
      <c r="R81">
        <v>13.076812427307212</v>
      </c>
      <c r="S81">
        <v>4.256606370253631</v>
      </c>
      <c r="T81">
        <v>0</v>
      </c>
      <c r="U81">
        <v>107.58651118127487</v>
      </c>
      <c r="V81">
        <v>6.3882448091592181</v>
      </c>
      <c r="W81">
        <v>12.82491039189496</v>
      </c>
      <c r="X81">
        <v>45.482776444985959</v>
      </c>
      <c r="Y81">
        <v>0</v>
      </c>
      <c r="Z81">
        <v>6.0617052197871004</v>
      </c>
      <c r="AA81">
        <v>12.994457967856398</v>
      </c>
      <c r="AB81">
        <v>12.18222253323871</v>
      </c>
      <c r="AC81">
        <v>8.9606845994457025</v>
      </c>
      <c r="AD81">
        <v>11.241149242144248</v>
      </c>
      <c r="AE81">
        <v>15.240585739319366</v>
      </c>
      <c r="AF81">
        <v>9.7274804764686813</v>
      </c>
      <c r="AG81">
        <v>12.446390763816812</v>
      </c>
      <c r="AH81">
        <v>48.139681959403049</v>
      </c>
      <c r="AI81">
        <v>5.1027067494317917</v>
      </c>
      <c r="AJ81">
        <v>0</v>
      </c>
      <c r="AK81">
        <v>16.117832734443436</v>
      </c>
      <c r="AL81">
        <v>0</v>
      </c>
      <c r="AM81">
        <v>4.8728889137112503</v>
      </c>
      <c r="AN81">
        <v>1.0188375055395533</v>
      </c>
      <c r="AO81">
        <v>0</v>
      </c>
      <c r="AP81">
        <v>1.9351590761433553</v>
      </c>
      <c r="AQ81">
        <v>13.208873567060706</v>
      </c>
      <c r="AR81">
        <v>16.337344084072942</v>
      </c>
      <c r="AS81">
        <v>8.7921554131209927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45.281688755887174</v>
      </c>
      <c r="BB81">
        <f t="shared" si="1"/>
        <v>1038.0123006194058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5.1555873932121408</v>
      </c>
      <c r="L82">
        <v>572.80348791325298</v>
      </c>
      <c r="M82">
        <v>28.366020531158117</v>
      </c>
      <c r="N82">
        <v>36.421793601254102</v>
      </c>
      <c r="O82">
        <v>0</v>
      </c>
      <c r="P82">
        <v>42.950713752515497</v>
      </c>
      <c r="Q82">
        <v>3.6003261636580599</v>
      </c>
      <c r="R82">
        <v>13.076812427307212</v>
      </c>
      <c r="S82">
        <v>4.256606370253631</v>
      </c>
      <c r="T82">
        <v>0</v>
      </c>
      <c r="U82">
        <v>107.58651118127487</v>
      </c>
      <c r="V82">
        <v>6.3882448091592181</v>
      </c>
      <c r="W82">
        <v>12.82491039189496</v>
      </c>
      <c r="X82">
        <v>45.482776444985959</v>
      </c>
      <c r="Y82">
        <v>0</v>
      </c>
      <c r="Z82">
        <v>6.0617052197871004</v>
      </c>
      <c r="AA82">
        <v>12.994457967856398</v>
      </c>
      <c r="AB82">
        <v>12.18222253323871</v>
      </c>
      <c r="AC82">
        <v>8.9606845994457025</v>
      </c>
      <c r="AD82">
        <v>11.241149242144248</v>
      </c>
      <c r="AE82">
        <v>15.240585739319366</v>
      </c>
      <c r="AF82">
        <v>9.7274804764686813</v>
      </c>
      <c r="AG82">
        <v>12.446390763816812</v>
      </c>
      <c r="AH82">
        <v>48.139681959403049</v>
      </c>
      <c r="AI82">
        <v>5.1027067494317917</v>
      </c>
      <c r="AJ82">
        <v>0</v>
      </c>
      <c r="AK82">
        <v>16.117832734443436</v>
      </c>
      <c r="AL82">
        <v>0</v>
      </c>
      <c r="AM82">
        <v>4.8728889137112503</v>
      </c>
      <c r="AN82">
        <v>1.0188375055395533</v>
      </c>
      <c r="AO82">
        <v>0</v>
      </c>
      <c r="AP82">
        <v>1.9746519616921878</v>
      </c>
      <c r="AQ82">
        <v>13.208873567060706</v>
      </c>
      <c r="AR82">
        <v>14.97589855696369</v>
      </c>
      <c r="AS82">
        <v>8.7921554131209927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45.226429386124835</v>
      </c>
      <c r="BB82">
        <f t="shared" si="1"/>
        <v>1036.7455654972457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5.1450880331310636</v>
      </c>
      <c r="L83">
        <v>572.80348791325298</v>
      </c>
      <c r="M83">
        <v>28.366020531158117</v>
      </c>
      <c r="N83">
        <v>36.421793601254102</v>
      </c>
      <c r="O83">
        <v>0</v>
      </c>
      <c r="P83">
        <v>42.950713752515497</v>
      </c>
      <c r="Q83">
        <v>3.5990527103241394</v>
      </c>
      <c r="R83">
        <v>13.076812427307212</v>
      </c>
      <c r="S83">
        <v>4.1526985843301558</v>
      </c>
      <c r="T83">
        <v>0</v>
      </c>
      <c r="U83">
        <v>107.58651118127487</v>
      </c>
      <c r="V83">
        <v>6.3882448091592181</v>
      </c>
      <c r="W83">
        <v>12.82491039189496</v>
      </c>
      <c r="X83">
        <v>45.482776444985959</v>
      </c>
      <c r="Y83">
        <v>0</v>
      </c>
      <c r="Z83">
        <v>6.0617052197871004</v>
      </c>
      <c r="AA83">
        <v>12.994457967856398</v>
      </c>
      <c r="AB83">
        <v>12.18222253323871</v>
      </c>
      <c r="AC83">
        <v>8.9606845994457025</v>
      </c>
      <c r="AD83">
        <v>11.241149242144248</v>
      </c>
      <c r="AE83">
        <v>15.240585739319366</v>
      </c>
      <c r="AF83">
        <v>9.7274804764686813</v>
      </c>
      <c r="AG83">
        <v>12.446390763816812</v>
      </c>
      <c r="AH83">
        <v>48.139681959403049</v>
      </c>
      <c r="AI83">
        <v>10.205413498863583</v>
      </c>
      <c r="AJ83">
        <v>0</v>
      </c>
      <c r="AK83">
        <v>16.117832734443436</v>
      </c>
      <c r="AL83">
        <v>0</v>
      </c>
      <c r="AM83">
        <v>4.8728889137112503</v>
      </c>
      <c r="AN83">
        <v>1.0188375055395533</v>
      </c>
      <c r="AO83">
        <v>0</v>
      </c>
      <c r="AP83">
        <v>1.9746519616921878</v>
      </c>
      <c r="AQ83">
        <v>13.208873567060706</v>
      </c>
      <c r="AR83">
        <v>14.97589855696369</v>
      </c>
      <c r="AS83">
        <v>8.7921554131209927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45.434887079198731</v>
      </c>
      <c r="BB83">
        <f t="shared" si="1"/>
        <v>1041.5241339542654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5.1450281372784188</v>
      </c>
      <c r="L84">
        <v>572.80348791325298</v>
      </c>
      <c r="M84">
        <v>28.366020531158117</v>
      </c>
      <c r="N84">
        <v>36.421793601254102</v>
      </c>
      <c r="O84">
        <v>0</v>
      </c>
      <c r="P84">
        <v>42.950713752515497</v>
      </c>
      <c r="Q84">
        <v>3.5990527103241394</v>
      </c>
      <c r="R84">
        <v>13.076812427307212</v>
      </c>
      <c r="S84">
        <v>4.1526985843301558</v>
      </c>
      <c r="T84">
        <v>0</v>
      </c>
      <c r="U84">
        <v>107.58651118127487</v>
      </c>
      <c r="V84">
        <v>6.3882448091592181</v>
      </c>
      <c r="W84">
        <v>12.82491039189496</v>
      </c>
      <c r="X84">
        <v>45.482776444985959</v>
      </c>
      <c r="Y84">
        <v>0</v>
      </c>
      <c r="Z84">
        <v>6.0617052197871004</v>
      </c>
      <c r="AA84">
        <v>12.994457967856398</v>
      </c>
      <c r="AB84">
        <v>12.18222253323871</v>
      </c>
      <c r="AC84">
        <v>8.9606845994457025</v>
      </c>
      <c r="AD84">
        <v>11.241149242144248</v>
      </c>
      <c r="AE84">
        <v>15.240585739319366</v>
      </c>
      <c r="AF84">
        <v>9.7274804764686813</v>
      </c>
      <c r="AG84">
        <v>12.446390763816812</v>
      </c>
      <c r="AH84">
        <v>40.116401580567732</v>
      </c>
      <c r="AI84">
        <v>10.205413498863583</v>
      </c>
      <c r="AJ84">
        <v>0</v>
      </c>
      <c r="AK84">
        <v>16.117832734443436</v>
      </c>
      <c r="AL84">
        <v>0</v>
      </c>
      <c r="AM84">
        <v>4.8728889137112503</v>
      </c>
      <c r="AN84">
        <v>1.0188375055395533</v>
      </c>
      <c r="AO84">
        <v>0</v>
      </c>
      <c r="AP84">
        <v>0.11847897682360445</v>
      </c>
      <c r="AQ84">
        <v>13.208873567060706</v>
      </c>
      <c r="AR84">
        <v>14.97589855696369</v>
      </c>
      <c r="AS84">
        <v>8.7921554131209927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45.021923424949271</v>
      </c>
      <c r="BB84">
        <f t="shared" si="1"/>
        <v>1032.057584348958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5.1348391345917195</v>
      </c>
      <c r="L85">
        <v>572.80348791325298</v>
      </c>
      <c r="M85">
        <v>28.366020531158117</v>
      </c>
      <c r="N85">
        <v>36.421793601254102</v>
      </c>
      <c r="O85">
        <v>0</v>
      </c>
      <c r="P85">
        <v>42.950713752515497</v>
      </c>
      <c r="Q85">
        <v>3.3058060813263048</v>
      </c>
      <c r="R85">
        <v>13.076812427307212</v>
      </c>
      <c r="S85">
        <v>4.2399267069415005</v>
      </c>
      <c r="T85">
        <v>0</v>
      </c>
      <c r="U85">
        <v>107.58651118127487</v>
      </c>
      <c r="V85">
        <v>6.3882448091592181</v>
      </c>
      <c r="W85">
        <v>12.82491039189496</v>
      </c>
      <c r="X85">
        <v>45.482776444985959</v>
      </c>
      <c r="Y85">
        <v>0</v>
      </c>
      <c r="Z85">
        <v>6.0617052197871004</v>
      </c>
      <c r="AA85">
        <v>12.994457967856398</v>
      </c>
      <c r="AB85">
        <v>12.18222253323871</v>
      </c>
      <c r="AC85">
        <v>8.9606845994457025</v>
      </c>
      <c r="AD85">
        <v>11.241149242144248</v>
      </c>
      <c r="AE85">
        <v>15.240585739319366</v>
      </c>
      <c r="AF85">
        <v>9.7274804764686813</v>
      </c>
      <c r="AG85">
        <v>12.446390763816812</v>
      </c>
      <c r="AH85">
        <v>38.979499564809011</v>
      </c>
      <c r="AI85">
        <v>10.205413498863583</v>
      </c>
      <c r="AJ85">
        <v>0</v>
      </c>
      <c r="AK85">
        <v>16.117832734443436</v>
      </c>
      <c r="AL85">
        <v>0</v>
      </c>
      <c r="AM85">
        <v>4.8728889137112503</v>
      </c>
      <c r="AN85">
        <v>1.0188375055395533</v>
      </c>
      <c r="AO85">
        <v>0</v>
      </c>
      <c r="AP85">
        <v>0</v>
      </c>
      <c r="AQ85">
        <v>13.208873567060706</v>
      </c>
      <c r="AR85">
        <v>14.97589855696369</v>
      </c>
      <c r="AS85">
        <v>8.7921554131209927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44.960411025580065</v>
      </c>
      <c r="BB85">
        <f t="shared" si="1"/>
        <v>1030.6475082466716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5.1347693061505701</v>
      </c>
      <c r="L86">
        <v>572.80348791325298</v>
      </c>
      <c r="M86">
        <v>28.366020531158117</v>
      </c>
      <c r="N86">
        <v>36.421793601254102</v>
      </c>
      <c r="O86">
        <v>0</v>
      </c>
      <c r="P86">
        <v>42.950713752515497</v>
      </c>
      <c r="Q86">
        <v>3.3058060813263048</v>
      </c>
      <c r="R86">
        <v>13.076812427307212</v>
      </c>
      <c r="S86">
        <v>4.2399267069415005</v>
      </c>
      <c r="T86">
        <v>0</v>
      </c>
      <c r="U86">
        <v>107.58651118127487</v>
      </c>
      <c r="V86">
        <v>6.3882448091592181</v>
      </c>
      <c r="W86">
        <v>12.82491039189496</v>
      </c>
      <c r="X86">
        <v>45.482776444985959</v>
      </c>
      <c r="Y86">
        <v>0</v>
      </c>
      <c r="Z86">
        <v>2.0205684065957006</v>
      </c>
      <c r="AA86">
        <v>12.994457967856398</v>
      </c>
      <c r="AB86">
        <v>8.0968213768822093</v>
      </c>
      <c r="AC86">
        <v>6.2908927354101039</v>
      </c>
      <c r="AD86">
        <v>5.6205746210721239</v>
      </c>
      <c r="AE86">
        <v>15.240585739319366</v>
      </c>
      <c r="AF86">
        <v>7.5995941930696809</v>
      </c>
      <c r="AG86">
        <v>12.446390763816812</v>
      </c>
      <c r="AH86">
        <v>30.858770567209348</v>
      </c>
      <c r="AI86">
        <v>10.205413498863583</v>
      </c>
      <c r="AJ86">
        <v>0</v>
      </c>
      <c r="AK86">
        <v>16.117832734443436</v>
      </c>
      <c r="AL86">
        <v>0</v>
      </c>
      <c r="AM86">
        <v>4.8728889137112503</v>
      </c>
      <c r="AN86">
        <v>1.0188375055395533</v>
      </c>
      <c r="AO86">
        <v>0</v>
      </c>
      <c r="AP86">
        <v>0</v>
      </c>
      <c r="AQ86">
        <v>13.208873567060706</v>
      </c>
      <c r="AR86">
        <v>14.97589855696369</v>
      </c>
      <c r="AS86">
        <v>8.7921554131209927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43.845789381800891</v>
      </c>
      <c r="BB86">
        <f t="shared" si="1"/>
        <v>1005.0965403263556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572.79935016834872</v>
      </c>
      <c r="M87">
        <v>28.366020531158117</v>
      </c>
      <c r="N87">
        <v>36.421793601254102</v>
      </c>
      <c r="O87">
        <v>0</v>
      </c>
      <c r="P87">
        <v>42.950713752515497</v>
      </c>
      <c r="Q87">
        <v>0</v>
      </c>
      <c r="R87">
        <v>13.07401880473064</v>
      </c>
      <c r="S87">
        <v>0</v>
      </c>
      <c r="T87">
        <v>0</v>
      </c>
      <c r="U87">
        <v>107.58651118127487</v>
      </c>
      <c r="V87">
        <v>6.3904706475016591</v>
      </c>
      <c r="W87">
        <v>12.825139619564322</v>
      </c>
      <c r="X87">
        <v>43.090173915890666</v>
      </c>
      <c r="Y87">
        <v>0</v>
      </c>
      <c r="Z87">
        <v>2.0205684065957006</v>
      </c>
      <c r="AA87">
        <v>12.994457967856398</v>
      </c>
      <c r="AB87">
        <v>8.0968213768822093</v>
      </c>
      <c r="AC87">
        <v>6.2908927354101039</v>
      </c>
      <c r="AD87">
        <v>4.8874561315576486</v>
      </c>
      <c r="AE87">
        <v>15.240585739319366</v>
      </c>
      <c r="AF87">
        <v>7.5995941930696809</v>
      </c>
      <c r="AG87">
        <v>12.446390763816812</v>
      </c>
      <c r="AH87">
        <v>30.858770567209348</v>
      </c>
      <c r="AI87">
        <v>1.9625793266898746</v>
      </c>
      <c r="AJ87">
        <v>0</v>
      </c>
      <c r="AK87">
        <v>16.117832734443436</v>
      </c>
      <c r="AL87">
        <v>0</v>
      </c>
      <c r="AM87">
        <v>4.8728889137112503</v>
      </c>
      <c r="AN87">
        <v>1.0188375055395533</v>
      </c>
      <c r="AO87">
        <v>0</v>
      </c>
      <c r="AP87">
        <v>0</v>
      </c>
      <c r="AQ87">
        <v>13.208873567060706</v>
      </c>
      <c r="AR87">
        <v>14.97589855696369</v>
      </c>
      <c r="AS87">
        <v>8.7921554131209927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42.840351677877997</v>
      </c>
      <c r="BB87">
        <f t="shared" si="1"/>
        <v>982.04844444360731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572.79935016834872</v>
      </c>
      <c r="M88">
        <v>28.366020531158117</v>
      </c>
      <c r="N88">
        <v>36.421793601254102</v>
      </c>
      <c r="O88">
        <v>0</v>
      </c>
      <c r="P88">
        <v>42.950713752515497</v>
      </c>
      <c r="Q88">
        <v>0</v>
      </c>
      <c r="R88">
        <v>13.07401880473064</v>
      </c>
      <c r="S88">
        <v>0</v>
      </c>
      <c r="T88">
        <v>0</v>
      </c>
      <c r="U88">
        <v>107.58651118127487</v>
      </c>
      <c r="V88">
        <v>6.3904706475016591</v>
      </c>
      <c r="W88">
        <v>12.825139619564322</v>
      </c>
      <c r="X88">
        <v>45.482005372441904</v>
      </c>
      <c r="Y88">
        <v>0</v>
      </c>
      <c r="Z88">
        <v>2.0205684065957006</v>
      </c>
      <c r="AA88">
        <v>12.994457967856398</v>
      </c>
      <c r="AB88">
        <v>8.0968213768822093</v>
      </c>
      <c r="AC88">
        <v>6.2908927354101039</v>
      </c>
      <c r="AD88">
        <v>2.3215416973802974</v>
      </c>
      <c r="AE88">
        <v>15.240585739319366</v>
      </c>
      <c r="AF88">
        <v>7.5995941930696809</v>
      </c>
      <c r="AG88">
        <v>12.446390763816812</v>
      </c>
      <c r="AH88">
        <v>30.858770567209348</v>
      </c>
      <c r="AI88">
        <v>0.98128980224441442</v>
      </c>
      <c r="AJ88">
        <v>0</v>
      </c>
      <c r="AK88">
        <v>16.117832734443436</v>
      </c>
      <c r="AL88">
        <v>0</v>
      </c>
      <c r="AM88">
        <v>4.8728889137112503</v>
      </c>
      <c r="AN88">
        <v>1.0188375055395533</v>
      </c>
      <c r="AO88">
        <v>0</v>
      </c>
      <c r="AP88">
        <v>0</v>
      </c>
      <c r="AQ88">
        <v>13.208873567060706</v>
      </c>
      <c r="AR88">
        <v>14.97589855696369</v>
      </c>
      <c r="AS88">
        <v>8.7921554131209927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42.792057107291406</v>
      </c>
      <c r="BB88">
        <f t="shared" si="1"/>
        <v>980.94136651212239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572.79935016834872</v>
      </c>
      <c r="M89">
        <v>28.366020531158117</v>
      </c>
      <c r="N89">
        <v>36.421793601254102</v>
      </c>
      <c r="O89">
        <v>0</v>
      </c>
      <c r="P89">
        <v>42.950713752515497</v>
      </c>
      <c r="Q89">
        <v>0</v>
      </c>
      <c r="R89">
        <v>13.07401880473064</v>
      </c>
      <c r="S89">
        <v>0</v>
      </c>
      <c r="T89">
        <v>0</v>
      </c>
      <c r="U89">
        <v>107.58651118127487</v>
      </c>
      <c r="V89">
        <v>6.3904706475016591</v>
      </c>
      <c r="W89">
        <v>12.825139619564322</v>
      </c>
      <c r="X89">
        <v>45.482005372441904</v>
      </c>
      <c r="Y89">
        <v>0</v>
      </c>
      <c r="Z89">
        <v>2.0205684065957006</v>
      </c>
      <c r="AA89">
        <v>12.994457967856398</v>
      </c>
      <c r="AB89">
        <v>12.18222253323871</v>
      </c>
      <c r="AC89">
        <v>6.2908927354101039</v>
      </c>
      <c r="AD89">
        <v>0</v>
      </c>
      <c r="AE89">
        <v>15.240585739319366</v>
      </c>
      <c r="AF89">
        <v>7.5995941930696809</v>
      </c>
      <c r="AG89">
        <v>12.446390763816812</v>
      </c>
      <c r="AH89">
        <v>30.858770567209348</v>
      </c>
      <c r="AI89">
        <v>0</v>
      </c>
      <c r="AJ89">
        <v>0</v>
      </c>
      <c r="AK89">
        <v>16.117832734443436</v>
      </c>
      <c r="AL89">
        <v>0</v>
      </c>
      <c r="AM89">
        <v>4.8728889137112503</v>
      </c>
      <c r="AN89">
        <v>1.0188375055395533</v>
      </c>
      <c r="AO89">
        <v>0</v>
      </c>
      <c r="AP89">
        <v>0</v>
      </c>
      <c r="AQ89">
        <v>13.208873567060706</v>
      </c>
      <c r="AR89">
        <v>14.97589855696369</v>
      </c>
      <c r="AS89">
        <v>8.7921554131209927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42.824768518942797</v>
      </c>
      <c r="BB89">
        <f t="shared" si="1"/>
        <v>981.69122475720269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572.79935016834872</v>
      </c>
      <c r="M90">
        <v>28.366020531158117</v>
      </c>
      <c r="N90">
        <v>36.421793601254102</v>
      </c>
      <c r="O90">
        <v>0</v>
      </c>
      <c r="P90">
        <v>42.950713752515497</v>
      </c>
      <c r="Q90">
        <v>0</v>
      </c>
      <c r="R90">
        <v>13.07401880473064</v>
      </c>
      <c r="S90">
        <v>0</v>
      </c>
      <c r="T90">
        <v>0</v>
      </c>
      <c r="U90">
        <v>107.58651118127487</v>
      </c>
      <c r="V90">
        <v>6.3904706475016591</v>
      </c>
      <c r="W90">
        <v>12.825139619564322</v>
      </c>
      <c r="X90">
        <v>45.482005372441904</v>
      </c>
      <c r="Y90">
        <v>0</v>
      </c>
      <c r="Z90">
        <v>4.0411368131914012</v>
      </c>
      <c r="AA90">
        <v>12.994457967856398</v>
      </c>
      <c r="AB90">
        <v>12.18222253323871</v>
      </c>
      <c r="AC90">
        <v>6.2908927354101039</v>
      </c>
      <c r="AD90">
        <v>0</v>
      </c>
      <c r="AE90">
        <v>15.240585739319366</v>
      </c>
      <c r="AF90">
        <v>7.5995941930696809</v>
      </c>
      <c r="AG90">
        <v>12.446390763816812</v>
      </c>
      <c r="AH90">
        <v>30.858770567209348</v>
      </c>
      <c r="AI90">
        <v>0</v>
      </c>
      <c r="AJ90">
        <v>0</v>
      </c>
      <c r="AK90">
        <v>16.117832734443436</v>
      </c>
      <c r="AL90">
        <v>0</v>
      </c>
      <c r="AM90">
        <v>4.8728889137112503</v>
      </c>
      <c r="AN90">
        <v>1.0188375055395533</v>
      </c>
      <c r="AO90">
        <v>0</v>
      </c>
      <c r="AP90">
        <v>0</v>
      </c>
      <c r="AQ90">
        <v>13.208873567060706</v>
      </c>
      <c r="AR90">
        <v>14.97589855696369</v>
      </c>
      <c r="AS90">
        <v>8.7921554131209927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42.909228278338496</v>
      </c>
      <c r="BB90">
        <f t="shared" si="1"/>
        <v>983.62733340440275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2.3168276844489846</v>
      </c>
      <c r="L91">
        <v>552.70296896142543</v>
      </c>
      <c r="M91">
        <v>28.366020531158117</v>
      </c>
      <c r="N91">
        <v>36.421793601254102</v>
      </c>
      <c r="O91">
        <v>0</v>
      </c>
      <c r="P91">
        <v>42.950713752515497</v>
      </c>
      <c r="Q91">
        <v>3.3042775419240673</v>
      </c>
      <c r="R91">
        <v>13.07401880473064</v>
      </c>
      <c r="S91">
        <v>4.1238250894023798</v>
      </c>
      <c r="T91">
        <v>0</v>
      </c>
      <c r="U91">
        <v>107.58651118127487</v>
      </c>
      <c r="V91">
        <v>6.3904706475016591</v>
      </c>
      <c r="W91">
        <v>12.825139619564322</v>
      </c>
      <c r="X91">
        <v>45.482005372441904</v>
      </c>
      <c r="Y91">
        <v>0</v>
      </c>
      <c r="Z91">
        <v>6.0617052197871004</v>
      </c>
      <c r="AA91">
        <v>12.994457967856398</v>
      </c>
      <c r="AB91">
        <v>12.18222253323871</v>
      </c>
      <c r="AC91">
        <v>8.9606845994457025</v>
      </c>
      <c r="AD91">
        <v>0</v>
      </c>
      <c r="AE91">
        <v>15.240585739319366</v>
      </c>
      <c r="AF91">
        <v>7.903578028787849</v>
      </c>
      <c r="AG91">
        <v>12.446390763816812</v>
      </c>
      <c r="AH91">
        <v>29.234624516802334</v>
      </c>
      <c r="AI91">
        <v>0</v>
      </c>
      <c r="AJ91">
        <v>0</v>
      </c>
      <c r="AK91">
        <v>16.117832734443436</v>
      </c>
      <c r="AL91">
        <v>0</v>
      </c>
      <c r="AM91">
        <v>4.8728889137112503</v>
      </c>
      <c r="AN91">
        <v>1.0188375055395533</v>
      </c>
      <c r="AO91">
        <v>0</v>
      </c>
      <c r="AP91">
        <v>0</v>
      </c>
      <c r="AQ91">
        <v>13.208873567060706</v>
      </c>
      <c r="AR91">
        <v>14.97589855696369</v>
      </c>
      <c r="AS91">
        <v>8.7921554131209927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42.617411909826963</v>
      </c>
      <c r="BB91">
        <f t="shared" si="1"/>
        <v>976.93789693770884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2.3064296546169039</v>
      </c>
      <c r="L92">
        <v>552.70296896142543</v>
      </c>
      <c r="M92">
        <v>28.366020531158117</v>
      </c>
      <c r="N92">
        <v>36.421793601254102</v>
      </c>
      <c r="O92">
        <v>0</v>
      </c>
      <c r="P92">
        <v>42.950713752515497</v>
      </c>
      <c r="Q92">
        <v>3.3042775419240673</v>
      </c>
      <c r="R92">
        <v>13.07401880473064</v>
      </c>
      <c r="S92">
        <v>4.1238250894023798</v>
      </c>
      <c r="T92">
        <v>0</v>
      </c>
      <c r="U92">
        <v>107.58651118127487</v>
      </c>
      <c r="V92">
        <v>6.3904706475016591</v>
      </c>
      <c r="W92">
        <v>12.825139619564322</v>
      </c>
      <c r="X92">
        <v>45.482005372441904</v>
      </c>
      <c r="Y92">
        <v>0</v>
      </c>
      <c r="Z92">
        <v>6.0617052197871004</v>
      </c>
      <c r="AA92">
        <v>12.994457967856398</v>
      </c>
      <c r="AB92">
        <v>12.18222253323871</v>
      </c>
      <c r="AC92">
        <v>8.9606845994457025</v>
      </c>
      <c r="AD92">
        <v>0</v>
      </c>
      <c r="AE92">
        <v>15.240585739319366</v>
      </c>
      <c r="AF92">
        <v>7.903578028787849</v>
      </c>
      <c r="AG92">
        <v>12.446390763816812</v>
      </c>
      <c r="AH92">
        <v>29.234624516802334</v>
      </c>
      <c r="AI92">
        <v>0</v>
      </c>
      <c r="AJ92">
        <v>0</v>
      </c>
      <c r="AK92">
        <v>16.117832734443436</v>
      </c>
      <c r="AL92">
        <v>0</v>
      </c>
      <c r="AM92">
        <v>4.8728889137112503</v>
      </c>
      <c r="AN92">
        <v>1.0188375055395533</v>
      </c>
      <c r="AO92">
        <v>0</v>
      </c>
      <c r="AP92">
        <v>0</v>
      </c>
      <c r="AQ92">
        <v>13.208873567060706</v>
      </c>
      <c r="AR92">
        <v>14.97589855696369</v>
      </c>
      <c r="AS92">
        <v>8.7921554131209927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42.616977272179987</v>
      </c>
      <c r="BB92">
        <f t="shared" si="1"/>
        <v>976.92793354552373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2.3168276844489846</v>
      </c>
      <c r="L93">
        <v>532.60475235694787</v>
      </c>
      <c r="M93">
        <v>28.366020531158117</v>
      </c>
      <c r="N93">
        <v>36.421793601254102</v>
      </c>
      <c r="O93">
        <v>0</v>
      </c>
      <c r="P93">
        <v>42.950713752515497</v>
      </c>
      <c r="Q93">
        <v>3.3042775419240673</v>
      </c>
      <c r="R93">
        <v>13.07401880473064</v>
      </c>
      <c r="S93">
        <v>3.9141666141188818</v>
      </c>
      <c r="T93">
        <v>0</v>
      </c>
      <c r="U93">
        <v>107.58651118127487</v>
      </c>
      <c r="V93">
        <v>6.3904706475016591</v>
      </c>
      <c r="W93">
        <v>12.825139619564322</v>
      </c>
      <c r="X93">
        <v>45.482005372441904</v>
      </c>
      <c r="Y93">
        <v>0</v>
      </c>
      <c r="Z93">
        <v>6.0617052197871004</v>
      </c>
      <c r="AA93">
        <v>12.994457967856398</v>
      </c>
      <c r="AB93">
        <v>12.18222253323871</v>
      </c>
      <c r="AC93">
        <v>8.9606845994457025</v>
      </c>
      <c r="AD93">
        <v>0</v>
      </c>
      <c r="AE93">
        <v>15.240585739319366</v>
      </c>
      <c r="AF93">
        <v>7.903578028787849</v>
      </c>
      <c r="AG93">
        <v>12.446390763816812</v>
      </c>
      <c r="AH93">
        <v>29.234624516802334</v>
      </c>
      <c r="AI93">
        <v>0</v>
      </c>
      <c r="AJ93">
        <v>0</v>
      </c>
      <c r="AK93">
        <v>16.117832734443436</v>
      </c>
      <c r="AL93">
        <v>0</v>
      </c>
      <c r="AM93">
        <v>4.8728889137112503</v>
      </c>
      <c r="AN93">
        <v>1.0188375055395533</v>
      </c>
      <c r="AO93">
        <v>0</v>
      </c>
      <c r="AP93">
        <v>0</v>
      </c>
      <c r="AQ93">
        <v>13.208873567060706</v>
      </c>
      <c r="AR93">
        <v>14.97589855696369</v>
      </c>
      <c r="AS93">
        <v>8.7921554131209927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41.768542731492907</v>
      </c>
      <c r="BB93">
        <f t="shared" si="1"/>
        <v>957.47889103628188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2.3064296546169039</v>
      </c>
      <c r="L94">
        <v>532.60475235694787</v>
      </c>
      <c r="M94">
        <v>28.366020531158117</v>
      </c>
      <c r="N94">
        <v>36.421793601254102</v>
      </c>
      <c r="O94">
        <v>0</v>
      </c>
      <c r="P94">
        <v>42.950713752515497</v>
      </c>
      <c r="Q94">
        <v>3.3042775419240673</v>
      </c>
      <c r="R94">
        <v>13.07401880473064</v>
      </c>
      <c r="S94">
        <v>3.9141666141188818</v>
      </c>
      <c r="T94">
        <v>0</v>
      </c>
      <c r="U94">
        <v>107.58651118127487</v>
      </c>
      <c r="V94">
        <v>6.3904706475016591</v>
      </c>
      <c r="W94">
        <v>12.825139619564322</v>
      </c>
      <c r="X94">
        <v>45.482005372441904</v>
      </c>
      <c r="Y94">
        <v>0</v>
      </c>
      <c r="Z94">
        <v>6.0617052197871004</v>
      </c>
      <c r="AA94">
        <v>12.994457967856398</v>
      </c>
      <c r="AB94">
        <v>12.18222253323871</v>
      </c>
      <c r="AC94">
        <v>8.9606845994457025</v>
      </c>
      <c r="AD94">
        <v>0</v>
      </c>
      <c r="AE94">
        <v>15.240585739319366</v>
      </c>
      <c r="AF94">
        <v>7.903578028787849</v>
      </c>
      <c r="AG94">
        <v>12.446390763816812</v>
      </c>
      <c r="AH94">
        <v>29.234624516802334</v>
      </c>
      <c r="AI94">
        <v>0</v>
      </c>
      <c r="AJ94">
        <v>0</v>
      </c>
      <c r="AK94">
        <v>16.117832734443436</v>
      </c>
      <c r="AL94">
        <v>0</v>
      </c>
      <c r="AM94">
        <v>4.8728889137112503</v>
      </c>
      <c r="AN94">
        <v>1.0188375055395533</v>
      </c>
      <c r="AO94">
        <v>0</v>
      </c>
      <c r="AP94">
        <v>0</v>
      </c>
      <c r="AQ94">
        <v>13.208873567060706</v>
      </c>
      <c r="AR94">
        <v>14.97589855696369</v>
      </c>
      <c r="AS94">
        <v>8.7921554131209927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41.768108093845932</v>
      </c>
      <c r="BB94">
        <f t="shared" si="1"/>
        <v>957.46892764409665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2.3168276844489846</v>
      </c>
      <c r="L95">
        <v>532.60475235694787</v>
      </c>
      <c r="M95">
        <v>28.366020531158117</v>
      </c>
      <c r="N95">
        <v>36.421793601254102</v>
      </c>
      <c r="O95">
        <v>0</v>
      </c>
      <c r="P95">
        <v>42.950713752515497</v>
      </c>
      <c r="Q95">
        <v>3.3042775419240673</v>
      </c>
      <c r="R95">
        <v>13.076812427307212</v>
      </c>
      <c r="S95">
        <v>3.8795570999870037</v>
      </c>
      <c r="T95">
        <v>0</v>
      </c>
      <c r="U95">
        <v>107.58651118127487</v>
      </c>
      <c r="V95">
        <v>6.3882448091592181</v>
      </c>
      <c r="W95">
        <v>12.82491039189496</v>
      </c>
      <c r="X95">
        <v>45.48218331883448</v>
      </c>
      <c r="Y95">
        <v>0</v>
      </c>
      <c r="Z95">
        <v>4.0411368131914012</v>
      </c>
      <c r="AA95">
        <v>12.994457967856398</v>
      </c>
      <c r="AB95">
        <v>12.18222253323871</v>
      </c>
      <c r="AC95">
        <v>5.9736585214278763</v>
      </c>
      <c r="AD95">
        <v>0</v>
      </c>
      <c r="AE95">
        <v>15.240585739319366</v>
      </c>
      <c r="AF95">
        <v>7.5995941930696809</v>
      </c>
      <c r="AG95">
        <v>12.446390763816812</v>
      </c>
      <c r="AH95">
        <v>25.98633304320601</v>
      </c>
      <c r="AI95">
        <v>0</v>
      </c>
      <c r="AJ95">
        <v>0</v>
      </c>
      <c r="AK95">
        <v>16.117832734443436</v>
      </c>
      <c r="AL95">
        <v>0</v>
      </c>
      <c r="AM95">
        <v>4.8728889137112503</v>
      </c>
      <c r="AN95">
        <v>1.0188375055395533</v>
      </c>
      <c r="AO95">
        <v>0</v>
      </c>
      <c r="AP95">
        <v>0</v>
      </c>
      <c r="AQ95">
        <v>13.208873567060706</v>
      </c>
      <c r="AR95">
        <v>14.97589855696369</v>
      </c>
      <c r="AS95">
        <v>8.7092106035164676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41.405847993198151</v>
      </c>
      <c r="BB95">
        <f t="shared" si="1"/>
        <v>949.16467815986971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2.3064296546169039</v>
      </c>
      <c r="L96">
        <v>532.60475235694787</v>
      </c>
      <c r="M96">
        <v>28.366020531158117</v>
      </c>
      <c r="N96">
        <v>36.421793601254102</v>
      </c>
      <c r="O96">
        <v>0</v>
      </c>
      <c r="P96">
        <v>42.950713752515497</v>
      </c>
      <c r="Q96">
        <v>3.3042775419240673</v>
      </c>
      <c r="R96">
        <v>13.076812427307212</v>
      </c>
      <c r="S96">
        <v>3.9141666141188818</v>
      </c>
      <c r="T96">
        <v>0</v>
      </c>
      <c r="U96">
        <v>107.58651118127487</v>
      </c>
      <c r="V96">
        <v>6.3882448091592181</v>
      </c>
      <c r="W96">
        <v>12.82491039189496</v>
      </c>
      <c r="X96">
        <v>45.48218331883448</v>
      </c>
      <c r="Y96">
        <v>0</v>
      </c>
      <c r="Z96">
        <v>4.0411368131914012</v>
      </c>
      <c r="AA96">
        <v>12.994457967856398</v>
      </c>
      <c r="AB96">
        <v>8.1214815979852215</v>
      </c>
      <c r="AC96">
        <v>5.9736585214278763</v>
      </c>
      <c r="AD96">
        <v>0</v>
      </c>
      <c r="AE96">
        <v>15.240585739319366</v>
      </c>
      <c r="AF96">
        <v>7.5995941930696809</v>
      </c>
      <c r="AG96">
        <v>12.446390763816812</v>
      </c>
      <c r="AH96">
        <v>19.489749782404505</v>
      </c>
      <c r="AI96">
        <v>0</v>
      </c>
      <c r="AJ96">
        <v>0</v>
      </c>
      <c r="AK96">
        <v>16.117832734443436</v>
      </c>
      <c r="AL96">
        <v>0</v>
      </c>
      <c r="AM96">
        <v>4.8728889137112503</v>
      </c>
      <c r="AN96">
        <v>1.0188375055395533</v>
      </c>
      <c r="AO96">
        <v>0</v>
      </c>
      <c r="AP96">
        <v>0</v>
      </c>
      <c r="AQ96">
        <v>13.208873567060706</v>
      </c>
      <c r="AR96">
        <v>14.97589855696369</v>
      </c>
      <c r="AS96">
        <v>8.7092106035164676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40.965563881846791</v>
      </c>
      <c r="BB96">
        <f t="shared" si="1"/>
        <v>939.0718495594657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2.3168580972896375</v>
      </c>
      <c r="L97">
        <v>532.60475235694787</v>
      </c>
      <c r="M97">
        <v>28.366020531158117</v>
      </c>
      <c r="N97">
        <v>36.421793601254102</v>
      </c>
      <c r="O97">
        <v>0</v>
      </c>
      <c r="P97">
        <v>42.950713752515497</v>
      </c>
      <c r="Q97">
        <v>3.3042775419240673</v>
      </c>
      <c r="R97">
        <v>13.076812427307212</v>
      </c>
      <c r="S97">
        <v>3.8795570999870037</v>
      </c>
      <c r="T97">
        <v>0</v>
      </c>
      <c r="U97">
        <v>107.58651118127487</v>
      </c>
      <c r="V97">
        <v>6.3882448091592181</v>
      </c>
      <c r="W97">
        <v>12.82491039189496</v>
      </c>
      <c r="X97">
        <v>45.482005372441904</v>
      </c>
      <c r="Y97">
        <v>0</v>
      </c>
      <c r="Z97">
        <v>4.0411368131914012</v>
      </c>
      <c r="AA97">
        <v>12.994457967856398</v>
      </c>
      <c r="AB97">
        <v>8.1214815979852215</v>
      </c>
      <c r="AC97">
        <v>5.9736585214278763</v>
      </c>
      <c r="AD97">
        <v>0</v>
      </c>
      <c r="AE97">
        <v>15.240585739319366</v>
      </c>
      <c r="AF97">
        <v>7.5995941930696809</v>
      </c>
      <c r="AG97">
        <v>12.446390763816812</v>
      </c>
      <c r="AH97">
        <v>13.123098117825089</v>
      </c>
      <c r="AI97">
        <v>0</v>
      </c>
      <c r="AJ97">
        <v>0</v>
      </c>
      <c r="AK97">
        <v>16.117832734443436</v>
      </c>
      <c r="AL97">
        <v>0</v>
      </c>
      <c r="AM97">
        <v>4.8728889137112503</v>
      </c>
      <c r="AN97">
        <v>1.0188375055395533</v>
      </c>
      <c r="AO97">
        <v>0</v>
      </c>
      <c r="AP97">
        <v>0</v>
      </c>
      <c r="AQ97">
        <v>13.208873567060706</v>
      </c>
      <c r="AR97">
        <v>14.97589855696369</v>
      </c>
      <c r="AS97">
        <v>8.7092106035164676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40.698419635321159</v>
      </c>
      <c r="BB97">
        <f t="shared" si="1"/>
        <v>932.94798312356011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2.0246440720535448</v>
      </c>
      <c r="L98">
        <v>532.60475235694787</v>
      </c>
      <c r="M98">
        <v>28.366020531158117</v>
      </c>
      <c r="N98">
        <v>36.421793601254102</v>
      </c>
      <c r="O98">
        <v>0</v>
      </c>
      <c r="P98">
        <v>42.950713752515497</v>
      </c>
      <c r="Q98">
        <v>3.3042775419240673</v>
      </c>
      <c r="R98">
        <v>13.076812427307212</v>
      </c>
      <c r="S98">
        <v>3.9141666141188818</v>
      </c>
      <c r="T98">
        <v>0</v>
      </c>
      <c r="U98">
        <v>107.58651118127487</v>
      </c>
      <c r="V98">
        <v>6.3882448091592181</v>
      </c>
      <c r="W98">
        <v>12.82491039189496</v>
      </c>
      <c r="X98">
        <v>45.482005372441904</v>
      </c>
      <c r="Y98">
        <v>0</v>
      </c>
      <c r="Z98">
        <v>4.0411368131914012</v>
      </c>
      <c r="AA98">
        <v>12.994457967856398</v>
      </c>
      <c r="AB98">
        <v>8.1214815979852215</v>
      </c>
      <c r="AC98">
        <v>5.9736585214278763</v>
      </c>
      <c r="AD98">
        <v>0</v>
      </c>
      <c r="AE98">
        <v>15.240585739319366</v>
      </c>
      <c r="AF98">
        <v>7.5995941930696809</v>
      </c>
      <c r="AG98">
        <v>12.446390763816812</v>
      </c>
      <c r="AH98">
        <v>13.090615453976204</v>
      </c>
      <c r="AI98">
        <v>0</v>
      </c>
      <c r="AJ98">
        <v>0</v>
      </c>
      <c r="AK98">
        <v>16.117832734443436</v>
      </c>
      <c r="AL98">
        <v>0</v>
      </c>
      <c r="AM98">
        <v>4.8728889137112503</v>
      </c>
      <c r="AN98">
        <v>1.0188375055395533</v>
      </c>
      <c r="AO98">
        <v>0</v>
      </c>
      <c r="AP98">
        <v>0</v>
      </c>
      <c r="AQ98">
        <v>13.208873567060706</v>
      </c>
      <c r="AR98">
        <v>14.97589855696369</v>
      </c>
      <c r="AS98">
        <v>8.7092106035164676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40.686293991408107</v>
      </c>
      <c r="BB98">
        <f t="shared" si="1"/>
        <v>932.67002159252024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0.11357814771845204</v>
      </c>
      <c r="L99">
        <f t="shared" si="2"/>
        <v>9.1421005199368501</v>
      </c>
      <c r="M99">
        <f t="shared" si="2"/>
        <v>0.68106329532796028</v>
      </c>
      <c r="N99">
        <f t="shared" si="2"/>
        <v>0.87378459960148713</v>
      </c>
      <c r="O99">
        <f t="shared" si="2"/>
        <v>0</v>
      </c>
      <c r="P99">
        <f t="shared" si="2"/>
        <v>1.030843899257974</v>
      </c>
      <c r="Q99">
        <f t="shared" si="2"/>
        <v>6.6447713434046957E-2</v>
      </c>
      <c r="R99">
        <f t="shared" si="2"/>
        <v>0.17311838577155711</v>
      </c>
      <c r="S99">
        <f t="shared" si="2"/>
        <v>8.1340445633734118E-2</v>
      </c>
      <c r="T99">
        <f t="shared" si="2"/>
        <v>0</v>
      </c>
      <c r="U99">
        <f t="shared" si="2"/>
        <v>2.5820762683505927</v>
      </c>
      <c r="V99">
        <f t="shared" si="2"/>
        <v>5.6885531349986064E-2</v>
      </c>
      <c r="W99">
        <f t="shared" si="2"/>
        <v>0.11831499785559266</v>
      </c>
      <c r="X99">
        <f t="shared" si="2"/>
        <v>0.76324577971401619</v>
      </c>
      <c r="Y99">
        <f t="shared" si="2"/>
        <v>0</v>
      </c>
      <c r="Z99">
        <f t="shared" si="2"/>
        <v>8.5435485870486425E-2</v>
      </c>
      <c r="AA99">
        <f t="shared" si="2"/>
        <v>0.17048942197975375</v>
      </c>
      <c r="AB99">
        <f t="shared" si="2"/>
        <v>0.1384145418650414</v>
      </c>
      <c r="AC99">
        <f t="shared" si="2"/>
        <v>9.6668638704420898E-2</v>
      </c>
      <c r="AD99">
        <f t="shared" si="2"/>
        <v>4.395655890593294E-2</v>
      </c>
      <c r="AE99">
        <f t="shared" si="2"/>
        <v>0.22556082581085821</v>
      </c>
      <c r="AF99">
        <f t="shared" si="2"/>
        <v>8.769931854341842E-2</v>
      </c>
      <c r="AG99">
        <f t="shared" si="2"/>
        <v>0.29871337833160355</v>
      </c>
      <c r="AH99">
        <f t="shared" si="2"/>
        <v>0.27935308005766024</v>
      </c>
      <c r="AI99">
        <f t="shared" si="2"/>
        <v>2.8800854404108425E-2</v>
      </c>
      <c r="AJ99">
        <f t="shared" si="2"/>
        <v>0</v>
      </c>
      <c r="AK99">
        <f t="shared" si="2"/>
        <v>0.38682798562664311</v>
      </c>
      <c r="AL99">
        <f t="shared" si="2"/>
        <v>0</v>
      </c>
      <c r="AM99">
        <f t="shared" si="2"/>
        <v>0.1169493339290697</v>
      </c>
      <c r="AN99">
        <f t="shared" si="2"/>
        <v>2.3394824052928396E-2</v>
      </c>
      <c r="AO99">
        <f t="shared" si="2"/>
        <v>0</v>
      </c>
      <c r="AP99">
        <f t="shared" si="2"/>
        <v>8.4120169597891054E-3</v>
      </c>
      <c r="AQ99">
        <f t="shared" si="2"/>
        <v>0.14024715766183141</v>
      </c>
      <c r="AR99">
        <f t="shared" si="2"/>
        <v>0.34495620932307436</v>
      </c>
      <c r="AS99">
        <f t="shared" si="2"/>
        <v>0.21006823025782181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0.76781364325269219</v>
      </c>
      <c r="BB99">
        <f t="shared" si="1"/>
        <v>17.600933802983999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52" t="s">
        <v>189</v>
      </c>
      <c r="BB1" s="235" t="s">
        <v>142</v>
      </c>
    </row>
    <row r="2" spans="1:54">
      <c r="A2" s="235"/>
      <c r="AS2" s="20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1.314983977205189</v>
      </c>
      <c r="L3">
        <v>4.2162121141832101</v>
      </c>
      <c r="M3">
        <v>1.1793084326787588</v>
      </c>
      <c r="N3">
        <v>1.3045055014775826</v>
      </c>
      <c r="O3">
        <v>1.461127198055971</v>
      </c>
      <c r="P3">
        <v>2.390209829726865</v>
      </c>
      <c r="Q3">
        <v>0.19811552313800182</v>
      </c>
      <c r="R3">
        <v>0.58436193209904641</v>
      </c>
      <c r="S3">
        <v>0.30249949933787157</v>
      </c>
      <c r="T3">
        <v>0.72051690670006252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1.3938573078167527</v>
      </c>
      <c r="AC3">
        <v>0.89621887832192815</v>
      </c>
      <c r="AD3">
        <v>0</v>
      </c>
      <c r="AE3">
        <v>1.5094225086801245</v>
      </c>
      <c r="AF3">
        <v>0.97287065512502546</v>
      </c>
      <c r="AG3">
        <v>2.161895194704794</v>
      </c>
      <c r="AH3">
        <v>1.1053704082654976</v>
      </c>
      <c r="AI3">
        <v>0</v>
      </c>
      <c r="AJ3">
        <v>0</v>
      </c>
      <c r="AK3">
        <v>3.9385855694002894</v>
      </c>
      <c r="AL3">
        <v>0</v>
      </c>
      <c r="AM3">
        <v>0.69905129970873414</v>
      </c>
      <c r="AN3">
        <v>3.007802442705072E-2</v>
      </c>
      <c r="AO3">
        <v>0</v>
      </c>
      <c r="AP3">
        <v>0</v>
      </c>
      <c r="AQ3">
        <v>2.6462081935830204</v>
      </c>
      <c r="AR3">
        <v>0</v>
      </c>
      <c r="AS3">
        <v>1.4032912668043214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93.880319348778954</v>
      </c>
      <c r="BA3">
        <v>5.1961166000351549</v>
      </c>
      <c r="BB3">
        <f>SUM(B3:AZ3)-BA3</f>
        <v>119.11289297018389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1.314995420492866</v>
      </c>
      <c r="L4">
        <v>4.2162121141832101</v>
      </c>
      <c r="M4">
        <v>1.1793084326787588</v>
      </c>
      <c r="N4">
        <v>1.3045055014775826</v>
      </c>
      <c r="O4">
        <v>1.461127198055971</v>
      </c>
      <c r="P4">
        <v>2.390209829726865</v>
      </c>
      <c r="Q4">
        <v>0.19811552313800182</v>
      </c>
      <c r="R4">
        <v>0.58436193209904641</v>
      </c>
      <c r="S4">
        <v>0.30249949933787157</v>
      </c>
      <c r="T4">
        <v>0.72051690670006252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1.3938573078167527</v>
      </c>
      <c r="AC4">
        <v>0.89621887832192815</v>
      </c>
      <c r="AD4">
        <v>0</v>
      </c>
      <c r="AE4">
        <v>1.5094225086801245</v>
      </c>
      <c r="AF4">
        <v>0.97287065512502546</v>
      </c>
      <c r="AG4">
        <v>2.161895194704794</v>
      </c>
      <c r="AH4">
        <v>1.1053704082654976</v>
      </c>
      <c r="AI4">
        <v>0</v>
      </c>
      <c r="AJ4">
        <v>0</v>
      </c>
      <c r="AK4">
        <v>3.9385855694002894</v>
      </c>
      <c r="AL4">
        <v>0</v>
      </c>
      <c r="AM4">
        <v>0.69905129970873414</v>
      </c>
      <c r="AN4">
        <v>3.007802442705072E-2</v>
      </c>
      <c r="AO4">
        <v>0</v>
      </c>
      <c r="AP4">
        <v>0</v>
      </c>
      <c r="AQ4">
        <v>2.6462081935830204</v>
      </c>
      <c r="AR4">
        <v>0</v>
      </c>
      <c r="AS4">
        <v>1.4032912668043214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93.890755583385513</v>
      </c>
      <c r="BA4">
        <v>5.1965533129711332</v>
      </c>
      <c r="BB4">
        <f t="shared" ref="BB4:BB67" si="0">SUM(B4:AZ4)-BA4</f>
        <v>119.12290393514215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1.314995420492866</v>
      </c>
      <c r="L5">
        <v>4.2162121141832101</v>
      </c>
      <c r="M5">
        <v>1.1793084326787588</v>
      </c>
      <c r="N5">
        <v>1.3045055014775826</v>
      </c>
      <c r="O5">
        <v>1.461127198055971</v>
      </c>
      <c r="P5">
        <v>2.390209829726865</v>
      </c>
      <c r="Q5">
        <v>0.19808317470438072</v>
      </c>
      <c r="R5">
        <v>0.58436193209904641</v>
      </c>
      <c r="S5">
        <v>0.29249978513634639</v>
      </c>
      <c r="T5">
        <v>0.72051690670006252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1.3938573078167527</v>
      </c>
      <c r="AC5">
        <v>0.89621887832192815</v>
      </c>
      <c r="AD5">
        <v>0</v>
      </c>
      <c r="AE5">
        <v>1.5094225086801245</v>
      </c>
      <c r="AF5">
        <v>0.97287065512502546</v>
      </c>
      <c r="AG5">
        <v>2.161895194704794</v>
      </c>
      <c r="AH5">
        <v>0.92188785065748269</v>
      </c>
      <c r="AI5">
        <v>0</v>
      </c>
      <c r="AJ5">
        <v>0</v>
      </c>
      <c r="AK5">
        <v>3.9385855694002894</v>
      </c>
      <c r="AL5">
        <v>0</v>
      </c>
      <c r="AM5">
        <v>0.69905129970873414</v>
      </c>
      <c r="AN5">
        <v>3.007802442705072E-2</v>
      </c>
      <c r="AO5">
        <v>0</v>
      </c>
      <c r="AP5">
        <v>0</v>
      </c>
      <c r="AQ5">
        <v>2.6462081935830204</v>
      </c>
      <c r="AR5">
        <v>0</v>
      </c>
      <c r="AS5">
        <v>1.2087172696309154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91.825243164266325</v>
      </c>
      <c r="BA5">
        <v>5.0939927896439343</v>
      </c>
      <c r="BB5">
        <f t="shared" si="0"/>
        <v>116.7718634219336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1.3150040368759415</v>
      </c>
      <c r="L6">
        <v>4.2162121141832101</v>
      </c>
      <c r="M6">
        <v>1.1793084326787588</v>
      </c>
      <c r="N6">
        <v>1.3045055014775826</v>
      </c>
      <c r="O6">
        <v>1.461127198055971</v>
      </c>
      <c r="P6">
        <v>2.390209829726865</v>
      </c>
      <c r="Q6">
        <v>0.19808317470438072</v>
      </c>
      <c r="R6">
        <v>0.58436193209904641</v>
      </c>
      <c r="S6">
        <v>0.29249978513634639</v>
      </c>
      <c r="T6">
        <v>0.72051690670006252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1.3938573078167527</v>
      </c>
      <c r="AC6">
        <v>0.89621887832192815</v>
      </c>
      <c r="AD6">
        <v>0</v>
      </c>
      <c r="AE6">
        <v>1.5094225086801245</v>
      </c>
      <c r="AF6">
        <v>0.97287065512502546</v>
      </c>
      <c r="AG6">
        <v>2.161895194704794</v>
      </c>
      <c r="AH6">
        <v>0.89503676205385096</v>
      </c>
      <c r="AI6">
        <v>0</v>
      </c>
      <c r="AJ6">
        <v>0</v>
      </c>
      <c r="AK6">
        <v>3.9385855694002894</v>
      </c>
      <c r="AL6">
        <v>0</v>
      </c>
      <c r="AM6">
        <v>0.69905129970873414</v>
      </c>
      <c r="AN6">
        <v>3.007802442705072E-2</v>
      </c>
      <c r="AO6">
        <v>0</v>
      </c>
      <c r="AP6">
        <v>0</v>
      </c>
      <c r="AQ6">
        <v>2.6462081935830204</v>
      </c>
      <c r="AR6">
        <v>0</v>
      </c>
      <c r="AS6">
        <v>1.2087172696309154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91.78953454393654</v>
      </c>
      <c r="BA6">
        <v>5.09137815397533</v>
      </c>
      <c r="BB6">
        <f t="shared" si="0"/>
        <v>116.71192696505186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1.367202418503825</v>
      </c>
      <c r="L7">
        <v>4.2162121141832101</v>
      </c>
      <c r="M7">
        <v>1.1793084326787588</v>
      </c>
      <c r="N7">
        <v>1.3045055014775826</v>
      </c>
      <c r="O7">
        <v>1.461127198055971</v>
      </c>
      <c r="P7">
        <v>2.390209829726865</v>
      </c>
      <c r="Q7">
        <v>0.19809973753980203</v>
      </c>
      <c r="R7">
        <v>0.58443977826051108</v>
      </c>
      <c r="S7">
        <v>0.30245320285925109</v>
      </c>
      <c r="T7">
        <v>0.72051690670006252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1.3938573078167527</v>
      </c>
      <c r="AC7">
        <v>0.89621887832192815</v>
      </c>
      <c r="AD7">
        <v>0</v>
      </c>
      <c r="AE7">
        <v>1.5094225086801245</v>
      </c>
      <c r="AF7">
        <v>0.97287065512502546</v>
      </c>
      <c r="AG7">
        <v>2.161895194704794</v>
      </c>
      <c r="AH7">
        <v>0.44751838102692548</v>
      </c>
      <c r="AI7">
        <v>0</v>
      </c>
      <c r="AJ7">
        <v>0</v>
      </c>
      <c r="AK7">
        <v>3.9385855694002894</v>
      </c>
      <c r="AL7">
        <v>0</v>
      </c>
      <c r="AM7">
        <v>0.69905129970873414</v>
      </c>
      <c r="AN7">
        <v>3.007802442705072E-2</v>
      </c>
      <c r="AO7">
        <v>0</v>
      </c>
      <c r="AP7">
        <v>0</v>
      </c>
      <c r="AQ7">
        <v>2.6462081935830204</v>
      </c>
      <c r="AR7">
        <v>0</v>
      </c>
      <c r="AS7">
        <v>1.2087172696309154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89.310822375287003</v>
      </c>
      <c r="BA7">
        <v>4.971663608507785</v>
      </c>
      <c r="BB7">
        <f t="shared" si="0"/>
        <v>113.96765716919063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1.3671958263522297</v>
      </c>
      <c r="L8">
        <v>4.2162060857463608</v>
      </c>
      <c r="M8">
        <v>1.1793084326787588</v>
      </c>
      <c r="N8">
        <v>1.3045055014775826</v>
      </c>
      <c r="O8">
        <v>1.461127198055971</v>
      </c>
      <c r="P8">
        <v>2.390209829726865</v>
      </c>
      <c r="Q8">
        <v>0.19809973753980203</v>
      </c>
      <c r="R8">
        <v>0.58443977826051108</v>
      </c>
      <c r="S8">
        <v>0.30245320285925109</v>
      </c>
      <c r="T8">
        <v>0.72051690670006252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1.3938573078167527</v>
      </c>
      <c r="AC8">
        <v>0.89621887832192815</v>
      </c>
      <c r="AD8">
        <v>0</v>
      </c>
      <c r="AE8">
        <v>1.5094225086801245</v>
      </c>
      <c r="AF8">
        <v>0.97287065512502546</v>
      </c>
      <c r="AG8">
        <v>2.161895194704794</v>
      </c>
      <c r="AH8">
        <v>0</v>
      </c>
      <c r="AI8">
        <v>0</v>
      </c>
      <c r="AJ8">
        <v>0</v>
      </c>
      <c r="AK8">
        <v>3.9385855694002894</v>
      </c>
      <c r="AL8">
        <v>0</v>
      </c>
      <c r="AM8">
        <v>0.69905129970873414</v>
      </c>
      <c r="AN8">
        <v>3.007802442705072E-2</v>
      </c>
      <c r="AO8">
        <v>0</v>
      </c>
      <c r="AP8">
        <v>0</v>
      </c>
      <c r="AQ8">
        <v>2.6462081935830204</v>
      </c>
      <c r="AR8">
        <v>0</v>
      </c>
      <c r="AS8">
        <v>1.2087172696309154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87.157944061782516</v>
      </c>
      <c r="BA8">
        <v>4.8629664991357764</v>
      </c>
      <c r="BB8">
        <f t="shared" si="0"/>
        <v>111.47594496344277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1.3671421860740296</v>
      </c>
      <c r="L9">
        <v>4.2162253782252277</v>
      </c>
      <c r="M9">
        <v>1.1793084326787588</v>
      </c>
      <c r="N9">
        <v>1.3045055014775826</v>
      </c>
      <c r="O9">
        <v>1.461127198055971</v>
      </c>
      <c r="P9">
        <v>2.390209829726865</v>
      </c>
      <c r="Q9">
        <v>0.19816635534101829</v>
      </c>
      <c r="R9">
        <v>0.58446762261474217</v>
      </c>
      <c r="S9">
        <v>0.30252932233566127</v>
      </c>
      <c r="T9">
        <v>0.72051690670006252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1.3938573078167527</v>
      </c>
      <c r="AC9">
        <v>0.89621887832192815</v>
      </c>
      <c r="AD9">
        <v>0</v>
      </c>
      <c r="AE9">
        <v>1.5094225086801245</v>
      </c>
      <c r="AF9">
        <v>0.97287065512502546</v>
      </c>
      <c r="AG9">
        <v>2.161895194704794</v>
      </c>
      <c r="AH9">
        <v>0</v>
      </c>
      <c r="AI9">
        <v>0</v>
      </c>
      <c r="AJ9">
        <v>0</v>
      </c>
      <c r="AK9">
        <v>3.9385855694002894</v>
      </c>
      <c r="AL9">
        <v>0</v>
      </c>
      <c r="AM9">
        <v>0.69905129970873414</v>
      </c>
      <c r="AN9">
        <v>3.007802442705072E-2</v>
      </c>
      <c r="AO9">
        <v>0</v>
      </c>
      <c r="AP9">
        <v>0</v>
      </c>
      <c r="AQ9">
        <v>1.9846561585112605</v>
      </c>
      <c r="AR9">
        <v>0</v>
      </c>
      <c r="AS9">
        <v>1.2087172696309154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87.384279899812142</v>
      </c>
      <c r="BA9">
        <v>4.8447801566736155</v>
      </c>
      <c r="BB9">
        <f t="shared" si="0"/>
        <v>111.05905134269531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1.3671371914673751</v>
      </c>
      <c r="L10">
        <v>4.2371202120227318</v>
      </c>
      <c r="M10">
        <v>1.1793084326787588</v>
      </c>
      <c r="N10">
        <v>1.3045055014775826</v>
      </c>
      <c r="O10">
        <v>1.461127198055971</v>
      </c>
      <c r="P10">
        <v>2.390209829726865</v>
      </c>
      <c r="Q10">
        <v>0.19816635534101829</v>
      </c>
      <c r="R10">
        <v>0.58446762261474217</v>
      </c>
      <c r="S10">
        <v>0.30265080359006469</v>
      </c>
      <c r="T10">
        <v>0.72051690670006252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1.3938573078167527</v>
      </c>
      <c r="AC10">
        <v>0.89621887832192815</v>
      </c>
      <c r="AD10">
        <v>0</v>
      </c>
      <c r="AE10">
        <v>1.5094225086801245</v>
      </c>
      <c r="AF10">
        <v>0.97287065512502546</v>
      </c>
      <c r="AG10">
        <v>2.161895194704794</v>
      </c>
      <c r="AH10">
        <v>0</v>
      </c>
      <c r="AI10">
        <v>0</v>
      </c>
      <c r="AJ10">
        <v>0</v>
      </c>
      <c r="AK10">
        <v>3.9385855694002894</v>
      </c>
      <c r="AL10">
        <v>0</v>
      </c>
      <c r="AM10">
        <v>0.69905129970873414</v>
      </c>
      <c r="AN10">
        <v>3.007802442705072E-2</v>
      </c>
      <c r="AO10">
        <v>0</v>
      </c>
      <c r="AP10">
        <v>0</v>
      </c>
      <c r="AQ10">
        <v>1.3231041234395009</v>
      </c>
      <c r="AR10">
        <v>0</v>
      </c>
      <c r="AS10">
        <v>1.2087172696309154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87.558432477562093</v>
      </c>
      <c r="BA10">
        <v>4.8252851325521826</v>
      </c>
      <c r="BB10">
        <f t="shared" si="0"/>
        <v>110.61215822994019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1.3671421860740296</v>
      </c>
      <c r="L11">
        <v>4.2162253782252277</v>
      </c>
      <c r="M11">
        <v>1.1793084326787588</v>
      </c>
      <c r="N11">
        <v>1.3045055014775826</v>
      </c>
      <c r="O11">
        <v>1.461127198055971</v>
      </c>
      <c r="P11">
        <v>2.390209829726865</v>
      </c>
      <c r="Q11">
        <v>0.19816635534101829</v>
      </c>
      <c r="R11">
        <v>0.58446762261474217</v>
      </c>
      <c r="S11">
        <v>0.30265080359006469</v>
      </c>
      <c r="T11">
        <v>0.72051690670006252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1.3938573078167527</v>
      </c>
      <c r="AC11">
        <v>0.89621887832192815</v>
      </c>
      <c r="AD11">
        <v>0</v>
      </c>
      <c r="AE11">
        <v>1.5094225086801245</v>
      </c>
      <c r="AF11">
        <v>0.6382031546945699</v>
      </c>
      <c r="AG11">
        <v>2.161895194704794</v>
      </c>
      <c r="AH11">
        <v>0</v>
      </c>
      <c r="AI11">
        <v>0</v>
      </c>
      <c r="AJ11">
        <v>0</v>
      </c>
      <c r="AK11">
        <v>3.9385855694002894</v>
      </c>
      <c r="AL11">
        <v>0</v>
      </c>
      <c r="AM11">
        <v>0.69905129970873414</v>
      </c>
      <c r="AN11">
        <v>2.005203566061365E-2</v>
      </c>
      <c r="AO11">
        <v>0</v>
      </c>
      <c r="AP11">
        <v>0</v>
      </c>
      <c r="AQ11">
        <v>0</v>
      </c>
      <c r="AR11">
        <v>0</v>
      </c>
      <c r="AS11">
        <v>1.2087172696309154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87.712048632853268</v>
      </c>
      <c r="BA11">
        <v>4.7611191523569687</v>
      </c>
      <c r="BB11">
        <f t="shared" si="0"/>
        <v>109.14125291359935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1.3671371914673751</v>
      </c>
      <c r="L12">
        <v>4.2162253782252277</v>
      </c>
      <c r="M12">
        <v>1.1793084326787588</v>
      </c>
      <c r="N12">
        <v>1.3045055014775826</v>
      </c>
      <c r="O12">
        <v>1.461127198055971</v>
      </c>
      <c r="P12">
        <v>2.390209829726865</v>
      </c>
      <c r="Q12">
        <v>0.19816635534101829</v>
      </c>
      <c r="R12">
        <v>0.58446762261474217</v>
      </c>
      <c r="S12">
        <v>0.30265080359006469</v>
      </c>
      <c r="T12">
        <v>0.72051690670006252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1.3938573078167527</v>
      </c>
      <c r="AC12">
        <v>0.89621887832192815</v>
      </c>
      <c r="AD12">
        <v>0</v>
      </c>
      <c r="AE12">
        <v>1.5094225086801245</v>
      </c>
      <c r="AF12">
        <v>0.319101595481672</v>
      </c>
      <c r="AG12">
        <v>2.161895194704794</v>
      </c>
      <c r="AH12">
        <v>0</v>
      </c>
      <c r="AI12">
        <v>0</v>
      </c>
      <c r="AJ12">
        <v>0</v>
      </c>
      <c r="AK12">
        <v>3.9385855694002894</v>
      </c>
      <c r="AL12">
        <v>0</v>
      </c>
      <c r="AM12">
        <v>0.69905129970873414</v>
      </c>
      <c r="AN12">
        <v>2.005203566061365E-2</v>
      </c>
      <c r="AO12">
        <v>0</v>
      </c>
      <c r="AP12">
        <v>0</v>
      </c>
      <c r="AQ12">
        <v>0</v>
      </c>
      <c r="AR12">
        <v>0</v>
      </c>
      <c r="AS12">
        <v>1.2087172696309154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87.854892506783557</v>
      </c>
      <c r="BA12">
        <v>4.7537513723375922</v>
      </c>
      <c r="BB12">
        <f t="shared" si="0"/>
        <v>108.97235801372946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1.3671726643097313</v>
      </c>
      <c r="L13">
        <v>4.2370879449020862</v>
      </c>
      <c r="M13">
        <v>1.1793084326787588</v>
      </c>
      <c r="N13">
        <v>1.3045055014775826</v>
      </c>
      <c r="O13">
        <v>1.461127198055971</v>
      </c>
      <c r="P13">
        <v>2.390209829726865</v>
      </c>
      <c r="Q13">
        <v>0.19828845752452515</v>
      </c>
      <c r="R13">
        <v>0.58446762261474217</v>
      </c>
      <c r="S13">
        <v>0.30237019660619874</v>
      </c>
      <c r="T13">
        <v>0.71903131624808558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1.3938573078167527</v>
      </c>
      <c r="AC13">
        <v>0.89621887832192815</v>
      </c>
      <c r="AD13">
        <v>0</v>
      </c>
      <c r="AE13">
        <v>1.5094225086801245</v>
      </c>
      <c r="AF13">
        <v>0.319101595481672</v>
      </c>
      <c r="AG13">
        <v>2.161895194704794</v>
      </c>
      <c r="AH13">
        <v>0</v>
      </c>
      <c r="AI13">
        <v>0</v>
      </c>
      <c r="AJ13">
        <v>0</v>
      </c>
      <c r="AK13">
        <v>3.9385855694002894</v>
      </c>
      <c r="AL13">
        <v>0</v>
      </c>
      <c r="AM13">
        <v>0.69905129970873414</v>
      </c>
      <c r="AN13">
        <v>2.005203566061365E-2</v>
      </c>
      <c r="AO13">
        <v>0</v>
      </c>
      <c r="AP13">
        <v>0</v>
      </c>
      <c r="AQ13">
        <v>0</v>
      </c>
      <c r="AR13">
        <v>0</v>
      </c>
      <c r="AS13">
        <v>1.2087172696309154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87.854892506783557</v>
      </c>
      <c r="BA13">
        <v>4.7545561872079469</v>
      </c>
      <c r="BB13">
        <f t="shared" si="0"/>
        <v>108.99080714312598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1.367166364129057</v>
      </c>
      <c r="L14">
        <v>4.2372392715330074</v>
      </c>
      <c r="M14">
        <v>1.1793084326787588</v>
      </c>
      <c r="N14">
        <v>1.3045055014775826</v>
      </c>
      <c r="O14">
        <v>1.461127198055971</v>
      </c>
      <c r="P14">
        <v>2.390209829726865</v>
      </c>
      <c r="Q14">
        <v>0.19828845752452515</v>
      </c>
      <c r="R14">
        <v>0.58446762261474217</v>
      </c>
      <c r="S14">
        <v>0.30237019660619874</v>
      </c>
      <c r="T14">
        <v>0.71903131624808558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1.3938573078167527</v>
      </c>
      <c r="AC14">
        <v>0.89621887832192815</v>
      </c>
      <c r="AD14">
        <v>0</v>
      </c>
      <c r="AE14">
        <v>1.5094225086801245</v>
      </c>
      <c r="AF14">
        <v>0.319101595481672</v>
      </c>
      <c r="AG14">
        <v>2.161895194704794</v>
      </c>
      <c r="AH14">
        <v>0</v>
      </c>
      <c r="AI14">
        <v>0</v>
      </c>
      <c r="AJ14">
        <v>0</v>
      </c>
      <c r="AK14">
        <v>3.9385855694002894</v>
      </c>
      <c r="AL14">
        <v>0</v>
      </c>
      <c r="AM14">
        <v>0.69905129970873414</v>
      </c>
      <c r="AN14">
        <v>2.005203566061365E-2</v>
      </c>
      <c r="AO14">
        <v>0</v>
      </c>
      <c r="AP14">
        <v>0</v>
      </c>
      <c r="AQ14">
        <v>0</v>
      </c>
      <c r="AR14">
        <v>0</v>
      </c>
      <c r="AS14">
        <v>1.2087172696309154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87.854892506783557</v>
      </c>
      <c r="BA14">
        <v>4.754562249313568</v>
      </c>
      <c r="BB14">
        <f t="shared" si="0"/>
        <v>108.99094610747061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1.3671726643097313</v>
      </c>
      <c r="L15">
        <v>4.2372392715330074</v>
      </c>
      <c r="M15">
        <v>1.1793084326787588</v>
      </c>
      <c r="N15">
        <v>1.3045055014775826</v>
      </c>
      <c r="O15">
        <v>1.461127198055971</v>
      </c>
      <c r="P15">
        <v>2.390209829726865</v>
      </c>
      <c r="Q15">
        <v>0.19828845752452515</v>
      </c>
      <c r="R15">
        <v>0.58446762261474217</v>
      </c>
      <c r="S15">
        <v>0.30237019660619874</v>
      </c>
      <c r="T15">
        <v>0.71903131624808558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1.3938573078167527</v>
      </c>
      <c r="AC15">
        <v>0.44810946002006052</v>
      </c>
      <c r="AD15">
        <v>0</v>
      </c>
      <c r="AE15">
        <v>1.5094225086801245</v>
      </c>
      <c r="AF15">
        <v>0.319101595481672</v>
      </c>
      <c r="AG15">
        <v>2.161895194704794</v>
      </c>
      <c r="AH15">
        <v>0</v>
      </c>
      <c r="AI15">
        <v>0</v>
      </c>
      <c r="AJ15">
        <v>0</v>
      </c>
      <c r="AK15">
        <v>3.9385855694002894</v>
      </c>
      <c r="AL15">
        <v>0</v>
      </c>
      <c r="AM15">
        <v>0.69905129970873414</v>
      </c>
      <c r="AN15">
        <v>2.005203566061365E-2</v>
      </c>
      <c r="AO15">
        <v>0</v>
      </c>
      <c r="AP15">
        <v>0</v>
      </c>
      <c r="AQ15">
        <v>0</v>
      </c>
      <c r="AR15">
        <v>0</v>
      </c>
      <c r="AS15">
        <v>1.4032912668043214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87.750708620329775</v>
      </c>
      <c r="BA15">
        <v>4.739609845604182</v>
      </c>
      <c r="BB15">
        <f t="shared" si="0"/>
        <v>108.64818550377842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1.367166364129057</v>
      </c>
      <c r="L16">
        <v>4.2372392715330074</v>
      </c>
      <c r="M16">
        <v>1.1793084326787588</v>
      </c>
      <c r="N16">
        <v>1.3045055014775826</v>
      </c>
      <c r="O16">
        <v>1.461127198055971</v>
      </c>
      <c r="P16">
        <v>2.390209829726865</v>
      </c>
      <c r="Q16">
        <v>0.19828845752452515</v>
      </c>
      <c r="R16">
        <v>0.58446762261474217</v>
      </c>
      <c r="S16">
        <v>0.30237019660619874</v>
      </c>
      <c r="T16">
        <v>0.71903131624808558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0.69339089594772974</v>
      </c>
      <c r="AC16">
        <v>0.44810946002006052</v>
      </c>
      <c r="AD16">
        <v>0</v>
      </c>
      <c r="AE16">
        <v>1.5094225086801245</v>
      </c>
      <c r="AF16">
        <v>0.319101595481672</v>
      </c>
      <c r="AG16">
        <v>2.161895194704794</v>
      </c>
      <c r="AH16">
        <v>0</v>
      </c>
      <c r="AI16">
        <v>0</v>
      </c>
      <c r="AJ16">
        <v>0</v>
      </c>
      <c r="AK16">
        <v>3.9385855694002894</v>
      </c>
      <c r="AL16">
        <v>0</v>
      </c>
      <c r="AM16">
        <v>0.69905129970873414</v>
      </c>
      <c r="AN16">
        <v>2.005203566061365E-2</v>
      </c>
      <c r="AO16">
        <v>0</v>
      </c>
      <c r="AP16">
        <v>0</v>
      </c>
      <c r="AQ16">
        <v>0</v>
      </c>
      <c r="AR16">
        <v>0</v>
      </c>
      <c r="AS16">
        <v>1.4032912668043214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87.893709037779175</v>
      </c>
      <c r="BA16">
        <v>4.7163075036898912</v>
      </c>
      <c r="BB16">
        <f t="shared" si="0"/>
        <v>108.11401555109241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1.3671726643097313</v>
      </c>
      <c r="L17">
        <v>4.2372392715330074</v>
      </c>
      <c r="M17">
        <v>1.1793084326787588</v>
      </c>
      <c r="N17">
        <v>1.3045055014775826</v>
      </c>
      <c r="O17">
        <v>1.461127198055971</v>
      </c>
      <c r="P17">
        <v>2.390209829726865</v>
      </c>
      <c r="Q17">
        <v>0.19828845752452515</v>
      </c>
      <c r="R17">
        <v>0.60562625093900491</v>
      </c>
      <c r="S17">
        <v>0.30237019660619874</v>
      </c>
      <c r="T17">
        <v>0.71903131624808558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0.69339089594772974</v>
      </c>
      <c r="AC17">
        <v>0.44810946002006052</v>
      </c>
      <c r="AD17">
        <v>0</v>
      </c>
      <c r="AE17">
        <v>1.5094225086801245</v>
      </c>
      <c r="AF17">
        <v>0.319101595481672</v>
      </c>
      <c r="AG17">
        <v>2.161895194704794</v>
      </c>
      <c r="AH17">
        <v>0</v>
      </c>
      <c r="AI17">
        <v>0</v>
      </c>
      <c r="AJ17">
        <v>0</v>
      </c>
      <c r="AK17">
        <v>3.9385855694002894</v>
      </c>
      <c r="AL17">
        <v>0</v>
      </c>
      <c r="AM17">
        <v>0.69905129970873414</v>
      </c>
      <c r="AN17">
        <v>3.007802442705072E-2</v>
      </c>
      <c r="AO17">
        <v>0</v>
      </c>
      <c r="AP17">
        <v>0</v>
      </c>
      <c r="AQ17">
        <v>0</v>
      </c>
      <c r="AR17">
        <v>0</v>
      </c>
      <c r="AS17">
        <v>1.2087172696309154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87.820655395533294</v>
      </c>
      <c r="BA17">
        <v>4.7064244487041123</v>
      </c>
      <c r="BB17">
        <f t="shared" si="0"/>
        <v>107.88746188393029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1.367166364129057</v>
      </c>
      <c r="L18">
        <v>4.2372392715330074</v>
      </c>
      <c r="M18">
        <v>1.1793084326787588</v>
      </c>
      <c r="N18">
        <v>1.3045055014775826</v>
      </c>
      <c r="O18">
        <v>1.461127198055971</v>
      </c>
      <c r="P18">
        <v>2.390209829726865</v>
      </c>
      <c r="Q18">
        <v>0.19828845752452515</v>
      </c>
      <c r="R18">
        <v>0.60562625093900491</v>
      </c>
      <c r="S18">
        <v>0.30237019660619874</v>
      </c>
      <c r="T18">
        <v>0.71903131624808558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0.69339089594772974</v>
      </c>
      <c r="AC18">
        <v>0.44810946002006052</v>
      </c>
      <c r="AD18">
        <v>0</v>
      </c>
      <c r="AE18">
        <v>1.5094225086801245</v>
      </c>
      <c r="AF18">
        <v>0.319101595481672</v>
      </c>
      <c r="AG18">
        <v>2.161895194704794</v>
      </c>
      <c r="AH18">
        <v>0</v>
      </c>
      <c r="AI18">
        <v>0</v>
      </c>
      <c r="AJ18">
        <v>0</v>
      </c>
      <c r="AK18">
        <v>3.9385855694002894</v>
      </c>
      <c r="AL18">
        <v>0</v>
      </c>
      <c r="AM18">
        <v>0.69905129970873414</v>
      </c>
      <c r="AN18">
        <v>3.007802442705072E-2</v>
      </c>
      <c r="AO18">
        <v>0</v>
      </c>
      <c r="AP18">
        <v>0</v>
      </c>
      <c r="AQ18">
        <v>0</v>
      </c>
      <c r="AR18">
        <v>0</v>
      </c>
      <c r="AS18">
        <v>1.2087172696309154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87.820655395533294</v>
      </c>
      <c r="BA18">
        <v>4.7064241853565605</v>
      </c>
      <c r="BB18">
        <f t="shared" si="0"/>
        <v>107.88745584709716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1.3671726643097313</v>
      </c>
      <c r="L19">
        <v>4.2162759849881901</v>
      </c>
      <c r="M19">
        <v>1.1793084326787588</v>
      </c>
      <c r="N19">
        <v>1.3045055014775826</v>
      </c>
      <c r="O19">
        <v>1.461127198055971</v>
      </c>
      <c r="P19">
        <v>2.390209829726865</v>
      </c>
      <c r="Q19">
        <v>0.19828845752452515</v>
      </c>
      <c r="R19">
        <v>0.60562625093900491</v>
      </c>
      <c r="S19">
        <v>0.30237019660619874</v>
      </c>
      <c r="T19">
        <v>0.71903131624808558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0.69339089594772974</v>
      </c>
      <c r="AC19">
        <v>0.44810946002006052</v>
      </c>
      <c r="AD19">
        <v>0</v>
      </c>
      <c r="AE19">
        <v>1.5094225086801245</v>
      </c>
      <c r="AF19">
        <v>0.319101595481672</v>
      </c>
      <c r="AG19">
        <v>2.161895194704794</v>
      </c>
      <c r="AH19">
        <v>0</v>
      </c>
      <c r="AI19">
        <v>0</v>
      </c>
      <c r="AJ19">
        <v>0</v>
      </c>
      <c r="AK19">
        <v>3.9385855694002894</v>
      </c>
      <c r="AL19">
        <v>0</v>
      </c>
      <c r="AM19">
        <v>0.69905129970873414</v>
      </c>
      <c r="AN19">
        <v>3.007802442705072E-2</v>
      </c>
      <c r="AO19">
        <v>0</v>
      </c>
      <c r="AP19">
        <v>0</v>
      </c>
      <c r="AQ19">
        <v>0</v>
      </c>
      <c r="AR19">
        <v>0</v>
      </c>
      <c r="AS19">
        <v>1.2087172696309154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87.778910457107088</v>
      </c>
      <c r="BA19">
        <v>4.7038032449003246</v>
      </c>
      <c r="BB19">
        <f t="shared" si="0"/>
        <v>107.82737486276305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1.367166364129057</v>
      </c>
      <c r="L20">
        <v>4.2162759849881901</v>
      </c>
      <c r="M20">
        <v>1.1793084326787588</v>
      </c>
      <c r="N20">
        <v>1.3045055014775826</v>
      </c>
      <c r="O20">
        <v>1.461127198055971</v>
      </c>
      <c r="P20">
        <v>2.390209829726865</v>
      </c>
      <c r="Q20">
        <v>0.19828845752452515</v>
      </c>
      <c r="R20">
        <v>0.60562625093900491</v>
      </c>
      <c r="S20">
        <v>0.30237019660619874</v>
      </c>
      <c r="T20">
        <v>0.71903131624808558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0.69339089594772974</v>
      </c>
      <c r="AC20">
        <v>0.44810946002006052</v>
      </c>
      <c r="AD20">
        <v>0</v>
      </c>
      <c r="AE20">
        <v>1.5094225086801245</v>
      </c>
      <c r="AF20">
        <v>0.319101595481672</v>
      </c>
      <c r="AG20">
        <v>2.161895194704794</v>
      </c>
      <c r="AH20">
        <v>0</v>
      </c>
      <c r="AI20">
        <v>0</v>
      </c>
      <c r="AJ20">
        <v>0</v>
      </c>
      <c r="AK20">
        <v>3.9385855694002894</v>
      </c>
      <c r="AL20">
        <v>0</v>
      </c>
      <c r="AM20">
        <v>0.69905129970873414</v>
      </c>
      <c r="AN20">
        <v>3.007802442705072E-2</v>
      </c>
      <c r="AO20">
        <v>0</v>
      </c>
      <c r="AP20">
        <v>0</v>
      </c>
      <c r="AQ20">
        <v>0</v>
      </c>
      <c r="AR20">
        <v>0</v>
      </c>
      <c r="AS20">
        <v>1.2087172696309154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88.107454602379448</v>
      </c>
      <c r="BA20">
        <v>4.7175361268251557</v>
      </c>
      <c r="BB20">
        <f t="shared" si="0"/>
        <v>108.14217982592992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1.3671421860740296</v>
      </c>
      <c r="L21">
        <v>4.2162759849881901</v>
      </c>
      <c r="M21">
        <v>1.1793084326787588</v>
      </c>
      <c r="N21">
        <v>1.3045055014775826</v>
      </c>
      <c r="O21">
        <v>1.461127198055971</v>
      </c>
      <c r="P21">
        <v>2.390209829726865</v>
      </c>
      <c r="Q21">
        <v>0.19828845752452515</v>
      </c>
      <c r="R21">
        <v>0.60527742323670664</v>
      </c>
      <c r="S21">
        <v>0.30265080359006469</v>
      </c>
      <c r="T21">
        <v>0.71903131624808558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0.69339089594772974</v>
      </c>
      <c r="AC21">
        <v>0.44810946002006052</v>
      </c>
      <c r="AD21">
        <v>0</v>
      </c>
      <c r="AE21">
        <v>1.5094225086801245</v>
      </c>
      <c r="AF21">
        <v>0.319101595481672</v>
      </c>
      <c r="AG21">
        <v>2.161895194704794</v>
      </c>
      <c r="AH21">
        <v>0</v>
      </c>
      <c r="AI21">
        <v>0</v>
      </c>
      <c r="AJ21">
        <v>0</v>
      </c>
      <c r="AK21">
        <v>3.9385855694002894</v>
      </c>
      <c r="AL21">
        <v>0</v>
      </c>
      <c r="AM21">
        <v>0.69905129970873414</v>
      </c>
      <c r="AN21">
        <v>3.007802442705072E-2</v>
      </c>
      <c r="AO21">
        <v>0</v>
      </c>
      <c r="AP21">
        <v>0</v>
      </c>
      <c r="AQ21">
        <v>0</v>
      </c>
      <c r="AR21">
        <v>0</v>
      </c>
      <c r="AS21">
        <v>1.2087172696309154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87.496737633061997</v>
      </c>
      <c r="BA21">
        <v>4.6920042952389593</v>
      </c>
      <c r="BB21">
        <f t="shared" si="0"/>
        <v>107.5569022894252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1.3671371914673751</v>
      </c>
      <c r="L22">
        <v>4.2162759849881901</v>
      </c>
      <c r="M22">
        <v>1.1793084326787588</v>
      </c>
      <c r="N22">
        <v>1.3045055014775826</v>
      </c>
      <c r="O22">
        <v>1.461127198055971</v>
      </c>
      <c r="P22">
        <v>2.390209829726865</v>
      </c>
      <c r="Q22">
        <v>0.19828845752452515</v>
      </c>
      <c r="R22">
        <v>0.60527742323670664</v>
      </c>
      <c r="S22">
        <v>0.30265080359006469</v>
      </c>
      <c r="T22">
        <v>0.71903131624808558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0.69339089594772974</v>
      </c>
      <c r="AC22">
        <v>0.44810946002006052</v>
      </c>
      <c r="AD22">
        <v>0</v>
      </c>
      <c r="AE22">
        <v>1.5094225086801245</v>
      </c>
      <c r="AF22">
        <v>0.319101595481672</v>
      </c>
      <c r="AG22">
        <v>2.161895194704794</v>
      </c>
      <c r="AH22">
        <v>0</v>
      </c>
      <c r="AI22">
        <v>0</v>
      </c>
      <c r="AJ22">
        <v>0</v>
      </c>
      <c r="AK22">
        <v>3.9385855694002894</v>
      </c>
      <c r="AL22">
        <v>0</v>
      </c>
      <c r="AM22">
        <v>0.69905129970873414</v>
      </c>
      <c r="AN22">
        <v>3.007802442705072E-2</v>
      </c>
      <c r="AO22">
        <v>0</v>
      </c>
      <c r="AP22">
        <v>0</v>
      </c>
      <c r="AQ22">
        <v>0</v>
      </c>
      <c r="AR22">
        <v>0</v>
      </c>
      <c r="AS22">
        <v>1.2087172696309154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87.825281778334372</v>
      </c>
      <c r="BA22">
        <v>4.7057372317367836</v>
      </c>
      <c r="BB22">
        <f t="shared" si="0"/>
        <v>107.87170850359308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1.3671726643097313</v>
      </c>
      <c r="L23">
        <v>4.2162759849881901</v>
      </c>
      <c r="M23">
        <v>1.1793084326787588</v>
      </c>
      <c r="N23">
        <v>1.3045055014775826</v>
      </c>
      <c r="O23">
        <v>1.461127198055971</v>
      </c>
      <c r="P23">
        <v>2.390209829726865</v>
      </c>
      <c r="Q23">
        <v>0.19828845752452515</v>
      </c>
      <c r="R23">
        <v>0.60527742323670664</v>
      </c>
      <c r="S23">
        <v>0.30237019660619874</v>
      </c>
      <c r="T23">
        <v>0.71903131624808558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0.69339089594772974</v>
      </c>
      <c r="AC23">
        <v>0.44810946002006052</v>
      </c>
      <c r="AD23">
        <v>0</v>
      </c>
      <c r="AE23">
        <v>1.5094225086801245</v>
      </c>
      <c r="AF23">
        <v>0.319101595481672</v>
      </c>
      <c r="AG23">
        <v>2.161895194704794</v>
      </c>
      <c r="AH23">
        <v>0</v>
      </c>
      <c r="AI23">
        <v>0</v>
      </c>
      <c r="AJ23">
        <v>0</v>
      </c>
      <c r="AK23">
        <v>3.9385855694002894</v>
      </c>
      <c r="AL23">
        <v>0</v>
      </c>
      <c r="AM23">
        <v>0.69905129970873414</v>
      </c>
      <c r="AN23">
        <v>3.007802442705072E-2</v>
      </c>
      <c r="AO23">
        <v>0</v>
      </c>
      <c r="AP23">
        <v>0</v>
      </c>
      <c r="AQ23">
        <v>0</v>
      </c>
      <c r="AR23">
        <v>0</v>
      </c>
      <c r="AS23">
        <v>1.4032912668043214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88.039549154664982</v>
      </c>
      <c r="BA23">
        <v>4.722816554542133</v>
      </c>
      <c r="BB23">
        <f t="shared" si="0"/>
        <v>108.26322542015023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1.367166364129057</v>
      </c>
      <c r="L24">
        <v>4.2162759849881901</v>
      </c>
      <c r="M24">
        <v>1.1793084326787588</v>
      </c>
      <c r="N24">
        <v>1.3045055014775826</v>
      </c>
      <c r="O24">
        <v>1.461127198055971</v>
      </c>
      <c r="P24">
        <v>2.390209829726865</v>
      </c>
      <c r="Q24">
        <v>0.19828845752452515</v>
      </c>
      <c r="R24">
        <v>0.60527742323670664</v>
      </c>
      <c r="S24">
        <v>0.30237019660619874</v>
      </c>
      <c r="T24">
        <v>0.71903131624808558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0.69339089594772974</v>
      </c>
      <c r="AC24">
        <v>0.44810946002006052</v>
      </c>
      <c r="AD24">
        <v>0</v>
      </c>
      <c r="AE24">
        <v>1.5094225086801245</v>
      </c>
      <c r="AF24">
        <v>0.319101595481672</v>
      </c>
      <c r="AG24">
        <v>2.161895194704794</v>
      </c>
      <c r="AH24">
        <v>0.44751838102692548</v>
      </c>
      <c r="AI24">
        <v>0</v>
      </c>
      <c r="AJ24">
        <v>0</v>
      </c>
      <c r="AK24">
        <v>3.9385855694002894</v>
      </c>
      <c r="AL24">
        <v>0</v>
      </c>
      <c r="AM24">
        <v>0.69905129970873414</v>
      </c>
      <c r="AN24">
        <v>3.007802442705072E-2</v>
      </c>
      <c r="AO24">
        <v>0</v>
      </c>
      <c r="AP24">
        <v>0</v>
      </c>
      <c r="AQ24">
        <v>0</v>
      </c>
      <c r="AR24">
        <v>0</v>
      </c>
      <c r="AS24">
        <v>1.4032912668043214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88.706111458985603</v>
      </c>
      <c r="BA24">
        <v>4.769384863842113</v>
      </c>
      <c r="BB24">
        <f t="shared" si="0"/>
        <v>109.33073149601714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1.3671726643097313</v>
      </c>
      <c r="L25">
        <v>4.2162759849881901</v>
      </c>
      <c r="M25">
        <v>1.1793084326787588</v>
      </c>
      <c r="N25">
        <v>1.3045055014775826</v>
      </c>
      <c r="O25">
        <v>1.461127198055971</v>
      </c>
      <c r="P25">
        <v>2.390209829726865</v>
      </c>
      <c r="Q25">
        <v>0.19828845752452515</v>
      </c>
      <c r="R25">
        <v>0.60527742323670664</v>
      </c>
      <c r="S25">
        <v>0.30237019660619874</v>
      </c>
      <c r="T25">
        <v>0.71903131624808558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0.69339089594772974</v>
      </c>
      <c r="AC25">
        <v>0.44810946002006052</v>
      </c>
      <c r="AD25">
        <v>0</v>
      </c>
      <c r="AE25">
        <v>1.5094225086801245</v>
      </c>
      <c r="AF25">
        <v>0.319101595481672</v>
      </c>
      <c r="AG25">
        <v>2.161895194704794</v>
      </c>
      <c r="AH25">
        <v>0.89503676205385096</v>
      </c>
      <c r="AI25">
        <v>0</v>
      </c>
      <c r="AJ25">
        <v>0</v>
      </c>
      <c r="AK25">
        <v>3.9385855694002894</v>
      </c>
      <c r="AL25">
        <v>0</v>
      </c>
      <c r="AM25">
        <v>0.69905129970873414</v>
      </c>
      <c r="AN25">
        <v>3.007802442705072E-2</v>
      </c>
      <c r="AO25">
        <v>0</v>
      </c>
      <c r="AP25">
        <v>0</v>
      </c>
      <c r="AQ25">
        <v>0</v>
      </c>
      <c r="AR25">
        <v>0</v>
      </c>
      <c r="AS25">
        <v>1.238198199987733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89.372674806929666</v>
      </c>
      <c r="BA25">
        <v>4.8090528532677226</v>
      </c>
      <c r="BB25">
        <f t="shared" si="0"/>
        <v>110.24005846892661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1.367166364129057</v>
      </c>
      <c r="L26">
        <v>4.2162759849881901</v>
      </c>
      <c r="M26">
        <v>1.1793084326787588</v>
      </c>
      <c r="N26">
        <v>1.3045055014775826</v>
      </c>
      <c r="O26">
        <v>1.461127198055971</v>
      </c>
      <c r="P26">
        <v>2.390209829726865</v>
      </c>
      <c r="Q26">
        <v>0.19828845752452515</v>
      </c>
      <c r="R26">
        <v>0.60527742323670664</v>
      </c>
      <c r="S26">
        <v>0.30237019660619874</v>
      </c>
      <c r="T26">
        <v>0.71903131624808558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0.69339089594772974</v>
      </c>
      <c r="AC26">
        <v>0.44810946002006052</v>
      </c>
      <c r="AD26">
        <v>0</v>
      </c>
      <c r="AE26">
        <v>1.5094225086801245</v>
      </c>
      <c r="AF26">
        <v>0.319101595481672</v>
      </c>
      <c r="AG26">
        <v>2.161895194704794</v>
      </c>
      <c r="AH26">
        <v>1.4544347329367564</v>
      </c>
      <c r="AI26">
        <v>0</v>
      </c>
      <c r="AJ26">
        <v>0</v>
      </c>
      <c r="AK26">
        <v>3.9385855694002894</v>
      </c>
      <c r="AL26">
        <v>0</v>
      </c>
      <c r="AM26">
        <v>0.69905129970873414</v>
      </c>
      <c r="AN26">
        <v>3.007802442705072E-2</v>
      </c>
      <c r="AO26">
        <v>0</v>
      </c>
      <c r="AP26">
        <v>0</v>
      </c>
      <c r="AQ26">
        <v>0</v>
      </c>
      <c r="AR26">
        <v>0</v>
      </c>
      <c r="AS26">
        <v>1.238198199987733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90.258059903986663</v>
      </c>
      <c r="BA26">
        <v>4.8694445221600571</v>
      </c>
      <c r="BB26">
        <f t="shared" si="0"/>
        <v>111.62444356779349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1.3253696145582377</v>
      </c>
      <c r="L27">
        <v>4.2162759849881901</v>
      </c>
      <c r="M27">
        <v>1.1793084326787588</v>
      </c>
      <c r="N27">
        <v>1.3045055014775826</v>
      </c>
      <c r="O27">
        <v>1.461127198055971</v>
      </c>
      <c r="P27">
        <v>2.390209829726865</v>
      </c>
      <c r="Q27">
        <v>0.18793421598499666</v>
      </c>
      <c r="R27">
        <v>0.58379994916960098</v>
      </c>
      <c r="S27">
        <v>0.30265080359006469</v>
      </c>
      <c r="T27">
        <v>0.71903131624808558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0.69339089594772974</v>
      </c>
      <c r="AC27">
        <v>0.44810946002006052</v>
      </c>
      <c r="AD27">
        <v>0.40683653016406562</v>
      </c>
      <c r="AE27">
        <v>1.5094225086801245</v>
      </c>
      <c r="AF27">
        <v>0.319101595481672</v>
      </c>
      <c r="AG27">
        <v>2.161895194704794</v>
      </c>
      <c r="AH27">
        <v>1.9019531139636818</v>
      </c>
      <c r="AI27">
        <v>0</v>
      </c>
      <c r="AJ27">
        <v>0</v>
      </c>
      <c r="AK27">
        <v>3.9385855694002894</v>
      </c>
      <c r="AL27">
        <v>0</v>
      </c>
      <c r="AM27">
        <v>0.69905129970873414</v>
      </c>
      <c r="AN27">
        <v>3.007802442705072E-2</v>
      </c>
      <c r="AO27">
        <v>0</v>
      </c>
      <c r="AP27">
        <v>0</v>
      </c>
      <c r="AQ27">
        <v>0</v>
      </c>
      <c r="AR27">
        <v>0</v>
      </c>
      <c r="AS27">
        <v>1.238198199987733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90.985773324984351</v>
      </c>
      <c r="BA27">
        <v>4.9325090379730536</v>
      </c>
      <c r="BB27">
        <f t="shared" si="0"/>
        <v>113.07009952597559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1.3253913082607658</v>
      </c>
      <c r="L28">
        <v>4.2162759849881901</v>
      </c>
      <c r="M28">
        <v>1.1793084326787588</v>
      </c>
      <c r="N28">
        <v>1.3045055014775826</v>
      </c>
      <c r="O28">
        <v>1.461127198055971</v>
      </c>
      <c r="P28">
        <v>2.390209829726865</v>
      </c>
      <c r="Q28">
        <v>0.18793421598499666</v>
      </c>
      <c r="R28">
        <v>0.58379994916960098</v>
      </c>
      <c r="S28">
        <v>0.30265080359006469</v>
      </c>
      <c r="T28">
        <v>0.71903131624808558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0.69339089594772974</v>
      </c>
      <c r="AC28">
        <v>0.44810946002006052</v>
      </c>
      <c r="AD28">
        <v>0.81367310073594434</v>
      </c>
      <c r="AE28">
        <v>1.5094225086801245</v>
      </c>
      <c r="AF28">
        <v>0.319101595481672</v>
      </c>
      <c r="AG28">
        <v>2.161895194704794</v>
      </c>
      <c r="AH28">
        <v>2.1257123152786472</v>
      </c>
      <c r="AI28">
        <v>0</v>
      </c>
      <c r="AJ28">
        <v>0</v>
      </c>
      <c r="AK28">
        <v>3.9385855694002894</v>
      </c>
      <c r="AL28">
        <v>0</v>
      </c>
      <c r="AM28">
        <v>0.69905129970873414</v>
      </c>
      <c r="AN28">
        <v>3.007802442705072E-2</v>
      </c>
      <c r="AO28">
        <v>0</v>
      </c>
      <c r="AP28">
        <v>0</v>
      </c>
      <c r="AQ28">
        <v>0</v>
      </c>
      <c r="AR28">
        <v>0</v>
      </c>
      <c r="AS28">
        <v>1.238198199987733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91.319055520768103</v>
      </c>
      <c r="BA28">
        <v>4.9728000438184434</v>
      </c>
      <c r="BB28">
        <f t="shared" si="0"/>
        <v>113.99370818150332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1.3671726643097313</v>
      </c>
      <c r="L29">
        <v>4.2162759849881901</v>
      </c>
      <c r="M29">
        <v>1.1793084326787588</v>
      </c>
      <c r="N29">
        <v>1.3045055014775826</v>
      </c>
      <c r="O29">
        <v>1.461127198055971</v>
      </c>
      <c r="P29">
        <v>2.390209829726865</v>
      </c>
      <c r="Q29">
        <v>0.19828845752452515</v>
      </c>
      <c r="R29">
        <v>0.60568035211260485</v>
      </c>
      <c r="S29">
        <v>0.30237019660619874</v>
      </c>
      <c r="T29">
        <v>0.71903131624808558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0.69339089594772974</v>
      </c>
      <c r="AC29">
        <v>0.44810946002006052</v>
      </c>
      <c r="AD29">
        <v>1.2205096309000101</v>
      </c>
      <c r="AE29">
        <v>1.5094225086801245</v>
      </c>
      <c r="AF29">
        <v>0.319101595481672</v>
      </c>
      <c r="AG29">
        <v>2.161895194704794</v>
      </c>
      <c r="AH29">
        <v>2.1257123152786472</v>
      </c>
      <c r="AI29">
        <v>0</v>
      </c>
      <c r="AJ29">
        <v>0</v>
      </c>
      <c r="AK29">
        <v>3.9385855694002894</v>
      </c>
      <c r="AL29">
        <v>0</v>
      </c>
      <c r="AM29">
        <v>0.69905129970873414</v>
      </c>
      <c r="AN29">
        <v>3.007802442705072E-2</v>
      </c>
      <c r="AO29">
        <v>0</v>
      </c>
      <c r="AP29">
        <v>0</v>
      </c>
      <c r="AQ29">
        <v>0</v>
      </c>
      <c r="AR29">
        <v>0</v>
      </c>
      <c r="AS29">
        <v>1.238198199987733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91.319055520768103</v>
      </c>
      <c r="BA29">
        <v>4.9928879502295924</v>
      </c>
      <c r="BB29">
        <f t="shared" si="0"/>
        <v>114.45419219880388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1.3671363027777521</v>
      </c>
      <c r="L30">
        <v>4.2162759849881901</v>
      </c>
      <c r="M30">
        <v>1.1793084326787588</v>
      </c>
      <c r="N30">
        <v>1.3045055014775826</v>
      </c>
      <c r="O30">
        <v>1.461127198055971</v>
      </c>
      <c r="P30">
        <v>2.390209829726865</v>
      </c>
      <c r="Q30">
        <v>0.19828845752452515</v>
      </c>
      <c r="R30">
        <v>0.60568035211260485</v>
      </c>
      <c r="S30">
        <v>0.30237019660619874</v>
      </c>
      <c r="T30">
        <v>0.71903131624808558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0.69339089594772974</v>
      </c>
      <c r="AC30">
        <v>0.44810946002006052</v>
      </c>
      <c r="AD30">
        <v>1.6273462014718887</v>
      </c>
      <c r="AE30">
        <v>1.5094225086801245</v>
      </c>
      <c r="AF30">
        <v>0.319101595481672</v>
      </c>
      <c r="AG30">
        <v>2.161895194704794</v>
      </c>
      <c r="AH30">
        <v>2.1257123152786472</v>
      </c>
      <c r="AI30">
        <v>0</v>
      </c>
      <c r="AJ30">
        <v>0</v>
      </c>
      <c r="AK30">
        <v>3.9385855694002894</v>
      </c>
      <c r="AL30">
        <v>0</v>
      </c>
      <c r="AM30">
        <v>0.69905129970873414</v>
      </c>
      <c r="AN30">
        <v>3.007802442705072E-2</v>
      </c>
      <c r="AO30">
        <v>0</v>
      </c>
      <c r="AP30">
        <v>0</v>
      </c>
      <c r="AQ30">
        <v>0</v>
      </c>
      <c r="AR30">
        <v>0</v>
      </c>
      <c r="AS30">
        <v>1.238198199987733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91.319055520768103</v>
      </c>
      <c r="BA30">
        <v>5.0098921989674601</v>
      </c>
      <c r="BB30">
        <f t="shared" si="0"/>
        <v>114.84398815910589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1.3671442077787175</v>
      </c>
      <c r="L31">
        <v>4.2162759849881901</v>
      </c>
      <c r="M31">
        <v>1.1793084326787588</v>
      </c>
      <c r="N31">
        <v>1.3045055014775826</v>
      </c>
      <c r="O31">
        <v>1.461127198055971</v>
      </c>
      <c r="P31">
        <v>2.390209829726865</v>
      </c>
      <c r="Q31">
        <v>0.19828845752452515</v>
      </c>
      <c r="R31">
        <v>0.60547434239494591</v>
      </c>
      <c r="S31">
        <v>0.30264127392077445</v>
      </c>
      <c r="T31">
        <v>0.71903131624808558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0.69339089594772974</v>
      </c>
      <c r="AC31">
        <v>0.44810946002006052</v>
      </c>
      <c r="AD31">
        <v>1.6273462014718887</v>
      </c>
      <c r="AE31">
        <v>1.5094225086801245</v>
      </c>
      <c r="AF31">
        <v>0</v>
      </c>
      <c r="AG31">
        <v>2.161895194704794</v>
      </c>
      <c r="AH31">
        <v>1.5663143227927361</v>
      </c>
      <c r="AI31">
        <v>0</v>
      </c>
      <c r="AJ31">
        <v>0</v>
      </c>
      <c r="AK31">
        <v>3.9385855694002894</v>
      </c>
      <c r="AL31">
        <v>0</v>
      </c>
      <c r="AM31">
        <v>0.69905129970873414</v>
      </c>
      <c r="AN31">
        <v>3.007802442705072E-2</v>
      </c>
      <c r="AO31">
        <v>0</v>
      </c>
      <c r="AP31">
        <v>0</v>
      </c>
      <c r="AQ31">
        <v>0</v>
      </c>
      <c r="AR31">
        <v>0</v>
      </c>
      <c r="AS31">
        <v>1.1792363392740974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90.466445418493009</v>
      </c>
      <c r="BA31">
        <v>4.935070258392078</v>
      </c>
      <c r="BB31">
        <f t="shared" si="0"/>
        <v>113.12881152132286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1.3671363027777521</v>
      </c>
      <c r="L32">
        <v>4.2162759849881901</v>
      </c>
      <c r="M32">
        <v>1.1793084326787588</v>
      </c>
      <c r="N32">
        <v>1.3045055014775826</v>
      </c>
      <c r="O32">
        <v>1.461127198055971</v>
      </c>
      <c r="P32">
        <v>2.390209829726865</v>
      </c>
      <c r="Q32">
        <v>0.19828845752452515</v>
      </c>
      <c r="R32">
        <v>0.60583281218422103</v>
      </c>
      <c r="S32">
        <v>0.30264127392077445</v>
      </c>
      <c r="T32">
        <v>0.71903131624808558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0.69339089594772974</v>
      </c>
      <c r="AC32">
        <v>0.44810946002006052</v>
      </c>
      <c r="AD32">
        <v>1.2205096309000101</v>
      </c>
      <c r="AE32">
        <v>1.5094225086801245</v>
      </c>
      <c r="AF32">
        <v>0</v>
      </c>
      <c r="AG32">
        <v>2.161895194704794</v>
      </c>
      <c r="AH32">
        <v>1.0069163519098308</v>
      </c>
      <c r="AI32">
        <v>0</v>
      </c>
      <c r="AJ32">
        <v>0</v>
      </c>
      <c r="AK32">
        <v>3.9385855694002894</v>
      </c>
      <c r="AL32">
        <v>0</v>
      </c>
      <c r="AM32">
        <v>0.69905129970873414</v>
      </c>
      <c r="AN32">
        <v>3.007802442705072E-2</v>
      </c>
      <c r="AO32">
        <v>0</v>
      </c>
      <c r="AP32">
        <v>0</v>
      </c>
      <c r="AQ32">
        <v>0</v>
      </c>
      <c r="AR32">
        <v>0</v>
      </c>
      <c r="AS32">
        <v>1.1792363392740974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89.633241494468805</v>
      </c>
      <c r="BA32">
        <v>4.8598683841432058</v>
      </c>
      <c r="BB32">
        <f t="shared" si="0"/>
        <v>111.40492549488104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1.3671464885717248</v>
      </c>
      <c r="L33">
        <v>4.2162759849881901</v>
      </c>
      <c r="M33">
        <v>1.1793084326787588</v>
      </c>
      <c r="N33">
        <v>1.3045055014775826</v>
      </c>
      <c r="O33">
        <v>1.461127198055971</v>
      </c>
      <c r="P33">
        <v>2.390209829726865</v>
      </c>
      <c r="Q33">
        <v>0.19828845752452515</v>
      </c>
      <c r="R33">
        <v>0.60583281218422103</v>
      </c>
      <c r="S33">
        <v>0.30265080359006469</v>
      </c>
      <c r="T33">
        <v>0.71903131624808558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0.69339089594772974</v>
      </c>
      <c r="AC33">
        <v>0.44810946002006052</v>
      </c>
      <c r="AD33">
        <v>0.81367310073594434</v>
      </c>
      <c r="AE33">
        <v>1.5094225086801245</v>
      </c>
      <c r="AF33">
        <v>0</v>
      </c>
      <c r="AG33">
        <v>2.161895194704794</v>
      </c>
      <c r="AH33">
        <v>0.55939797088290533</v>
      </c>
      <c r="AI33">
        <v>0</v>
      </c>
      <c r="AJ33">
        <v>0</v>
      </c>
      <c r="AK33">
        <v>3.9385855694002894</v>
      </c>
      <c r="AL33">
        <v>0</v>
      </c>
      <c r="AM33">
        <v>0.69905129970873414</v>
      </c>
      <c r="AN33">
        <v>3.007802442705072E-2</v>
      </c>
      <c r="AO33">
        <v>0</v>
      </c>
      <c r="AP33">
        <v>0</v>
      </c>
      <c r="AQ33">
        <v>0</v>
      </c>
      <c r="AR33">
        <v>0</v>
      </c>
      <c r="AS33">
        <v>1.1792363392740974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89.018860363180977</v>
      </c>
      <c r="BA33">
        <v>4.7984760416739611</v>
      </c>
      <c r="BB33">
        <f t="shared" si="0"/>
        <v>109.99760151033473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1.3671391570363873</v>
      </c>
      <c r="L34">
        <v>4.2162759849881901</v>
      </c>
      <c r="M34">
        <v>1.1793084326787588</v>
      </c>
      <c r="N34">
        <v>1.3045055014775826</v>
      </c>
      <c r="O34">
        <v>1.461127198055971</v>
      </c>
      <c r="P34">
        <v>2.390209829726865</v>
      </c>
      <c r="Q34">
        <v>0.19828845752452515</v>
      </c>
      <c r="R34">
        <v>0.60576383367167619</v>
      </c>
      <c r="S34">
        <v>0.30265080359006469</v>
      </c>
      <c r="T34">
        <v>0.71903131624808558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0.69339089594772974</v>
      </c>
      <c r="AC34">
        <v>0.89621887832192815</v>
      </c>
      <c r="AD34">
        <v>0.40683653016406562</v>
      </c>
      <c r="AE34">
        <v>1.5094225086801245</v>
      </c>
      <c r="AF34">
        <v>0</v>
      </c>
      <c r="AG34">
        <v>2.161895194704794</v>
      </c>
      <c r="AH34">
        <v>0.44751838102692548</v>
      </c>
      <c r="AI34">
        <v>0</v>
      </c>
      <c r="AJ34">
        <v>0</v>
      </c>
      <c r="AK34">
        <v>3.9385855694002894</v>
      </c>
      <c r="AL34">
        <v>0</v>
      </c>
      <c r="AM34">
        <v>0.69905129970873414</v>
      </c>
      <c r="AN34">
        <v>3.007802442705072E-2</v>
      </c>
      <c r="AO34">
        <v>0</v>
      </c>
      <c r="AP34">
        <v>0</v>
      </c>
      <c r="AQ34">
        <v>0</v>
      </c>
      <c r="AR34">
        <v>0</v>
      </c>
      <c r="AS34">
        <v>1.1792363392740974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88.852218743477351</v>
      </c>
      <c r="BA34">
        <v>4.7885558703894731</v>
      </c>
      <c r="BB34">
        <f t="shared" si="0"/>
        <v>109.77019700974172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1.3671464885717248</v>
      </c>
      <c r="L35">
        <v>4.2162759849881901</v>
      </c>
      <c r="M35">
        <v>1.1793084326787588</v>
      </c>
      <c r="N35">
        <v>1.3045055014775826</v>
      </c>
      <c r="O35">
        <v>1.461127198055971</v>
      </c>
      <c r="P35">
        <v>2.390209829726865</v>
      </c>
      <c r="Q35">
        <v>0.19828845752452515</v>
      </c>
      <c r="R35">
        <v>0.60532452299623285</v>
      </c>
      <c r="S35">
        <v>0.30265080359006469</v>
      </c>
      <c r="T35">
        <v>0.71903131624808558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0.69339089594772974</v>
      </c>
      <c r="AC35">
        <v>0.89621887832192815</v>
      </c>
      <c r="AD35">
        <v>0</v>
      </c>
      <c r="AE35">
        <v>2.2719167491883621</v>
      </c>
      <c r="AF35">
        <v>0</v>
      </c>
      <c r="AG35">
        <v>2.161895194704794</v>
      </c>
      <c r="AH35">
        <v>0.44751838102692548</v>
      </c>
      <c r="AI35">
        <v>0</v>
      </c>
      <c r="AJ35">
        <v>0</v>
      </c>
      <c r="AK35">
        <v>3.9385855694002894</v>
      </c>
      <c r="AL35">
        <v>0</v>
      </c>
      <c r="AM35">
        <v>0.69905129970873414</v>
      </c>
      <c r="AN35">
        <v>3.007802442705072E-2</v>
      </c>
      <c r="AO35">
        <v>0</v>
      </c>
      <c r="AP35">
        <v>0</v>
      </c>
      <c r="AQ35">
        <v>0</v>
      </c>
      <c r="AR35">
        <v>0</v>
      </c>
      <c r="AS35">
        <v>1.1792363392740974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90.481379670214992</v>
      </c>
      <c r="BA35">
        <v>4.8715032326914365</v>
      </c>
      <c r="BB35">
        <f t="shared" si="0"/>
        <v>111.67163630538147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1.3671391570363873</v>
      </c>
      <c r="L36">
        <v>4.2162759849881901</v>
      </c>
      <c r="M36">
        <v>1.1793084326787588</v>
      </c>
      <c r="N36">
        <v>1.3045055014775826</v>
      </c>
      <c r="O36">
        <v>1.461127198055971</v>
      </c>
      <c r="P36">
        <v>2.390209829726865</v>
      </c>
      <c r="Q36">
        <v>0.19828845752452515</v>
      </c>
      <c r="R36">
        <v>0.60532452299623285</v>
      </c>
      <c r="S36">
        <v>0.30265080359006469</v>
      </c>
      <c r="T36">
        <v>0.71903131624808558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1.3938573078167527</v>
      </c>
      <c r="AC36">
        <v>0.89621887832192815</v>
      </c>
      <c r="AD36">
        <v>0</v>
      </c>
      <c r="AE36">
        <v>2.2719167491883621</v>
      </c>
      <c r="AF36">
        <v>0</v>
      </c>
      <c r="AG36">
        <v>2.161895194704794</v>
      </c>
      <c r="AH36">
        <v>0</v>
      </c>
      <c r="AI36">
        <v>0.17688546912221731</v>
      </c>
      <c r="AJ36">
        <v>0</v>
      </c>
      <c r="AK36">
        <v>3.9385855694002894</v>
      </c>
      <c r="AL36">
        <v>0</v>
      </c>
      <c r="AM36">
        <v>0.69905129970873414</v>
      </c>
      <c r="AN36">
        <v>3.007802442705072E-2</v>
      </c>
      <c r="AO36">
        <v>0</v>
      </c>
      <c r="AP36">
        <v>0</v>
      </c>
      <c r="AQ36">
        <v>0</v>
      </c>
      <c r="AR36">
        <v>0</v>
      </c>
      <c r="AS36">
        <v>1.1792363392740974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91.443979336255495</v>
      </c>
      <c r="BA36">
        <v>4.9297066325722669</v>
      </c>
      <c r="BB36">
        <f t="shared" si="0"/>
        <v>113.00585873997012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1.3671464885717248</v>
      </c>
      <c r="L37">
        <v>4.2162759849881901</v>
      </c>
      <c r="M37">
        <v>1.1793084326787588</v>
      </c>
      <c r="N37">
        <v>1.3045055014775826</v>
      </c>
      <c r="O37">
        <v>1.461127198055971</v>
      </c>
      <c r="P37">
        <v>2.390209829726865</v>
      </c>
      <c r="Q37">
        <v>0.19828845752452515</v>
      </c>
      <c r="R37">
        <v>0.60532452299623285</v>
      </c>
      <c r="S37">
        <v>0.30265080359006469</v>
      </c>
      <c r="T37">
        <v>0.71903131624808558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1.3938573078167527</v>
      </c>
      <c r="AC37">
        <v>0.89621887832192815</v>
      </c>
      <c r="AD37">
        <v>0</v>
      </c>
      <c r="AE37">
        <v>2.2719167491883621</v>
      </c>
      <c r="AF37">
        <v>0</v>
      </c>
      <c r="AG37">
        <v>2.161895194704794</v>
      </c>
      <c r="AH37">
        <v>0</v>
      </c>
      <c r="AI37">
        <v>0.76650362998027655</v>
      </c>
      <c r="AJ37">
        <v>0</v>
      </c>
      <c r="AK37">
        <v>3.9385855694002894</v>
      </c>
      <c r="AL37">
        <v>0</v>
      </c>
      <c r="AM37">
        <v>0.69905129970873414</v>
      </c>
      <c r="AN37">
        <v>3.007802442705072E-2</v>
      </c>
      <c r="AO37">
        <v>0</v>
      </c>
      <c r="AP37">
        <v>0</v>
      </c>
      <c r="AQ37">
        <v>0</v>
      </c>
      <c r="AR37">
        <v>0</v>
      </c>
      <c r="AS37">
        <v>1.1792363392740974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91.443979336255495</v>
      </c>
      <c r="BA37">
        <v>4.9543529781543105</v>
      </c>
      <c r="BB37">
        <f t="shared" si="0"/>
        <v>113.57083788678148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1.3671391570363873</v>
      </c>
      <c r="L38">
        <v>4.2162759849881901</v>
      </c>
      <c r="M38">
        <v>1.1793084326787588</v>
      </c>
      <c r="N38">
        <v>1.3045055014775826</v>
      </c>
      <c r="O38">
        <v>1.461127198055971</v>
      </c>
      <c r="P38">
        <v>2.390209829726865</v>
      </c>
      <c r="Q38">
        <v>0.19828845752452515</v>
      </c>
      <c r="R38">
        <v>0.60532452299623285</v>
      </c>
      <c r="S38">
        <v>0.30265080359006469</v>
      </c>
      <c r="T38">
        <v>0.71903131624808558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1.3938573078167527</v>
      </c>
      <c r="AC38">
        <v>0.89621887832192815</v>
      </c>
      <c r="AD38">
        <v>0</v>
      </c>
      <c r="AE38">
        <v>2.2719167491883621</v>
      </c>
      <c r="AF38">
        <v>0</v>
      </c>
      <c r="AG38">
        <v>2.161895194704794</v>
      </c>
      <c r="AH38">
        <v>0</v>
      </c>
      <c r="AI38">
        <v>1.5330072599605531</v>
      </c>
      <c r="AJ38">
        <v>0</v>
      </c>
      <c r="AK38">
        <v>3.9385855694002894</v>
      </c>
      <c r="AL38">
        <v>0</v>
      </c>
      <c r="AM38">
        <v>0.69905129970873414</v>
      </c>
      <c r="AN38">
        <v>3.007802442705072E-2</v>
      </c>
      <c r="AO38">
        <v>0</v>
      </c>
      <c r="AP38">
        <v>0</v>
      </c>
      <c r="AQ38">
        <v>0</v>
      </c>
      <c r="AR38">
        <v>0</v>
      </c>
      <c r="AS38">
        <v>1.1792363392740974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89.814817365894399</v>
      </c>
      <c r="BA38">
        <v>4.9182935530682172</v>
      </c>
      <c r="BB38">
        <f t="shared" si="0"/>
        <v>112.74423163995141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1.3671556398046825</v>
      </c>
      <c r="L39">
        <v>4.2162759849881901</v>
      </c>
      <c r="M39">
        <v>1.1793084326787588</v>
      </c>
      <c r="N39">
        <v>1.3045055014775826</v>
      </c>
      <c r="O39">
        <v>1.461127198055971</v>
      </c>
      <c r="P39">
        <v>2.390209829726865</v>
      </c>
      <c r="Q39">
        <v>0.19828845752452515</v>
      </c>
      <c r="R39">
        <v>0.60518131387234564</v>
      </c>
      <c r="S39">
        <v>0.30265080359006469</v>
      </c>
      <c r="T39">
        <v>0.71903131624808558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1.3938573078167527</v>
      </c>
      <c r="AC39">
        <v>0.89621887832192815</v>
      </c>
      <c r="AD39">
        <v>0</v>
      </c>
      <c r="AE39">
        <v>2.2719167491883621</v>
      </c>
      <c r="AF39">
        <v>0</v>
      </c>
      <c r="AG39">
        <v>2.161895194704794</v>
      </c>
      <c r="AH39">
        <v>0</v>
      </c>
      <c r="AI39">
        <v>1.5330072599605531</v>
      </c>
      <c r="AJ39">
        <v>0</v>
      </c>
      <c r="AK39">
        <v>3.9385855694002894</v>
      </c>
      <c r="AL39">
        <v>0</v>
      </c>
      <c r="AM39">
        <v>0.69905129970873414</v>
      </c>
      <c r="AN39">
        <v>3.007802442705072E-2</v>
      </c>
      <c r="AO39">
        <v>0</v>
      </c>
      <c r="AP39">
        <v>0</v>
      </c>
      <c r="AQ39">
        <v>0</v>
      </c>
      <c r="AR39">
        <v>0</v>
      </c>
      <c r="AS39">
        <v>1.4032912668043214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89.522602796910888</v>
      </c>
      <c r="BA39">
        <v>4.9154391828938078</v>
      </c>
      <c r="BB39">
        <f t="shared" si="0"/>
        <v>112.67879964231693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1.3671373260362978</v>
      </c>
      <c r="L40">
        <v>4.2162759849881901</v>
      </c>
      <c r="M40">
        <v>1.1793084326787588</v>
      </c>
      <c r="N40">
        <v>1.3045055014775826</v>
      </c>
      <c r="O40">
        <v>1.461127198055971</v>
      </c>
      <c r="P40">
        <v>2.390209829726865</v>
      </c>
      <c r="Q40">
        <v>0.19828845752452515</v>
      </c>
      <c r="R40">
        <v>0.60518131387234564</v>
      </c>
      <c r="S40">
        <v>0.30265080359006469</v>
      </c>
      <c r="T40">
        <v>0.71903131624808558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1.3938573078167527</v>
      </c>
      <c r="AC40">
        <v>0.89621887832192815</v>
      </c>
      <c r="AD40">
        <v>0</v>
      </c>
      <c r="AE40">
        <v>2.2719167491883621</v>
      </c>
      <c r="AF40">
        <v>0</v>
      </c>
      <c r="AG40">
        <v>2.161895194704794</v>
      </c>
      <c r="AH40">
        <v>0</v>
      </c>
      <c r="AI40">
        <v>1.5330072599605531</v>
      </c>
      <c r="AJ40">
        <v>0</v>
      </c>
      <c r="AK40">
        <v>3.9385855694002894</v>
      </c>
      <c r="AL40">
        <v>0</v>
      </c>
      <c r="AM40">
        <v>0.69905129970873414</v>
      </c>
      <c r="AN40">
        <v>3.007802442705072E-2</v>
      </c>
      <c r="AO40">
        <v>0</v>
      </c>
      <c r="AP40">
        <v>0</v>
      </c>
      <c r="AQ40">
        <v>0</v>
      </c>
      <c r="AR40">
        <v>0</v>
      </c>
      <c r="AS40">
        <v>1.4032912668043214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87.914314339386351</v>
      </c>
      <c r="BA40">
        <v>4.8482119598537627</v>
      </c>
      <c r="BB40">
        <f t="shared" si="0"/>
        <v>111.13772009406406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1.3671805301267026</v>
      </c>
      <c r="L41">
        <v>4.2162759849881901</v>
      </c>
      <c r="M41">
        <v>1.1793084326787588</v>
      </c>
      <c r="N41">
        <v>1.3045055014775826</v>
      </c>
      <c r="O41">
        <v>1.461127198055971</v>
      </c>
      <c r="P41">
        <v>2.390209829726865</v>
      </c>
      <c r="Q41">
        <v>0.19828845752452515</v>
      </c>
      <c r="R41">
        <v>0.605278497591624</v>
      </c>
      <c r="S41">
        <v>0.30237019660619874</v>
      </c>
      <c r="T41">
        <v>0.71903131624808558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1.3938573078167527</v>
      </c>
      <c r="AC41">
        <v>0.89621887832192815</v>
      </c>
      <c r="AD41">
        <v>0</v>
      </c>
      <c r="AE41">
        <v>2.2719167491883621</v>
      </c>
      <c r="AF41">
        <v>0</v>
      </c>
      <c r="AG41">
        <v>2.161895194704794</v>
      </c>
      <c r="AH41">
        <v>0</v>
      </c>
      <c r="AI41">
        <v>1.5330072599605531</v>
      </c>
      <c r="AJ41">
        <v>0</v>
      </c>
      <c r="AK41">
        <v>3.9385855694002894</v>
      </c>
      <c r="AL41">
        <v>0</v>
      </c>
      <c r="AM41">
        <v>0.69905129970873414</v>
      </c>
      <c r="AN41">
        <v>3.007802442705072E-2</v>
      </c>
      <c r="AO41">
        <v>0</v>
      </c>
      <c r="AP41">
        <v>0</v>
      </c>
      <c r="AQ41">
        <v>0</v>
      </c>
      <c r="AR41">
        <v>0</v>
      </c>
      <c r="AS41">
        <v>1.1792363392740974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88.451413066165713</v>
      </c>
      <c r="BA41">
        <v>4.8612913295008866</v>
      </c>
      <c r="BB41">
        <f t="shared" si="0"/>
        <v>111.43754430449189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1.3671647872021138</v>
      </c>
      <c r="L42">
        <v>4.2162759849881901</v>
      </c>
      <c r="M42">
        <v>1.1793084326787588</v>
      </c>
      <c r="N42">
        <v>1.3045055014775826</v>
      </c>
      <c r="O42">
        <v>1.461127198055971</v>
      </c>
      <c r="P42">
        <v>2.390209829726865</v>
      </c>
      <c r="Q42">
        <v>0.19828845752452515</v>
      </c>
      <c r="R42">
        <v>0.605278497591624</v>
      </c>
      <c r="S42">
        <v>0.30237019660619874</v>
      </c>
      <c r="T42">
        <v>0.71903131624808558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1.3938573078167527</v>
      </c>
      <c r="AC42">
        <v>0.44810946002006052</v>
      </c>
      <c r="AD42">
        <v>0</v>
      </c>
      <c r="AE42">
        <v>1.5094225086801245</v>
      </c>
      <c r="AF42">
        <v>0</v>
      </c>
      <c r="AG42">
        <v>2.161895194704794</v>
      </c>
      <c r="AH42">
        <v>0</v>
      </c>
      <c r="AI42">
        <v>1.5330072599605531</v>
      </c>
      <c r="AJ42">
        <v>0</v>
      </c>
      <c r="AK42">
        <v>3.9385855694002894</v>
      </c>
      <c r="AL42">
        <v>0</v>
      </c>
      <c r="AM42">
        <v>0.69905129970873414</v>
      </c>
      <c r="AN42">
        <v>3.007802442705072E-2</v>
      </c>
      <c r="AO42">
        <v>0</v>
      </c>
      <c r="AP42">
        <v>0</v>
      </c>
      <c r="AQ42">
        <v>0</v>
      </c>
      <c r="AR42">
        <v>0</v>
      </c>
      <c r="AS42">
        <v>1.1792363392740974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88.864554372782308</v>
      </c>
      <c r="BA42">
        <v>4.8279567451249594</v>
      </c>
      <c r="BB42">
        <f t="shared" si="0"/>
        <v>110.67340079374972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1.3671445525814665</v>
      </c>
      <c r="L43">
        <v>4.2475701011762448</v>
      </c>
      <c r="M43">
        <v>1.1793084326787588</v>
      </c>
      <c r="N43">
        <v>1.3045055014775826</v>
      </c>
      <c r="O43">
        <v>1.461127198055971</v>
      </c>
      <c r="P43">
        <v>2.390209829726865</v>
      </c>
      <c r="Q43">
        <v>0.19828845752452515</v>
      </c>
      <c r="R43">
        <v>0.60518901308161299</v>
      </c>
      <c r="S43">
        <v>0.30265080359006469</v>
      </c>
      <c r="T43">
        <v>0.71903131624808558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0.69339089594772974</v>
      </c>
      <c r="AC43">
        <v>0.44810946002006052</v>
      </c>
      <c r="AD43">
        <v>0</v>
      </c>
      <c r="AE43">
        <v>1.5094225086801245</v>
      </c>
      <c r="AF43">
        <v>0</v>
      </c>
      <c r="AG43">
        <v>2.161895194704794</v>
      </c>
      <c r="AH43">
        <v>0</v>
      </c>
      <c r="AI43">
        <v>0.29480905956423015</v>
      </c>
      <c r="AJ43">
        <v>0</v>
      </c>
      <c r="AK43">
        <v>3.9385855694002894</v>
      </c>
      <c r="AL43">
        <v>0</v>
      </c>
      <c r="AM43">
        <v>0.69905129970873414</v>
      </c>
      <c r="AN43">
        <v>3.007802442705072E-2</v>
      </c>
      <c r="AO43">
        <v>0</v>
      </c>
      <c r="AP43">
        <v>0</v>
      </c>
      <c r="AQ43">
        <v>0</v>
      </c>
      <c r="AR43">
        <v>0</v>
      </c>
      <c r="AS43">
        <v>1.1792363392740974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88.864554372782308</v>
      </c>
      <c r="BA43">
        <v>4.7482358015011936</v>
      </c>
      <c r="BB43">
        <f t="shared" si="0"/>
        <v>108.8459221291494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1.3671308807381186</v>
      </c>
      <c r="L44">
        <v>4.2475701011762448</v>
      </c>
      <c r="M44">
        <v>1.1793084326787588</v>
      </c>
      <c r="N44">
        <v>1.3045055014775826</v>
      </c>
      <c r="O44">
        <v>1.461127198055971</v>
      </c>
      <c r="P44">
        <v>2.390209829726865</v>
      </c>
      <c r="Q44">
        <v>0.19828845752452515</v>
      </c>
      <c r="R44">
        <v>0.60518901308161299</v>
      </c>
      <c r="S44">
        <v>0.30265080359006469</v>
      </c>
      <c r="T44">
        <v>0.71903131624808558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0.69339089594772974</v>
      </c>
      <c r="AC44">
        <v>0.44810946002006052</v>
      </c>
      <c r="AD44">
        <v>0</v>
      </c>
      <c r="AE44">
        <v>1.5094225086801245</v>
      </c>
      <c r="AF44">
        <v>0</v>
      </c>
      <c r="AG44">
        <v>2.161895194704794</v>
      </c>
      <c r="AH44">
        <v>0</v>
      </c>
      <c r="AI44">
        <v>0.1474045506469146</v>
      </c>
      <c r="AJ44">
        <v>0</v>
      </c>
      <c r="AK44">
        <v>3.9385855694002894</v>
      </c>
      <c r="AL44">
        <v>0</v>
      </c>
      <c r="AM44">
        <v>0.69905129970873414</v>
      </c>
      <c r="AN44">
        <v>3.007802442705072E-2</v>
      </c>
      <c r="AO44">
        <v>0</v>
      </c>
      <c r="AP44">
        <v>0</v>
      </c>
      <c r="AQ44">
        <v>0</v>
      </c>
      <c r="AR44">
        <v>0</v>
      </c>
      <c r="AS44">
        <v>1.1792363392740974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88.937608015028175</v>
      </c>
      <c r="BA44">
        <v>4.745127363791271</v>
      </c>
      <c r="BB44">
        <f t="shared" si="0"/>
        <v>108.77466602834453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1.3671588795969025</v>
      </c>
      <c r="L45">
        <v>4.2162759849881901</v>
      </c>
      <c r="M45">
        <v>1.2211177665578739</v>
      </c>
      <c r="N45">
        <v>1.3045129880936512</v>
      </c>
      <c r="O45">
        <v>1.461127198055971</v>
      </c>
      <c r="P45">
        <v>2.390209829726865</v>
      </c>
      <c r="Q45">
        <v>0.19828845752452515</v>
      </c>
      <c r="R45">
        <v>0.60518901308161299</v>
      </c>
      <c r="S45">
        <v>0.30265080359006469</v>
      </c>
      <c r="T45">
        <v>0.71903131624808558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0.69339089594772974</v>
      </c>
      <c r="AC45">
        <v>0.44810946002006052</v>
      </c>
      <c r="AD45">
        <v>0</v>
      </c>
      <c r="AE45">
        <v>1.5094225086801245</v>
      </c>
      <c r="AF45">
        <v>0</v>
      </c>
      <c r="AG45">
        <v>2.161895194704794</v>
      </c>
      <c r="AH45">
        <v>0</v>
      </c>
      <c r="AI45">
        <v>0</v>
      </c>
      <c r="AJ45">
        <v>0</v>
      </c>
      <c r="AK45">
        <v>3.9385855694002894</v>
      </c>
      <c r="AL45">
        <v>0</v>
      </c>
      <c r="AM45">
        <v>0.69905129970873414</v>
      </c>
      <c r="AN45">
        <v>3.007802442705072E-2</v>
      </c>
      <c r="AO45">
        <v>0</v>
      </c>
      <c r="AP45">
        <v>0</v>
      </c>
      <c r="AQ45">
        <v>0</v>
      </c>
      <c r="AR45">
        <v>0</v>
      </c>
      <c r="AS45">
        <v>1.1792363392740974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88.989789188060939</v>
      </c>
      <c r="BA45">
        <v>4.7415880459993325</v>
      </c>
      <c r="BB45">
        <f t="shared" si="0"/>
        <v>108.69353267168823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1.3671413853914567</v>
      </c>
      <c r="L46">
        <v>4.2162759849881901</v>
      </c>
      <c r="M46">
        <v>1.1793412097029896</v>
      </c>
      <c r="N46">
        <v>1.3045129880936512</v>
      </c>
      <c r="O46">
        <v>1.461127198055971</v>
      </c>
      <c r="P46">
        <v>2.390209829726865</v>
      </c>
      <c r="Q46">
        <v>0.19828845752452515</v>
      </c>
      <c r="R46">
        <v>0.60518901308161299</v>
      </c>
      <c r="S46">
        <v>0.30265080359006469</v>
      </c>
      <c r="T46">
        <v>0.71903131624808558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0.69339089594772974</v>
      </c>
      <c r="AC46">
        <v>0.44810946002006052</v>
      </c>
      <c r="AD46">
        <v>0</v>
      </c>
      <c r="AE46">
        <v>1.5094225086801245</v>
      </c>
      <c r="AF46">
        <v>0</v>
      </c>
      <c r="AG46">
        <v>2.161895194704794</v>
      </c>
      <c r="AH46">
        <v>0</v>
      </c>
      <c r="AI46">
        <v>0</v>
      </c>
      <c r="AJ46">
        <v>0</v>
      </c>
      <c r="AK46">
        <v>3.9385855694002894</v>
      </c>
      <c r="AL46">
        <v>0</v>
      </c>
      <c r="AM46">
        <v>0.69905129970873414</v>
      </c>
      <c r="AN46">
        <v>3.007802442705072E-2</v>
      </c>
      <c r="AO46">
        <v>0</v>
      </c>
      <c r="AP46">
        <v>0</v>
      </c>
      <c r="AQ46">
        <v>0</v>
      </c>
      <c r="AR46">
        <v>0</v>
      </c>
      <c r="AS46">
        <v>1.1792363392740974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88.989789188060939</v>
      </c>
      <c r="BA46">
        <v>4.7398410546650105</v>
      </c>
      <c r="BB46">
        <f t="shared" si="0"/>
        <v>108.65348561196222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1.3671588795969025</v>
      </c>
      <c r="L47">
        <v>4.2475701011762448</v>
      </c>
      <c r="M47">
        <v>1.1793319741920962</v>
      </c>
      <c r="N47">
        <v>1.3045129880936512</v>
      </c>
      <c r="O47">
        <v>1.461127198055971</v>
      </c>
      <c r="P47">
        <v>2.390209829726865</v>
      </c>
      <c r="Q47">
        <v>0.19828845752452515</v>
      </c>
      <c r="R47">
        <v>0.60518901308161299</v>
      </c>
      <c r="S47">
        <v>0.30265080359006469</v>
      </c>
      <c r="T47">
        <v>0.71903131624808558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0.69339089594772974</v>
      </c>
      <c r="AC47">
        <v>0.44810946002006052</v>
      </c>
      <c r="AD47">
        <v>0</v>
      </c>
      <c r="AE47">
        <v>0.69574945896592866</v>
      </c>
      <c r="AF47">
        <v>0</v>
      </c>
      <c r="AG47">
        <v>2.161895194704794</v>
      </c>
      <c r="AH47">
        <v>0</v>
      </c>
      <c r="AI47">
        <v>0</v>
      </c>
      <c r="AJ47">
        <v>0</v>
      </c>
      <c r="AK47">
        <v>3.9385855694002894</v>
      </c>
      <c r="AL47">
        <v>0</v>
      </c>
      <c r="AM47">
        <v>0.69905129970873414</v>
      </c>
      <c r="AN47">
        <v>3.007802442705072E-2</v>
      </c>
      <c r="AO47">
        <v>0</v>
      </c>
      <c r="AP47">
        <v>0</v>
      </c>
      <c r="AQ47">
        <v>0</v>
      </c>
      <c r="AR47">
        <v>0</v>
      </c>
      <c r="AS47">
        <v>1.4032912668043214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88.989789188060939</v>
      </c>
      <c r="BA47">
        <v>4.7165034564278141</v>
      </c>
      <c r="BB47">
        <f t="shared" si="0"/>
        <v>108.11850746289805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1.3671413853914567</v>
      </c>
      <c r="L48">
        <v>4.2475701011762448</v>
      </c>
      <c r="M48">
        <v>1.1793319741920962</v>
      </c>
      <c r="N48">
        <v>1.3045129880936512</v>
      </c>
      <c r="O48">
        <v>1.461127198055971</v>
      </c>
      <c r="P48">
        <v>2.390209829726865</v>
      </c>
      <c r="Q48">
        <v>0.19828845752452515</v>
      </c>
      <c r="R48">
        <v>0.60518901308161299</v>
      </c>
      <c r="S48">
        <v>0.30265080359006469</v>
      </c>
      <c r="T48">
        <v>0.71903131624808558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0.69339089594772974</v>
      </c>
      <c r="AC48">
        <v>0.44810946002006052</v>
      </c>
      <c r="AD48">
        <v>0</v>
      </c>
      <c r="AE48">
        <v>0</v>
      </c>
      <c r="AF48">
        <v>0</v>
      </c>
      <c r="AG48">
        <v>2.161895194704794</v>
      </c>
      <c r="AH48">
        <v>0</v>
      </c>
      <c r="AI48">
        <v>0</v>
      </c>
      <c r="AJ48">
        <v>0</v>
      </c>
      <c r="AK48">
        <v>3.9385855694002894</v>
      </c>
      <c r="AL48">
        <v>0</v>
      </c>
      <c r="AM48">
        <v>0.69905129970873414</v>
      </c>
      <c r="AN48">
        <v>3.007802442705072E-2</v>
      </c>
      <c r="AO48">
        <v>0</v>
      </c>
      <c r="AP48">
        <v>0</v>
      </c>
      <c r="AQ48">
        <v>0</v>
      </c>
      <c r="AR48">
        <v>0</v>
      </c>
      <c r="AS48">
        <v>1.4032912668043214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88.989789188060939</v>
      </c>
      <c r="BA48">
        <v>4.6874203977852504</v>
      </c>
      <c r="BB48">
        <f t="shared" si="0"/>
        <v>107.45182356836925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1.3671588795969025</v>
      </c>
      <c r="L49">
        <v>4.2475701011762448</v>
      </c>
      <c r="M49">
        <v>1.1793319741920962</v>
      </c>
      <c r="N49">
        <v>1.3045129880936512</v>
      </c>
      <c r="O49">
        <v>1.461127198055971</v>
      </c>
      <c r="P49">
        <v>2.390209829726865</v>
      </c>
      <c r="Q49">
        <v>0.19828845752452515</v>
      </c>
      <c r="R49">
        <v>0.60543519384364175</v>
      </c>
      <c r="S49">
        <v>0.3023204453185403</v>
      </c>
      <c r="T49">
        <v>0.71903131624808558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2.161895194704794</v>
      </c>
      <c r="AH49">
        <v>0</v>
      </c>
      <c r="AI49">
        <v>0</v>
      </c>
      <c r="AJ49">
        <v>0</v>
      </c>
      <c r="AK49">
        <v>3.9385855694002894</v>
      </c>
      <c r="AL49">
        <v>0</v>
      </c>
      <c r="AM49">
        <v>0.69905129970873414</v>
      </c>
      <c r="AN49">
        <v>3.0667817536005011E-2</v>
      </c>
      <c r="AO49">
        <v>0</v>
      </c>
      <c r="AP49">
        <v>0</v>
      </c>
      <c r="AQ49">
        <v>0</v>
      </c>
      <c r="AR49">
        <v>0</v>
      </c>
      <c r="AS49">
        <v>1.2087172696309154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84.721369233980383</v>
      </c>
      <c r="BA49">
        <v>4.4531744017332269</v>
      </c>
      <c r="BB49">
        <f t="shared" si="0"/>
        <v>102.08209836700443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1.3671413853914567</v>
      </c>
      <c r="L50">
        <v>4.2475701011762448</v>
      </c>
      <c r="M50">
        <v>1.1793319741920962</v>
      </c>
      <c r="N50">
        <v>1.3045129880936512</v>
      </c>
      <c r="O50">
        <v>1.461127198055971</v>
      </c>
      <c r="P50">
        <v>2.390209829726865</v>
      </c>
      <c r="Q50">
        <v>0.19828845752452515</v>
      </c>
      <c r="R50">
        <v>0.60543519384364175</v>
      </c>
      <c r="S50">
        <v>0.3023204453185403</v>
      </c>
      <c r="T50">
        <v>0.71903131624808558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2.161895194704794</v>
      </c>
      <c r="AH50">
        <v>0</v>
      </c>
      <c r="AI50">
        <v>0</v>
      </c>
      <c r="AJ50">
        <v>0</v>
      </c>
      <c r="AK50">
        <v>3.9385855694002894</v>
      </c>
      <c r="AL50">
        <v>0</v>
      </c>
      <c r="AM50">
        <v>0.69905129970873414</v>
      </c>
      <c r="AN50">
        <v>3.0667817536005011E-2</v>
      </c>
      <c r="AO50">
        <v>0</v>
      </c>
      <c r="AP50">
        <v>0</v>
      </c>
      <c r="AQ50">
        <v>0</v>
      </c>
      <c r="AR50">
        <v>0</v>
      </c>
      <c r="AS50">
        <v>1.2087172696309154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84.721369233980383</v>
      </c>
      <c r="BA50">
        <v>4.4531736704754392</v>
      </c>
      <c r="BB50">
        <f t="shared" si="0"/>
        <v>102.08208160405677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1.3671358648808447</v>
      </c>
      <c r="L51">
        <v>4.2475701011762448</v>
      </c>
      <c r="M51">
        <v>1.1793319741920962</v>
      </c>
      <c r="N51">
        <v>1.3046402265375805</v>
      </c>
      <c r="O51">
        <v>1.4923771050908266</v>
      </c>
      <c r="P51">
        <v>2.3900184010879242</v>
      </c>
      <c r="Q51">
        <v>0.19818467687022454</v>
      </c>
      <c r="R51">
        <v>0.60543519384364175</v>
      </c>
      <c r="S51">
        <v>0.30265080359006469</v>
      </c>
      <c r="T51">
        <v>0.71903131624808558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2.161895194704794</v>
      </c>
      <c r="AH51">
        <v>0</v>
      </c>
      <c r="AI51">
        <v>0</v>
      </c>
      <c r="AJ51">
        <v>0</v>
      </c>
      <c r="AK51">
        <v>3.9385855694002894</v>
      </c>
      <c r="AL51">
        <v>0</v>
      </c>
      <c r="AM51">
        <v>0.69905129970873414</v>
      </c>
      <c r="AN51">
        <v>3.0667817536005011E-2</v>
      </c>
      <c r="AO51">
        <v>0</v>
      </c>
      <c r="AP51">
        <v>0</v>
      </c>
      <c r="AQ51">
        <v>0</v>
      </c>
      <c r="AR51">
        <v>0</v>
      </c>
      <c r="AS51">
        <v>1.2087172696309154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84.721369233980383</v>
      </c>
      <c r="BA51">
        <v>4.4544864736264005</v>
      </c>
      <c r="BB51">
        <f t="shared" si="0"/>
        <v>102.11217557485226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1.3671970137388345</v>
      </c>
      <c r="L52">
        <v>4.2475701011762448</v>
      </c>
      <c r="M52">
        <v>1.1793319741920962</v>
      </c>
      <c r="N52">
        <v>1.3046402265375805</v>
      </c>
      <c r="O52">
        <v>1.4923771050908266</v>
      </c>
      <c r="P52">
        <v>2.3897933045423105</v>
      </c>
      <c r="Q52">
        <v>0.19818467687022454</v>
      </c>
      <c r="R52">
        <v>0.60543519384364175</v>
      </c>
      <c r="S52">
        <v>0.30265080359006469</v>
      </c>
      <c r="T52">
        <v>0.71903131624808558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2.161895194704794</v>
      </c>
      <c r="AH52">
        <v>0</v>
      </c>
      <c r="AI52">
        <v>0</v>
      </c>
      <c r="AJ52">
        <v>0</v>
      </c>
      <c r="AK52">
        <v>3.9385855694002894</v>
      </c>
      <c r="AL52">
        <v>0</v>
      </c>
      <c r="AM52">
        <v>0.69905129970873414</v>
      </c>
      <c r="AN52">
        <v>3.0667817536005011E-2</v>
      </c>
      <c r="AO52">
        <v>0</v>
      </c>
      <c r="AP52">
        <v>0</v>
      </c>
      <c r="AQ52">
        <v>0</v>
      </c>
      <c r="AR52">
        <v>0</v>
      </c>
      <c r="AS52">
        <v>1.1792363392740974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84.721369233980383</v>
      </c>
      <c r="BA52">
        <v>4.4532473177241423</v>
      </c>
      <c r="BB52">
        <f t="shared" si="0"/>
        <v>102.08376985271006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1.3671436542992585</v>
      </c>
      <c r="L53">
        <v>4.3622335540657389</v>
      </c>
      <c r="M53">
        <v>1.1793319741920962</v>
      </c>
      <c r="N53">
        <v>1.3046402265375805</v>
      </c>
      <c r="O53">
        <v>1.492396313061545</v>
      </c>
      <c r="P53">
        <v>2.3897933045423105</v>
      </c>
      <c r="Q53">
        <v>0.19818467687022454</v>
      </c>
      <c r="R53">
        <v>0.60522341321796558</v>
      </c>
      <c r="S53">
        <v>0.30265080359006469</v>
      </c>
      <c r="T53">
        <v>0.71903131624808558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2.161895194704794</v>
      </c>
      <c r="AH53">
        <v>0</v>
      </c>
      <c r="AI53">
        <v>0</v>
      </c>
      <c r="AJ53">
        <v>0</v>
      </c>
      <c r="AK53">
        <v>3.9385855694002894</v>
      </c>
      <c r="AL53">
        <v>0</v>
      </c>
      <c r="AM53">
        <v>0.69905129970873414</v>
      </c>
      <c r="AN53">
        <v>3.0667817536005011E-2</v>
      </c>
      <c r="AO53">
        <v>0</v>
      </c>
      <c r="AP53">
        <v>0</v>
      </c>
      <c r="AQ53">
        <v>0</v>
      </c>
      <c r="AR53">
        <v>0</v>
      </c>
      <c r="AS53">
        <v>1.4032912668043214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84.721369233980383</v>
      </c>
      <c r="BA53">
        <v>4.4673954660641346</v>
      </c>
      <c r="BB53">
        <f t="shared" si="0"/>
        <v>102.40809415269527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1.3671330274445681</v>
      </c>
      <c r="L54">
        <v>4.3622335540657389</v>
      </c>
      <c r="M54">
        <v>1.1793319741920962</v>
      </c>
      <c r="N54">
        <v>1.3046402265375805</v>
      </c>
      <c r="O54">
        <v>1.492396313061545</v>
      </c>
      <c r="P54">
        <v>2.3897933045423105</v>
      </c>
      <c r="Q54">
        <v>0.19818467687022454</v>
      </c>
      <c r="R54">
        <v>0.60522341321796558</v>
      </c>
      <c r="S54">
        <v>0.30265080359006469</v>
      </c>
      <c r="T54">
        <v>0.71903131624808558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2.161895194704794</v>
      </c>
      <c r="AH54">
        <v>0</v>
      </c>
      <c r="AI54">
        <v>0</v>
      </c>
      <c r="AJ54">
        <v>0</v>
      </c>
      <c r="AK54">
        <v>3.9385855694002894</v>
      </c>
      <c r="AL54">
        <v>0</v>
      </c>
      <c r="AM54">
        <v>0.69905129970873414</v>
      </c>
      <c r="AN54">
        <v>3.0667817536005011E-2</v>
      </c>
      <c r="AO54">
        <v>0</v>
      </c>
      <c r="AP54">
        <v>0</v>
      </c>
      <c r="AQ54">
        <v>0</v>
      </c>
      <c r="AR54">
        <v>0</v>
      </c>
      <c r="AS54">
        <v>1.4032912668043214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84.637879357127957</v>
      </c>
      <c r="BA54">
        <v>4.463905145009182</v>
      </c>
      <c r="BB54">
        <f t="shared" si="0"/>
        <v>102.3280839700431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1.3671436542992585</v>
      </c>
      <c r="L55">
        <v>4.3622335540657389</v>
      </c>
      <c r="M55">
        <v>1.1793319741920962</v>
      </c>
      <c r="N55">
        <v>1.3046402265375805</v>
      </c>
      <c r="O55">
        <v>1.5131899428248423</v>
      </c>
      <c r="P55">
        <v>2.3897933045423105</v>
      </c>
      <c r="Q55">
        <v>0.19818467687022454</v>
      </c>
      <c r="R55">
        <v>0.60543519384364175</v>
      </c>
      <c r="S55">
        <v>0.30265080359006469</v>
      </c>
      <c r="T55">
        <v>0.71903131624808558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0.319101595481672</v>
      </c>
      <c r="AG55">
        <v>2.161895194704794</v>
      </c>
      <c r="AH55">
        <v>0</v>
      </c>
      <c r="AI55">
        <v>0</v>
      </c>
      <c r="AJ55">
        <v>0</v>
      </c>
      <c r="AK55">
        <v>3.9385855694002894</v>
      </c>
      <c r="AL55">
        <v>0</v>
      </c>
      <c r="AM55">
        <v>0.69905129970873414</v>
      </c>
      <c r="AN55">
        <v>3.0667817536005011E-2</v>
      </c>
      <c r="AO55">
        <v>0</v>
      </c>
      <c r="AP55">
        <v>0</v>
      </c>
      <c r="AQ55">
        <v>0</v>
      </c>
      <c r="AR55">
        <v>0</v>
      </c>
      <c r="AS55">
        <v>1.2087172696309154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84.637879357127957</v>
      </c>
      <c r="BA55">
        <v>4.4699888689752525</v>
      </c>
      <c r="BB55">
        <f t="shared" si="0"/>
        <v>102.46754388162897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1.3671330274445681</v>
      </c>
      <c r="L56">
        <v>4.3622335540657389</v>
      </c>
      <c r="M56">
        <v>1.1793319741920962</v>
      </c>
      <c r="N56">
        <v>1.3046402265375805</v>
      </c>
      <c r="O56">
        <v>1.5131899428248423</v>
      </c>
      <c r="P56">
        <v>2.3897933045423105</v>
      </c>
      <c r="Q56">
        <v>0.19818467687022454</v>
      </c>
      <c r="R56">
        <v>0.60543519384364175</v>
      </c>
      <c r="S56">
        <v>0.30265080359006469</v>
      </c>
      <c r="T56">
        <v>0.71903131624808558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0.319101595481672</v>
      </c>
      <c r="AG56">
        <v>2.161895194704794</v>
      </c>
      <c r="AH56">
        <v>0</v>
      </c>
      <c r="AI56">
        <v>0</v>
      </c>
      <c r="AJ56">
        <v>0</v>
      </c>
      <c r="AK56">
        <v>3.9385855694002894</v>
      </c>
      <c r="AL56">
        <v>0</v>
      </c>
      <c r="AM56">
        <v>0.69905129970873414</v>
      </c>
      <c r="AN56">
        <v>3.0667817536005011E-2</v>
      </c>
      <c r="AO56">
        <v>0</v>
      </c>
      <c r="AP56">
        <v>0</v>
      </c>
      <c r="AQ56">
        <v>0</v>
      </c>
      <c r="AR56">
        <v>0</v>
      </c>
      <c r="AS56">
        <v>1.2087172696309154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84.637879357127957</v>
      </c>
      <c r="BA56">
        <v>4.4699884247727262</v>
      </c>
      <c r="BB56">
        <f t="shared" si="0"/>
        <v>102.46753369897679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1.3671542511133703</v>
      </c>
      <c r="L57">
        <v>4.3204587563032284</v>
      </c>
      <c r="M57">
        <v>1.1792067219241877</v>
      </c>
      <c r="N57">
        <v>1.3045443569962396</v>
      </c>
      <c r="O57">
        <v>1.5132540179503233</v>
      </c>
      <c r="P57">
        <v>2.3897933045423105</v>
      </c>
      <c r="Q57">
        <v>0.19828845752452515</v>
      </c>
      <c r="R57">
        <v>0.60568161318675129</v>
      </c>
      <c r="S57">
        <v>0.30265080359006469</v>
      </c>
      <c r="T57">
        <v>0.71903131624808558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0.319101595481672</v>
      </c>
      <c r="AG57">
        <v>2.161895194704794</v>
      </c>
      <c r="AH57">
        <v>0</v>
      </c>
      <c r="AI57">
        <v>0</v>
      </c>
      <c r="AJ57">
        <v>0</v>
      </c>
      <c r="AK57">
        <v>3.9385855694002894</v>
      </c>
      <c r="AL57">
        <v>0</v>
      </c>
      <c r="AM57">
        <v>0.69905129970873414</v>
      </c>
      <c r="AN57">
        <v>3.0667817536005011E-2</v>
      </c>
      <c r="AO57">
        <v>0</v>
      </c>
      <c r="AP57">
        <v>0</v>
      </c>
      <c r="AQ57">
        <v>0</v>
      </c>
      <c r="AR57">
        <v>0</v>
      </c>
      <c r="AS57">
        <v>1.2087172696309154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84.637879357127957</v>
      </c>
      <c r="BA57">
        <v>4.4682511991841194</v>
      </c>
      <c r="BB57">
        <f t="shared" si="0"/>
        <v>102.42771050378533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1.3671436542992585</v>
      </c>
      <c r="L58">
        <v>4.3204587563032284</v>
      </c>
      <c r="M58">
        <v>1.1792067219241877</v>
      </c>
      <c r="N58">
        <v>1.3045443569962396</v>
      </c>
      <c r="O58">
        <v>1.5132540179503233</v>
      </c>
      <c r="P58">
        <v>2.3897933045423105</v>
      </c>
      <c r="Q58">
        <v>0.19828845752452515</v>
      </c>
      <c r="R58">
        <v>0.60568161318675129</v>
      </c>
      <c r="S58">
        <v>0.30265080359006469</v>
      </c>
      <c r="T58">
        <v>0.71903131624808558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0.319101595481672</v>
      </c>
      <c r="AG58">
        <v>2.161895194704794</v>
      </c>
      <c r="AH58">
        <v>0</v>
      </c>
      <c r="AI58">
        <v>0</v>
      </c>
      <c r="AJ58">
        <v>0</v>
      </c>
      <c r="AK58">
        <v>3.9385855694002894</v>
      </c>
      <c r="AL58">
        <v>0</v>
      </c>
      <c r="AM58">
        <v>0.69905129970873414</v>
      </c>
      <c r="AN58">
        <v>3.0667817536005011E-2</v>
      </c>
      <c r="AO58">
        <v>0</v>
      </c>
      <c r="AP58">
        <v>0</v>
      </c>
      <c r="AQ58">
        <v>0</v>
      </c>
      <c r="AR58">
        <v>0</v>
      </c>
      <c r="AS58">
        <v>1.2087172696309154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84.637879357127957</v>
      </c>
      <c r="BA58">
        <v>4.4682507562372891</v>
      </c>
      <c r="BB58">
        <f t="shared" si="0"/>
        <v>102.42770034991804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1.367149888730786</v>
      </c>
      <c r="L59">
        <v>4.3204587563032284</v>
      </c>
      <c r="M59">
        <v>1.1793319741920962</v>
      </c>
      <c r="N59">
        <v>1.3046402265375805</v>
      </c>
      <c r="O59">
        <v>1.5132540179503233</v>
      </c>
      <c r="P59">
        <v>2.3899166722347429</v>
      </c>
      <c r="Q59">
        <v>0.19828845752452515</v>
      </c>
      <c r="R59">
        <v>0.60568161318675129</v>
      </c>
      <c r="S59">
        <v>0.30265080359006469</v>
      </c>
      <c r="T59">
        <v>0.71903131624808558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0.319101595481672</v>
      </c>
      <c r="AG59">
        <v>2.161895194704794</v>
      </c>
      <c r="AH59">
        <v>0</v>
      </c>
      <c r="AI59">
        <v>0</v>
      </c>
      <c r="AJ59">
        <v>0</v>
      </c>
      <c r="AK59">
        <v>3.9385855694002894</v>
      </c>
      <c r="AL59">
        <v>0</v>
      </c>
      <c r="AM59">
        <v>0.69905129970873414</v>
      </c>
      <c r="AN59">
        <v>3.0667817536005011E-2</v>
      </c>
      <c r="AO59">
        <v>0</v>
      </c>
      <c r="AP59">
        <v>0</v>
      </c>
      <c r="AQ59">
        <v>0</v>
      </c>
      <c r="AR59">
        <v>0</v>
      </c>
      <c r="AS59">
        <v>1.2087172696309154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84.387409726570652</v>
      </c>
      <c r="BA59">
        <v>4.4577957859404025</v>
      </c>
      <c r="BB59">
        <f t="shared" si="0"/>
        <v>102.18803641359084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1.3671358648808447</v>
      </c>
      <c r="L60">
        <v>4.2475701011762448</v>
      </c>
      <c r="M60">
        <v>1.1793319741920962</v>
      </c>
      <c r="N60">
        <v>1.3046402265375805</v>
      </c>
      <c r="O60">
        <v>1.5132540179503233</v>
      </c>
      <c r="P60">
        <v>2.3899166722347429</v>
      </c>
      <c r="Q60">
        <v>0.19828845752452515</v>
      </c>
      <c r="R60">
        <v>0.60568161318675129</v>
      </c>
      <c r="S60">
        <v>0.30265080359006469</v>
      </c>
      <c r="T60">
        <v>0.71903131624808558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0.319101595481672</v>
      </c>
      <c r="AG60">
        <v>2.161895194704794</v>
      </c>
      <c r="AH60">
        <v>0</v>
      </c>
      <c r="AI60">
        <v>0</v>
      </c>
      <c r="AJ60">
        <v>0</v>
      </c>
      <c r="AK60">
        <v>3.9385855694002894</v>
      </c>
      <c r="AL60">
        <v>0</v>
      </c>
      <c r="AM60">
        <v>0.69905129970873414</v>
      </c>
      <c r="AN60">
        <v>3.0667817536005011E-2</v>
      </c>
      <c r="AO60">
        <v>0</v>
      </c>
      <c r="AP60">
        <v>0</v>
      </c>
      <c r="AQ60">
        <v>0</v>
      </c>
      <c r="AR60">
        <v>0</v>
      </c>
      <c r="AS60">
        <v>1.2087172696309154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84.387409726570652</v>
      </c>
      <c r="BA60">
        <v>4.4547484539591666</v>
      </c>
      <c r="BB60">
        <f t="shared" si="0"/>
        <v>102.11818106659516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1.367149888730786</v>
      </c>
      <c r="L61">
        <v>4.2475701011762448</v>
      </c>
      <c r="M61">
        <v>1.1793319741920962</v>
      </c>
      <c r="N61">
        <v>1.3046402265375805</v>
      </c>
      <c r="O61">
        <v>1.5132540179503233</v>
      </c>
      <c r="P61">
        <v>2.3899166722347429</v>
      </c>
      <c r="Q61">
        <v>0.19828845752452515</v>
      </c>
      <c r="R61">
        <v>0.60568161318675129</v>
      </c>
      <c r="S61">
        <v>0.30265080359006469</v>
      </c>
      <c r="T61">
        <v>0.71903131624808558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0.75471125434006225</v>
      </c>
      <c r="AF61">
        <v>0.319101595481672</v>
      </c>
      <c r="AG61">
        <v>2.161895194704794</v>
      </c>
      <c r="AH61">
        <v>0</v>
      </c>
      <c r="AI61">
        <v>0</v>
      </c>
      <c r="AJ61">
        <v>0</v>
      </c>
      <c r="AK61">
        <v>3.9385855694002894</v>
      </c>
      <c r="AL61">
        <v>0</v>
      </c>
      <c r="AM61">
        <v>0.69905129970873414</v>
      </c>
      <c r="AN61">
        <v>3.0667817536005011E-2</v>
      </c>
      <c r="AO61">
        <v>0</v>
      </c>
      <c r="AP61">
        <v>0</v>
      </c>
      <c r="AQ61">
        <v>0</v>
      </c>
      <c r="AR61">
        <v>0</v>
      </c>
      <c r="AS61">
        <v>1.2087172696309154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84.387409726570652</v>
      </c>
      <c r="BA61">
        <v>4.4862959705875092</v>
      </c>
      <c r="BB61">
        <f t="shared" si="0"/>
        <v>102.84135882815683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1.3671358648808447</v>
      </c>
      <c r="L62">
        <v>4.2475701011762448</v>
      </c>
      <c r="M62">
        <v>1.1793319741920962</v>
      </c>
      <c r="N62">
        <v>1.3046402265375805</v>
      </c>
      <c r="O62">
        <v>1.5132540179503233</v>
      </c>
      <c r="P62">
        <v>2.3899166722347429</v>
      </c>
      <c r="Q62">
        <v>0.19828845752452515</v>
      </c>
      <c r="R62">
        <v>0.60568161318675129</v>
      </c>
      <c r="S62">
        <v>0.30265080359006469</v>
      </c>
      <c r="T62">
        <v>0.71903131624808558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0.75471125434006225</v>
      </c>
      <c r="AF62">
        <v>0.319101595481672</v>
      </c>
      <c r="AG62">
        <v>2.161895194704794</v>
      </c>
      <c r="AH62">
        <v>0</v>
      </c>
      <c r="AI62">
        <v>0</v>
      </c>
      <c r="AJ62">
        <v>0</v>
      </c>
      <c r="AK62">
        <v>3.9385855694002894</v>
      </c>
      <c r="AL62">
        <v>0</v>
      </c>
      <c r="AM62">
        <v>0.69905129970873414</v>
      </c>
      <c r="AN62">
        <v>3.0667817536005011E-2</v>
      </c>
      <c r="AO62">
        <v>0</v>
      </c>
      <c r="AP62">
        <v>0</v>
      </c>
      <c r="AQ62">
        <v>0</v>
      </c>
      <c r="AR62">
        <v>0</v>
      </c>
      <c r="AS62">
        <v>1.2087172696309154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84.345664788144433</v>
      </c>
      <c r="BA62">
        <v>4.4845504459643681</v>
      </c>
      <c r="BB62">
        <f t="shared" si="0"/>
        <v>102.8013453905038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1.367149888730786</v>
      </c>
      <c r="L63">
        <v>4.289328901914895</v>
      </c>
      <c r="M63">
        <v>1.1793319741920962</v>
      </c>
      <c r="N63">
        <v>1.3046402265375805</v>
      </c>
      <c r="O63">
        <v>1.513206634654426</v>
      </c>
      <c r="P63">
        <v>2.3899166722347429</v>
      </c>
      <c r="Q63">
        <v>0.19828845752452515</v>
      </c>
      <c r="R63">
        <v>0.60568161318675129</v>
      </c>
      <c r="S63">
        <v>0.30265080359006469</v>
      </c>
      <c r="T63">
        <v>0.71903131624808558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0.69339089594772974</v>
      </c>
      <c r="AC63">
        <v>0.44810946002006052</v>
      </c>
      <c r="AD63">
        <v>0</v>
      </c>
      <c r="AE63">
        <v>0.75471125434006225</v>
      </c>
      <c r="AF63">
        <v>0.319101595481672</v>
      </c>
      <c r="AG63">
        <v>2.161895194704794</v>
      </c>
      <c r="AH63">
        <v>0</v>
      </c>
      <c r="AI63">
        <v>0</v>
      </c>
      <c r="AJ63">
        <v>0</v>
      </c>
      <c r="AK63">
        <v>3.9385855694002894</v>
      </c>
      <c r="AL63">
        <v>0</v>
      </c>
      <c r="AM63">
        <v>0.69905129970873414</v>
      </c>
      <c r="AN63">
        <v>3.0667817536005011E-2</v>
      </c>
      <c r="AO63">
        <v>0</v>
      </c>
      <c r="AP63">
        <v>0</v>
      </c>
      <c r="AQ63">
        <v>1.3231041234395009</v>
      </c>
      <c r="AR63">
        <v>0</v>
      </c>
      <c r="AS63">
        <v>1.2087172696309154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84.90430077228136</v>
      </c>
      <c r="BA63">
        <v>4.6126660207865529</v>
      </c>
      <c r="BB63">
        <f t="shared" si="0"/>
        <v>105.73819572051853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1.3671358648808447</v>
      </c>
      <c r="L64">
        <v>4.289328901914895</v>
      </c>
      <c r="M64">
        <v>1.1793319741920962</v>
      </c>
      <c r="N64">
        <v>1.3046402265375805</v>
      </c>
      <c r="O64">
        <v>1.513206634654426</v>
      </c>
      <c r="P64">
        <v>2.3899166722347429</v>
      </c>
      <c r="Q64">
        <v>0.19828845752452515</v>
      </c>
      <c r="R64">
        <v>0.60568161318675129</v>
      </c>
      <c r="S64">
        <v>0.30265080359006469</v>
      </c>
      <c r="T64">
        <v>0.71903131624808558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0.69339089594772974</v>
      </c>
      <c r="AC64">
        <v>0.44810946002006052</v>
      </c>
      <c r="AD64">
        <v>0</v>
      </c>
      <c r="AE64">
        <v>0.75471125434006225</v>
      </c>
      <c r="AF64">
        <v>0.319101595481672</v>
      </c>
      <c r="AG64">
        <v>2.161895194704794</v>
      </c>
      <c r="AH64">
        <v>0</v>
      </c>
      <c r="AI64">
        <v>0</v>
      </c>
      <c r="AJ64">
        <v>0</v>
      </c>
      <c r="AK64">
        <v>3.9385855694002894</v>
      </c>
      <c r="AL64">
        <v>0</v>
      </c>
      <c r="AM64">
        <v>0.69905129970873414</v>
      </c>
      <c r="AN64">
        <v>3.0667817536005011E-2</v>
      </c>
      <c r="AO64">
        <v>0</v>
      </c>
      <c r="AP64">
        <v>0</v>
      </c>
      <c r="AQ64">
        <v>1.9846561585112605</v>
      </c>
      <c r="AR64">
        <v>0</v>
      </c>
      <c r="AS64">
        <v>1.2087172696309154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85.045716969317468</v>
      </c>
      <c r="BA64">
        <v>4.6462295066917232</v>
      </c>
      <c r="BB64">
        <f t="shared" si="0"/>
        <v>106.50758644287129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1.3671447478353209</v>
      </c>
      <c r="L65">
        <v>4.289328901914895</v>
      </c>
      <c r="M65">
        <v>1.1793319741920962</v>
      </c>
      <c r="N65">
        <v>1.3046402265375805</v>
      </c>
      <c r="O65">
        <v>1.513206634654426</v>
      </c>
      <c r="P65">
        <v>2.3899166722347429</v>
      </c>
      <c r="Q65">
        <v>0.19828845752452515</v>
      </c>
      <c r="R65">
        <v>0.60568161318675129</v>
      </c>
      <c r="S65">
        <v>0.30265080359006469</v>
      </c>
      <c r="T65">
        <v>0.71903131624808558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0.69339089594772974</v>
      </c>
      <c r="AC65">
        <v>0.44810946002006052</v>
      </c>
      <c r="AD65">
        <v>0</v>
      </c>
      <c r="AE65">
        <v>0.75471125434006225</v>
      </c>
      <c r="AF65">
        <v>0.319101595481672</v>
      </c>
      <c r="AG65">
        <v>2.161895194704794</v>
      </c>
      <c r="AH65">
        <v>0</v>
      </c>
      <c r="AI65">
        <v>0</v>
      </c>
      <c r="AJ65">
        <v>0</v>
      </c>
      <c r="AK65">
        <v>3.9385855694002894</v>
      </c>
      <c r="AL65">
        <v>0</v>
      </c>
      <c r="AM65">
        <v>0.69905129970873414</v>
      </c>
      <c r="AN65">
        <v>3.0667817536005011E-2</v>
      </c>
      <c r="AO65">
        <v>0</v>
      </c>
      <c r="AP65">
        <v>0</v>
      </c>
      <c r="AQ65">
        <v>2.6462081935830204</v>
      </c>
      <c r="AR65">
        <v>0</v>
      </c>
      <c r="AS65">
        <v>1.2499905562213944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84.889173450219161</v>
      </c>
      <c r="BA65">
        <v>4.6690644573464013</v>
      </c>
      <c r="BB65">
        <f t="shared" si="0"/>
        <v>107.031042177735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1.367130769498939</v>
      </c>
      <c r="L66">
        <v>4.289328901914895</v>
      </c>
      <c r="M66">
        <v>1.1793319741920962</v>
      </c>
      <c r="N66">
        <v>1.3046402265375805</v>
      </c>
      <c r="O66">
        <v>1.513206634654426</v>
      </c>
      <c r="P66">
        <v>2.3899166722347429</v>
      </c>
      <c r="Q66">
        <v>0.19828845752452515</v>
      </c>
      <c r="R66">
        <v>0.60568161318675129</v>
      </c>
      <c r="S66">
        <v>0.30265080359006469</v>
      </c>
      <c r="T66">
        <v>0.71903131624808558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0.69339089594772974</v>
      </c>
      <c r="AC66">
        <v>0.44810946002006052</v>
      </c>
      <c r="AD66">
        <v>0</v>
      </c>
      <c r="AE66">
        <v>0.75471125434006225</v>
      </c>
      <c r="AF66">
        <v>0.319101595481672</v>
      </c>
      <c r="AG66">
        <v>2.161895194704794</v>
      </c>
      <c r="AH66">
        <v>0</v>
      </c>
      <c r="AI66">
        <v>0</v>
      </c>
      <c r="AJ66">
        <v>0</v>
      </c>
      <c r="AK66">
        <v>3.9385855694002894</v>
      </c>
      <c r="AL66">
        <v>0</v>
      </c>
      <c r="AM66">
        <v>0.69905129970873414</v>
      </c>
      <c r="AN66">
        <v>3.0667817536005011E-2</v>
      </c>
      <c r="AO66">
        <v>0</v>
      </c>
      <c r="AP66">
        <v>0</v>
      </c>
      <c r="AQ66">
        <v>2.6462081935830204</v>
      </c>
      <c r="AR66">
        <v>0</v>
      </c>
      <c r="AS66">
        <v>1.2499905562213944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84.81611980797328</v>
      </c>
      <c r="BA66">
        <v>4.6660102308060525</v>
      </c>
      <c r="BB66">
        <f t="shared" si="0"/>
        <v>106.9610287836931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1.3671447478353209</v>
      </c>
      <c r="L67">
        <v>4.289328901914895</v>
      </c>
      <c r="M67">
        <v>1.1793319741920962</v>
      </c>
      <c r="N67">
        <v>1.3046402265375805</v>
      </c>
      <c r="O67">
        <v>1.5132273668304672</v>
      </c>
      <c r="P67">
        <v>2.3898681554382462</v>
      </c>
      <c r="Q67">
        <v>0.19828845752452515</v>
      </c>
      <c r="R67">
        <v>0.60568161318675129</v>
      </c>
      <c r="S67">
        <v>0.30265080359006469</v>
      </c>
      <c r="T67">
        <v>0.71903131624808558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0.69339089594772974</v>
      </c>
      <c r="AC67">
        <v>0.44810946002006052</v>
      </c>
      <c r="AD67">
        <v>0</v>
      </c>
      <c r="AE67">
        <v>0.75471125434006225</v>
      </c>
      <c r="AF67">
        <v>0.319101595481672</v>
      </c>
      <c r="AG67">
        <v>2.161895194704794</v>
      </c>
      <c r="AH67">
        <v>0</v>
      </c>
      <c r="AI67">
        <v>0</v>
      </c>
      <c r="AJ67">
        <v>0</v>
      </c>
      <c r="AK67">
        <v>3.9385855694002894</v>
      </c>
      <c r="AL67">
        <v>0</v>
      </c>
      <c r="AM67">
        <v>0.69905129970873414</v>
      </c>
      <c r="AN67">
        <v>3.0667817536005011E-2</v>
      </c>
      <c r="AO67">
        <v>0</v>
      </c>
      <c r="AP67">
        <v>0</v>
      </c>
      <c r="AQ67">
        <v>2.6462081935830204</v>
      </c>
      <c r="AR67">
        <v>0</v>
      </c>
      <c r="AS67">
        <v>1.2499905562213944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84.461287831350447</v>
      </c>
      <c r="BA67">
        <v>4.6511776770805486</v>
      </c>
      <c r="BB67">
        <f t="shared" si="0"/>
        <v>106.62101555451169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1.367130769498939</v>
      </c>
      <c r="L68">
        <v>4.289328901914895</v>
      </c>
      <c r="M68">
        <v>1.1793319741920962</v>
      </c>
      <c r="N68">
        <v>1.3046402265375805</v>
      </c>
      <c r="O68">
        <v>1.5132273668304672</v>
      </c>
      <c r="P68">
        <v>2.3903541598109372</v>
      </c>
      <c r="Q68">
        <v>0.19828845752452515</v>
      </c>
      <c r="R68">
        <v>0.60568161318675129</v>
      </c>
      <c r="S68">
        <v>0.30265080359006469</v>
      </c>
      <c r="T68">
        <v>0.71903131624808558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0.69339089594772974</v>
      </c>
      <c r="AC68">
        <v>0.44810946002006052</v>
      </c>
      <c r="AD68">
        <v>0</v>
      </c>
      <c r="AE68">
        <v>0.75471125434006225</v>
      </c>
      <c r="AF68">
        <v>0.319101595481672</v>
      </c>
      <c r="AG68">
        <v>2.161895194704794</v>
      </c>
      <c r="AH68">
        <v>0</v>
      </c>
      <c r="AI68">
        <v>0</v>
      </c>
      <c r="AJ68">
        <v>0</v>
      </c>
      <c r="AK68">
        <v>3.9385855694002894</v>
      </c>
      <c r="AL68">
        <v>0</v>
      </c>
      <c r="AM68">
        <v>0.69905129970873414</v>
      </c>
      <c r="AN68">
        <v>3.0667817536005011E-2</v>
      </c>
      <c r="AO68">
        <v>0</v>
      </c>
      <c r="AP68">
        <v>0</v>
      </c>
      <c r="AQ68">
        <v>2.6462081935830204</v>
      </c>
      <c r="AR68">
        <v>0</v>
      </c>
      <c r="AS68">
        <v>1.2499905562213944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80.526827384679592</v>
      </c>
      <c r="BA68">
        <v>4.4867369610980212</v>
      </c>
      <c r="BB68">
        <f t="shared" ref="BB68:BB99" si="1">SUM(B68:AZ68)-BA68</f>
        <v>102.85146784985969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1.3671447478353209</v>
      </c>
      <c r="L69">
        <v>4.289328901914895</v>
      </c>
      <c r="M69">
        <v>1.1793319741920962</v>
      </c>
      <c r="N69">
        <v>1.3046402265375805</v>
      </c>
      <c r="O69">
        <v>1.5131750272501681</v>
      </c>
      <c r="P69">
        <v>2.3903541598109372</v>
      </c>
      <c r="Q69">
        <v>0.19828845752452515</v>
      </c>
      <c r="R69">
        <v>0.60568161318675129</v>
      </c>
      <c r="S69">
        <v>0.30265080359006469</v>
      </c>
      <c r="T69">
        <v>0.71903131624808558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0.69339089594772974</v>
      </c>
      <c r="AC69">
        <v>0</v>
      </c>
      <c r="AD69">
        <v>0</v>
      </c>
      <c r="AE69">
        <v>0.75471125434006225</v>
      </c>
      <c r="AF69">
        <v>0.319101595481672</v>
      </c>
      <c r="AG69">
        <v>2.161895194704794</v>
      </c>
      <c r="AH69">
        <v>0</v>
      </c>
      <c r="AI69">
        <v>0</v>
      </c>
      <c r="AJ69">
        <v>0</v>
      </c>
      <c r="AK69">
        <v>3.9385855694002894</v>
      </c>
      <c r="AL69">
        <v>0</v>
      </c>
      <c r="AM69">
        <v>0.69905129970873414</v>
      </c>
      <c r="AN69">
        <v>3.0667817536005011E-2</v>
      </c>
      <c r="AO69">
        <v>0</v>
      </c>
      <c r="AP69">
        <v>0</v>
      </c>
      <c r="AQ69">
        <v>2.6462081935830204</v>
      </c>
      <c r="AR69">
        <v>0</v>
      </c>
      <c r="AS69">
        <v>1.2499905562213944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80.025888123565011</v>
      </c>
      <c r="BA69">
        <v>4.4470651210545959</v>
      </c>
      <c r="BB69">
        <f t="shared" si="1"/>
        <v>101.94205260752454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1.367130769498939</v>
      </c>
      <c r="L70">
        <v>4.289328901914895</v>
      </c>
      <c r="M70">
        <v>1.1793319741920962</v>
      </c>
      <c r="N70">
        <v>1.3046402265375805</v>
      </c>
      <c r="O70">
        <v>1.5132540179503233</v>
      </c>
      <c r="P70">
        <v>2.3903541598109372</v>
      </c>
      <c r="Q70">
        <v>0.19828845752452515</v>
      </c>
      <c r="R70">
        <v>0.60568161318675129</v>
      </c>
      <c r="S70">
        <v>0.30265080359006469</v>
      </c>
      <c r="T70">
        <v>0.71903131624808558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0.21226252203997439</v>
      </c>
      <c r="AC70">
        <v>0</v>
      </c>
      <c r="AD70">
        <v>0</v>
      </c>
      <c r="AE70">
        <v>0.75471125434006225</v>
      </c>
      <c r="AF70">
        <v>0.319101595481672</v>
      </c>
      <c r="AG70">
        <v>2.161895194704794</v>
      </c>
      <c r="AH70">
        <v>0</v>
      </c>
      <c r="AI70">
        <v>0</v>
      </c>
      <c r="AJ70">
        <v>0</v>
      </c>
      <c r="AK70">
        <v>3.9385855694002894</v>
      </c>
      <c r="AL70">
        <v>0</v>
      </c>
      <c r="AM70">
        <v>0.69905129970873414</v>
      </c>
      <c r="AN70">
        <v>3.0667817536005011E-2</v>
      </c>
      <c r="AO70">
        <v>0</v>
      </c>
      <c r="AP70">
        <v>0</v>
      </c>
      <c r="AQ70">
        <v>2.6462081935830204</v>
      </c>
      <c r="AR70">
        <v>0</v>
      </c>
      <c r="AS70">
        <v>1.2499905562213944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80.025888123565011</v>
      </c>
      <c r="BA70">
        <v>4.4269566725420573</v>
      </c>
      <c r="BB70">
        <f t="shared" si="1"/>
        <v>101.4810976944931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1.3671389696013265</v>
      </c>
      <c r="L71">
        <v>4.2998315033189138</v>
      </c>
      <c r="M71">
        <v>1.1793319741920962</v>
      </c>
      <c r="N71">
        <v>1.3046364095520333</v>
      </c>
      <c r="O71">
        <v>1.5129214055360642</v>
      </c>
      <c r="P71">
        <v>2.3903541598109372</v>
      </c>
      <c r="Q71">
        <v>0.19828845752452515</v>
      </c>
      <c r="R71">
        <v>0.60568161318675129</v>
      </c>
      <c r="S71">
        <v>0.3025581065091823</v>
      </c>
      <c r="T71">
        <v>0.71903131624808558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0.49527921809327358</v>
      </c>
      <c r="AC71">
        <v>0</v>
      </c>
      <c r="AD71">
        <v>0</v>
      </c>
      <c r="AE71">
        <v>0.75471125434006225</v>
      </c>
      <c r="AF71">
        <v>0.319101595481672</v>
      </c>
      <c r="AG71">
        <v>2.161895194704794</v>
      </c>
      <c r="AH71">
        <v>0</v>
      </c>
      <c r="AI71">
        <v>0</v>
      </c>
      <c r="AJ71">
        <v>0</v>
      </c>
      <c r="AK71">
        <v>3.9385855694002894</v>
      </c>
      <c r="AL71">
        <v>0</v>
      </c>
      <c r="AM71">
        <v>0.69905129970873414</v>
      </c>
      <c r="AN71">
        <v>3.0667817536005011E-2</v>
      </c>
      <c r="AO71">
        <v>0</v>
      </c>
      <c r="AP71">
        <v>0</v>
      </c>
      <c r="AQ71">
        <v>2.6462081935830204</v>
      </c>
      <c r="AR71">
        <v>0</v>
      </c>
      <c r="AS71">
        <v>1.2499905562213944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79.984143185138791</v>
      </c>
      <c r="BA71">
        <v>4.4374632460269474</v>
      </c>
      <c r="BB71">
        <f t="shared" si="1"/>
        <v>101.721944553661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1.3671578072379149</v>
      </c>
      <c r="L72">
        <v>4.2998315033189138</v>
      </c>
      <c r="M72">
        <v>1.1793319741920962</v>
      </c>
      <c r="N72">
        <v>1.3045903395585403</v>
      </c>
      <c r="O72">
        <v>1.5130441374510093</v>
      </c>
      <c r="P72">
        <v>2.3903541598109372</v>
      </c>
      <c r="Q72">
        <v>0.19828845752452515</v>
      </c>
      <c r="R72">
        <v>0.60568161318675129</v>
      </c>
      <c r="S72">
        <v>0.3025581065091823</v>
      </c>
      <c r="T72">
        <v>0.71903131624808558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0.49527921809327358</v>
      </c>
      <c r="AC72">
        <v>0</v>
      </c>
      <c r="AD72">
        <v>0</v>
      </c>
      <c r="AE72">
        <v>0.75471125434006225</v>
      </c>
      <c r="AF72">
        <v>0.319101595481672</v>
      </c>
      <c r="AG72">
        <v>2.161895194704794</v>
      </c>
      <c r="AH72">
        <v>0.44751838102692548</v>
      </c>
      <c r="AI72">
        <v>0</v>
      </c>
      <c r="AJ72">
        <v>0</v>
      </c>
      <c r="AK72">
        <v>3.9385855694002894</v>
      </c>
      <c r="AL72">
        <v>0</v>
      </c>
      <c r="AM72">
        <v>0.69905129970873414</v>
      </c>
      <c r="AN72">
        <v>3.0667817536005011E-2</v>
      </c>
      <c r="AO72">
        <v>0</v>
      </c>
      <c r="AP72">
        <v>0</v>
      </c>
      <c r="AQ72">
        <v>2.6462081935830204</v>
      </c>
      <c r="AR72">
        <v>0</v>
      </c>
      <c r="AS72">
        <v>1.2499905562213944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80.650705489459398</v>
      </c>
      <c r="BA72">
        <v>4.484035810556005</v>
      </c>
      <c r="BB72">
        <f t="shared" si="1"/>
        <v>102.78954817403752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1.3671498661972339</v>
      </c>
      <c r="L73">
        <v>4.2998315033189138</v>
      </c>
      <c r="M73">
        <v>1.1793319741920962</v>
      </c>
      <c r="N73">
        <v>1.3045903395585403</v>
      </c>
      <c r="O73">
        <v>1.5132540179503233</v>
      </c>
      <c r="P73">
        <v>2.3903541598109372</v>
      </c>
      <c r="Q73">
        <v>0.1980638684311567</v>
      </c>
      <c r="R73">
        <v>0.60568161318675129</v>
      </c>
      <c r="S73">
        <v>0.3025581065091823</v>
      </c>
      <c r="T73">
        <v>0.71903131624808558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0.49527921809327358</v>
      </c>
      <c r="AC73">
        <v>0</v>
      </c>
      <c r="AD73">
        <v>0</v>
      </c>
      <c r="AE73">
        <v>0.75471125434006225</v>
      </c>
      <c r="AF73">
        <v>0.319101595481672</v>
      </c>
      <c r="AG73">
        <v>2.161895194704794</v>
      </c>
      <c r="AH73">
        <v>0.89503676205385096</v>
      </c>
      <c r="AI73">
        <v>0</v>
      </c>
      <c r="AJ73">
        <v>0</v>
      </c>
      <c r="AK73">
        <v>3.9385855694002894</v>
      </c>
      <c r="AL73">
        <v>0</v>
      </c>
      <c r="AM73">
        <v>0.69905129970873414</v>
      </c>
      <c r="AN73">
        <v>3.0667817536005011E-2</v>
      </c>
      <c r="AO73">
        <v>0</v>
      </c>
      <c r="AP73">
        <v>0</v>
      </c>
      <c r="AQ73">
        <v>2.6462081935830204</v>
      </c>
      <c r="AR73">
        <v>0</v>
      </c>
      <c r="AS73">
        <v>1.2499905562213944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81.369450010436225</v>
      </c>
      <c r="BA73">
        <v>4.5327846531050309</v>
      </c>
      <c r="BB73">
        <f t="shared" si="1"/>
        <v>103.90703958385753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1.3671345819619245</v>
      </c>
      <c r="L74">
        <v>4.2998315033189138</v>
      </c>
      <c r="M74">
        <v>1.1793319741920962</v>
      </c>
      <c r="N74">
        <v>1.3045903395585403</v>
      </c>
      <c r="O74">
        <v>1.5132540179503233</v>
      </c>
      <c r="P74">
        <v>2.3903541598109372</v>
      </c>
      <c r="Q74">
        <v>0.19820869998886564</v>
      </c>
      <c r="R74">
        <v>0.60568161318675129</v>
      </c>
      <c r="S74">
        <v>0.3025581065091823</v>
      </c>
      <c r="T74">
        <v>0.71903131624808558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0.49527921809327358</v>
      </c>
      <c r="AC74">
        <v>0</v>
      </c>
      <c r="AD74">
        <v>0</v>
      </c>
      <c r="AE74">
        <v>0.75471125434006225</v>
      </c>
      <c r="AF74">
        <v>0.319101595481672</v>
      </c>
      <c r="AG74">
        <v>2.161895194704794</v>
      </c>
      <c r="AH74">
        <v>1.3425551430807763</v>
      </c>
      <c r="AI74">
        <v>0</v>
      </c>
      <c r="AJ74">
        <v>0</v>
      </c>
      <c r="AK74">
        <v>3.9385855694002894</v>
      </c>
      <c r="AL74">
        <v>0</v>
      </c>
      <c r="AM74">
        <v>0.69905129970873414</v>
      </c>
      <c r="AN74">
        <v>3.0667817536005011E-2</v>
      </c>
      <c r="AO74">
        <v>0</v>
      </c>
      <c r="AP74">
        <v>0</v>
      </c>
      <c r="AQ74">
        <v>2.6462081935830204</v>
      </c>
      <c r="AR74">
        <v>0</v>
      </c>
      <c r="AS74">
        <v>1.2499905562213944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83.665174285117928</v>
      </c>
      <c r="BA74">
        <v>4.6474576111917312</v>
      </c>
      <c r="BB74">
        <f t="shared" si="1"/>
        <v>106.53573882880184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1.367165030712036</v>
      </c>
      <c r="L75">
        <v>4.3205701337216507</v>
      </c>
      <c r="M75">
        <v>1.1793319741920962</v>
      </c>
      <c r="N75">
        <v>1.3045903395585403</v>
      </c>
      <c r="O75">
        <v>1.4607468943407464</v>
      </c>
      <c r="P75">
        <v>2.3903541598109372</v>
      </c>
      <c r="Q75">
        <v>0.19827883220145834</v>
      </c>
      <c r="R75">
        <v>0.60525711724105202</v>
      </c>
      <c r="S75">
        <v>0.30255290376802763</v>
      </c>
      <c r="T75">
        <v>0.71903131624808558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0.49527921809327358</v>
      </c>
      <c r="AC75">
        <v>0</v>
      </c>
      <c r="AD75">
        <v>0.40683653016406562</v>
      </c>
      <c r="AE75">
        <v>0.75471125434006225</v>
      </c>
      <c r="AF75">
        <v>0.319101595481672</v>
      </c>
      <c r="AG75">
        <v>2.161895194704794</v>
      </c>
      <c r="AH75">
        <v>1.6334420983093298</v>
      </c>
      <c r="AI75">
        <v>0</v>
      </c>
      <c r="AJ75">
        <v>0</v>
      </c>
      <c r="AK75">
        <v>3.9385855694002894</v>
      </c>
      <c r="AL75">
        <v>0</v>
      </c>
      <c r="AM75">
        <v>0.69905129970873414</v>
      </c>
      <c r="AN75">
        <v>3.1257552517219782E-2</v>
      </c>
      <c r="AO75">
        <v>0</v>
      </c>
      <c r="AP75">
        <v>0</v>
      </c>
      <c r="AQ75">
        <v>2.5683785267228192</v>
      </c>
      <c r="AR75">
        <v>0</v>
      </c>
      <c r="AS75">
        <v>1.2499905562213944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93.121021707367987</v>
      </c>
      <c r="BA75">
        <v>5.0673065658417347</v>
      </c>
      <c r="BB75">
        <f t="shared" si="1"/>
        <v>116.16012323898454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1.3671538344460537</v>
      </c>
      <c r="L76">
        <v>4.3205701337216507</v>
      </c>
      <c r="M76">
        <v>1.1793319741920962</v>
      </c>
      <c r="N76">
        <v>1.3045903395585403</v>
      </c>
      <c r="O76">
        <v>1.4607468943407464</v>
      </c>
      <c r="P76">
        <v>2.3903541598109372</v>
      </c>
      <c r="Q76">
        <v>0.19827883220145834</v>
      </c>
      <c r="R76">
        <v>0.60525711724105202</v>
      </c>
      <c r="S76">
        <v>0.30255290376802763</v>
      </c>
      <c r="T76">
        <v>0.71903131624808558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0.63678756611992315</v>
      </c>
      <c r="AC76">
        <v>0.44810946002006052</v>
      </c>
      <c r="AD76">
        <v>0.81367310073594434</v>
      </c>
      <c r="AE76">
        <v>1.5094225086801245</v>
      </c>
      <c r="AF76">
        <v>0.319101595481672</v>
      </c>
      <c r="AG76">
        <v>2.161895194704794</v>
      </c>
      <c r="AH76">
        <v>2.0138327038196615</v>
      </c>
      <c r="AI76">
        <v>0</v>
      </c>
      <c r="AJ76">
        <v>0</v>
      </c>
      <c r="AK76">
        <v>3.9385855694002894</v>
      </c>
      <c r="AL76">
        <v>0</v>
      </c>
      <c r="AM76">
        <v>0.69905129970873414</v>
      </c>
      <c r="AN76">
        <v>3.1257552517219782E-2</v>
      </c>
      <c r="AO76">
        <v>0</v>
      </c>
      <c r="AP76">
        <v>0</v>
      </c>
      <c r="AQ76">
        <v>2.6462081935830204</v>
      </c>
      <c r="AR76">
        <v>0</v>
      </c>
      <c r="AS76">
        <v>1.2499905562213944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96.196610310999787</v>
      </c>
      <c r="BA76">
        <v>5.2882180323123897</v>
      </c>
      <c r="BB76">
        <f t="shared" si="1"/>
        <v>121.22417508520888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1.367165030712036</v>
      </c>
      <c r="L77">
        <v>4.3309811790101191</v>
      </c>
      <c r="M77">
        <v>1.1792067219241877</v>
      </c>
      <c r="N77">
        <v>1.3147248773230851</v>
      </c>
      <c r="O77">
        <v>1.5129556444881131</v>
      </c>
      <c r="P77">
        <v>2.390209829726865</v>
      </c>
      <c r="Q77">
        <v>0.19827883220145834</v>
      </c>
      <c r="R77">
        <v>0.60525711724105202</v>
      </c>
      <c r="S77">
        <v>0.30255290376802763</v>
      </c>
      <c r="T77">
        <v>0.71903131624808558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1.3938573078167527</v>
      </c>
      <c r="AC77">
        <v>0.89710330400947957</v>
      </c>
      <c r="AD77">
        <v>1.2205096309000101</v>
      </c>
      <c r="AE77">
        <v>1.5094225086801245</v>
      </c>
      <c r="AF77">
        <v>0.6382031546945699</v>
      </c>
      <c r="AG77">
        <v>2.161895194704794</v>
      </c>
      <c r="AH77">
        <v>2.5732306963055729</v>
      </c>
      <c r="AI77">
        <v>0</v>
      </c>
      <c r="AJ77">
        <v>0</v>
      </c>
      <c r="AK77">
        <v>3.9385855694002894</v>
      </c>
      <c r="AL77">
        <v>0</v>
      </c>
      <c r="AM77">
        <v>0.69905129970873414</v>
      </c>
      <c r="AN77">
        <v>3.1257552517219782E-2</v>
      </c>
      <c r="AO77">
        <v>0</v>
      </c>
      <c r="AP77">
        <v>0</v>
      </c>
      <c r="AQ77">
        <v>2.6462081935830204</v>
      </c>
      <c r="AR77">
        <v>0</v>
      </c>
      <c r="AS77">
        <v>1.2499905562213944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98.26073366729284</v>
      </c>
      <c r="BA77">
        <v>5.4816692252983685</v>
      </c>
      <c r="BB77">
        <f t="shared" si="1"/>
        <v>125.65874286317947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1.3671538344460537</v>
      </c>
      <c r="L78">
        <v>4.216236104899644</v>
      </c>
      <c r="M78">
        <v>1.1793084326787588</v>
      </c>
      <c r="N78">
        <v>1.3046873155619341</v>
      </c>
      <c r="O78">
        <v>1.2627558113895065</v>
      </c>
      <c r="P78">
        <v>2.390209829726865</v>
      </c>
      <c r="Q78">
        <v>0.19827883220145834</v>
      </c>
      <c r="R78">
        <v>0.60525711724105202</v>
      </c>
      <c r="S78">
        <v>0.30255290376802763</v>
      </c>
      <c r="T78">
        <v>0.71903131624808558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2.0971538228429054</v>
      </c>
      <c r="AC78">
        <v>1.3456845133538244</v>
      </c>
      <c r="AD78">
        <v>1.6273462014718887</v>
      </c>
      <c r="AE78">
        <v>2.2719167491883621</v>
      </c>
      <c r="AF78">
        <v>1.2452744269540246</v>
      </c>
      <c r="AG78">
        <v>2.161895194704794</v>
      </c>
      <c r="AH78">
        <v>2.9088694658735128</v>
      </c>
      <c r="AI78">
        <v>0</v>
      </c>
      <c r="AJ78">
        <v>0</v>
      </c>
      <c r="AK78">
        <v>3.9385855694002894</v>
      </c>
      <c r="AL78">
        <v>0</v>
      </c>
      <c r="AM78">
        <v>0.69905129970873414</v>
      </c>
      <c r="AN78">
        <v>3.1257552517219782E-2</v>
      </c>
      <c r="AO78">
        <v>0</v>
      </c>
      <c r="AP78">
        <v>0</v>
      </c>
      <c r="AQ78">
        <v>2.6462081935830204</v>
      </c>
      <c r="AR78">
        <v>0</v>
      </c>
      <c r="AS78">
        <v>1.2499905562213944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100.5527342934669</v>
      </c>
      <c r="BA78">
        <v>5.6982361643053263</v>
      </c>
      <c r="BB78">
        <f t="shared" si="1"/>
        <v>130.62320317314294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1.3671810342271216</v>
      </c>
      <c r="L79">
        <v>4.216323278511477</v>
      </c>
      <c r="M79">
        <v>1.1793084326787588</v>
      </c>
      <c r="N79">
        <v>1.241915568909771</v>
      </c>
      <c r="O79">
        <v>1.1585798178926801</v>
      </c>
      <c r="P79">
        <v>2.390209829726865</v>
      </c>
      <c r="Q79">
        <v>0.19827883220145834</v>
      </c>
      <c r="R79">
        <v>0.58443854423719399</v>
      </c>
      <c r="S79">
        <v>0.30255290376802763</v>
      </c>
      <c r="T79">
        <v>0.71903131624808558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2.0971538228429054</v>
      </c>
      <c r="AC79">
        <v>1.3456845133538244</v>
      </c>
      <c r="AD79">
        <v>1.6273462014718887</v>
      </c>
      <c r="AE79">
        <v>2.2719167491883621</v>
      </c>
      <c r="AF79">
        <v>1.2452744269540246</v>
      </c>
      <c r="AG79">
        <v>2.161895194704794</v>
      </c>
      <c r="AH79">
        <v>3.2445082570444579</v>
      </c>
      <c r="AI79">
        <v>0</v>
      </c>
      <c r="AJ79">
        <v>0</v>
      </c>
      <c r="AK79">
        <v>3.9385855694002894</v>
      </c>
      <c r="AL79">
        <v>0</v>
      </c>
      <c r="AM79">
        <v>0.69905129970873414</v>
      </c>
      <c r="AN79">
        <v>3.1257552517219782E-2</v>
      </c>
      <c r="AO79">
        <v>0</v>
      </c>
      <c r="AP79">
        <v>0</v>
      </c>
      <c r="AQ79">
        <v>2.6462081935830204</v>
      </c>
      <c r="AR79">
        <v>0</v>
      </c>
      <c r="AS79">
        <v>1.2499905562213944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101.05265706533082</v>
      </c>
      <c r="BA79">
        <v>5.7253187865582236</v>
      </c>
      <c r="BB79">
        <f t="shared" si="1"/>
        <v>131.24403017416495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1.3671699362566607</v>
      </c>
      <c r="L80">
        <v>4.2163547075584606</v>
      </c>
      <c r="M80">
        <v>1.1793084326787588</v>
      </c>
      <c r="N80">
        <v>1.3045055014775826</v>
      </c>
      <c r="O80">
        <v>1.3984667451936124</v>
      </c>
      <c r="P80">
        <v>2.390209829726865</v>
      </c>
      <c r="Q80">
        <v>0.19827883220145834</v>
      </c>
      <c r="R80">
        <v>0.58443854423719399</v>
      </c>
      <c r="S80">
        <v>0.30255290376802763</v>
      </c>
      <c r="T80">
        <v>0.71903131624808558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2.0971538228429054</v>
      </c>
      <c r="AC80">
        <v>1.3456845133538244</v>
      </c>
      <c r="AD80">
        <v>1.6273462014718887</v>
      </c>
      <c r="AE80">
        <v>2.2719167491883621</v>
      </c>
      <c r="AF80">
        <v>1.2452744269540246</v>
      </c>
      <c r="AG80">
        <v>2.161895194704794</v>
      </c>
      <c r="AH80">
        <v>3.3161112031934876</v>
      </c>
      <c r="AI80">
        <v>0.1474045506469146</v>
      </c>
      <c r="AJ80">
        <v>0</v>
      </c>
      <c r="AK80">
        <v>3.9385855694002894</v>
      </c>
      <c r="AL80">
        <v>0</v>
      </c>
      <c r="AM80">
        <v>0.69905129970873414</v>
      </c>
      <c r="AN80">
        <v>3.1257552517219782E-2</v>
      </c>
      <c r="AO80">
        <v>0</v>
      </c>
      <c r="AP80">
        <v>0</v>
      </c>
      <c r="AQ80">
        <v>2.6462081935830204</v>
      </c>
      <c r="AR80">
        <v>0</v>
      </c>
      <c r="AS80">
        <v>1.2499905562213944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101.09880192026715</v>
      </c>
      <c r="BA80">
        <v>5.749046537442144</v>
      </c>
      <c r="BB80">
        <f t="shared" si="1"/>
        <v>131.78795196595854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1.3671810342271216</v>
      </c>
      <c r="L81">
        <v>4.2163179214166746</v>
      </c>
      <c r="M81">
        <v>1.1793084326787588</v>
      </c>
      <c r="N81">
        <v>1.3045055014775826</v>
      </c>
      <c r="O81">
        <v>1.461127198055971</v>
      </c>
      <c r="P81">
        <v>2.390209829726865</v>
      </c>
      <c r="Q81">
        <v>0.19827883220145834</v>
      </c>
      <c r="R81">
        <v>0.58443854423719399</v>
      </c>
      <c r="S81">
        <v>0.30255290376802763</v>
      </c>
      <c r="T81">
        <v>0.71903131624808558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2.0971538228429054</v>
      </c>
      <c r="AC81">
        <v>1.3456845133538244</v>
      </c>
      <c r="AD81">
        <v>1.6273462014718887</v>
      </c>
      <c r="AE81">
        <v>2.2719167491883621</v>
      </c>
      <c r="AF81">
        <v>1.2452744269540246</v>
      </c>
      <c r="AG81">
        <v>2.161895194704794</v>
      </c>
      <c r="AH81">
        <v>3.3161112031934876</v>
      </c>
      <c r="AI81">
        <v>0.76650362998027655</v>
      </c>
      <c r="AJ81">
        <v>0</v>
      </c>
      <c r="AK81">
        <v>3.9385855694002894</v>
      </c>
      <c r="AL81">
        <v>0</v>
      </c>
      <c r="AM81">
        <v>0.69905129970873414</v>
      </c>
      <c r="AN81">
        <v>3.1257552517219782E-2</v>
      </c>
      <c r="AO81">
        <v>0</v>
      </c>
      <c r="AP81">
        <v>0</v>
      </c>
      <c r="AQ81">
        <v>2.6462081935830204</v>
      </c>
      <c r="AR81">
        <v>0</v>
      </c>
      <c r="AS81">
        <v>1.2499905562213944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101.16141932790647</v>
      </c>
      <c r="BA81">
        <v>5.7801604197616845</v>
      </c>
      <c r="BB81">
        <f t="shared" si="1"/>
        <v>132.50118933530277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1.3671699362566607</v>
      </c>
      <c r="L82">
        <v>4.2163179214166746</v>
      </c>
      <c r="M82">
        <v>1.1793084326787588</v>
      </c>
      <c r="N82">
        <v>1.3045055014775826</v>
      </c>
      <c r="O82">
        <v>1.461127198055971</v>
      </c>
      <c r="P82">
        <v>2.390209829726865</v>
      </c>
      <c r="Q82">
        <v>0.19827883220145834</v>
      </c>
      <c r="R82">
        <v>0.58443854423719399</v>
      </c>
      <c r="S82">
        <v>0.30255290376802763</v>
      </c>
      <c r="T82">
        <v>0.71903131624808558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2.0971538228429054</v>
      </c>
      <c r="AC82">
        <v>1.3456845133538244</v>
      </c>
      <c r="AD82">
        <v>1.6273462014718887</v>
      </c>
      <c r="AE82">
        <v>2.2719167491883621</v>
      </c>
      <c r="AF82">
        <v>1.2452744269540246</v>
      </c>
      <c r="AG82">
        <v>2.161895194704794</v>
      </c>
      <c r="AH82">
        <v>3.3161112031934876</v>
      </c>
      <c r="AI82">
        <v>0.76650362998027655</v>
      </c>
      <c r="AJ82">
        <v>0</v>
      </c>
      <c r="AK82">
        <v>3.9385855694002894</v>
      </c>
      <c r="AL82">
        <v>0</v>
      </c>
      <c r="AM82">
        <v>0.69905129970873414</v>
      </c>
      <c r="AN82">
        <v>3.1257552517219782E-2</v>
      </c>
      <c r="AO82">
        <v>0</v>
      </c>
      <c r="AP82">
        <v>0</v>
      </c>
      <c r="AQ82">
        <v>2.6462081935830204</v>
      </c>
      <c r="AR82">
        <v>0</v>
      </c>
      <c r="AS82">
        <v>1.2499905562213944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101.19272803172613</v>
      </c>
      <c r="BA82">
        <v>5.7814686596861788</v>
      </c>
      <c r="BB82">
        <f t="shared" si="1"/>
        <v>132.53117870122745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1.3671532096149479</v>
      </c>
      <c r="L83">
        <v>4.2163179214166746</v>
      </c>
      <c r="M83">
        <v>1.1793084326787588</v>
      </c>
      <c r="N83">
        <v>1.3045055014775826</v>
      </c>
      <c r="O83">
        <v>1.461127198055971</v>
      </c>
      <c r="P83">
        <v>2.390209829726865</v>
      </c>
      <c r="Q83">
        <v>0.19820869998886564</v>
      </c>
      <c r="R83">
        <v>0.58443854423719399</v>
      </c>
      <c r="S83">
        <v>0.30258356518988566</v>
      </c>
      <c r="T83">
        <v>0.71903131624808558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2.0971538228429054</v>
      </c>
      <c r="AC83">
        <v>1.3456845133538244</v>
      </c>
      <c r="AD83">
        <v>1.6273462014718887</v>
      </c>
      <c r="AE83">
        <v>2.2719167491883621</v>
      </c>
      <c r="AF83">
        <v>1.2452744269540246</v>
      </c>
      <c r="AG83">
        <v>2.161895194704794</v>
      </c>
      <c r="AH83">
        <v>3.3161112031934876</v>
      </c>
      <c r="AI83">
        <v>1.5330072599605531</v>
      </c>
      <c r="AJ83">
        <v>0</v>
      </c>
      <c r="AK83">
        <v>3.9385855694002894</v>
      </c>
      <c r="AL83">
        <v>0</v>
      </c>
      <c r="AM83">
        <v>0.69905129970873414</v>
      </c>
      <c r="AN83">
        <v>3.1257552517219782E-2</v>
      </c>
      <c r="AO83">
        <v>0</v>
      </c>
      <c r="AP83">
        <v>0</v>
      </c>
      <c r="AQ83">
        <v>2.6462081935830204</v>
      </c>
      <c r="AR83">
        <v>0</v>
      </c>
      <c r="AS83">
        <v>1.2499905562213944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101.13821957837611</v>
      </c>
      <c r="BA83">
        <v>5.8112277090166478</v>
      </c>
      <c r="BB83">
        <f t="shared" si="1"/>
        <v>133.21335863109479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1.3671372940841235</v>
      </c>
      <c r="L84">
        <v>4.2163179214166746</v>
      </c>
      <c r="M84">
        <v>1.1793084326787588</v>
      </c>
      <c r="N84">
        <v>1.3045055014775826</v>
      </c>
      <c r="O84">
        <v>1.461127198055971</v>
      </c>
      <c r="P84">
        <v>2.390209829726865</v>
      </c>
      <c r="Q84">
        <v>0.19820869998886564</v>
      </c>
      <c r="R84">
        <v>0.58443854423719399</v>
      </c>
      <c r="S84">
        <v>0.30258356518988566</v>
      </c>
      <c r="T84">
        <v>0.71903131624808558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2.0971538228429054</v>
      </c>
      <c r="AC84">
        <v>1.3456845133538244</v>
      </c>
      <c r="AD84">
        <v>1.6273462014718887</v>
      </c>
      <c r="AE84">
        <v>2.2719167491883621</v>
      </c>
      <c r="AF84">
        <v>1.2452744269540246</v>
      </c>
      <c r="AG84">
        <v>2.161895194704794</v>
      </c>
      <c r="AH84">
        <v>2.7634259990607388</v>
      </c>
      <c r="AI84">
        <v>1.5330072599605531</v>
      </c>
      <c r="AJ84">
        <v>0</v>
      </c>
      <c r="AK84">
        <v>3.9385855694002894</v>
      </c>
      <c r="AL84">
        <v>0</v>
      </c>
      <c r="AM84">
        <v>0.69905129970873414</v>
      </c>
      <c r="AN84">
        <v>3.1257552517219782E-2</v>
      </c>
      <c r="AO84">
        <v>0</v>
      </c>
      <c r="AP84">
        <v>0</v>
      </c>
      <c r="AQ84">
        <v>2.6462081935830204</v>
      </c>
      <c r="AR84">
        <v>0</v>
      </c>
      <c r="AS84">
        <v>1.2499905562213944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100.40920788979334</v>
      </c>
      <c r="BA84">
        <v>5.7576521136319494</v>
      </c>
      <c r="BB84">
        <f t="shared" si="1"/>
        <v>131.98522141823312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1.3672031029095839</v>
      </c>
      <c r="L85">
        <v>4.2163179214166746</v>
      </c>
      <c r="M85">
        <v>1.1793084326787588</v>
      </c>
      <c r="N85">
        <v>1.3045055014775826</v>
      </c>
      <c r="O85">
        <v>1.461127198055971</v>
      </c>
      <c r="P85">
        <v>2.390209829726865</v>
      </c>
      <c r="Q85">
        <v>0.19813979667255457</v>
      </c>
      <c r="R85">
        <v>0.58443854423719399</v>
      </c>
      <c r="S85">
        <v>0.30265080359006469</v>
      </c>
      <c r="T85">
        <v>0.71903131624808558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2.0971538228429054</v>
      </c>
      <c r="AC85">
        <v>1.3456845133538244</v>
      </c>
      <c r="AD85">
        <v>1.6273462014718887</v>
      </c>
      <c r="AE85">
        <v>2.2719167491883621</v>
      </c>
      <c r="AF85">
        <v>1.2452744269540246</v>
      </c>
      <c r="AG85">
        <v>2.161895194704794</v>
      </c>
      <c r="AH85">
        <v>2.6851102861615526</v>
      </c>
      <c r="AI85">
        <v>1.5330072599605531</v>
      </c>
      <c r="AJ85">
        <v>0</v>
      </c>
      <c r="AK85">
        <v>3.9385855694002894</v>
      </c>
      <c r="AL85">
        <v>0</v>
      </c>
      <c r="AM85">
        <v>0.69905129970873414</v>
      </c>
      <c r="AN85">
        <v>3.1257552517219782E-2</v>
      </c>
      <c r="AO85">
        <v>0</v>
      </c>
      <c r="AP85">
        <v>0</v>
      </c>
      <c r="AQ85">
        <v>2.6462081935830204</v>
      </c>
      <c r="AR85">
        <v>0</v>
      </c>
      <c r="AS85">
        <v>1.2499905562213944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100.17076080150281</v>
      </c>
      <c r="BA85">
        <v>5.7444141097576358</v>
      </c>
      <c r="BB85">
        <f t="shared" si="1"/>
        <v>131.68176076482709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1.3671845103774896</v>
      </c>
      <c r="L86">
        <v>4.2163179214166746</v>
      </c>
      <c r="M86">
        <v>1.1793084326787588</v>
      </c>
      <c r="N86">
        <v>1.3045055014775826</v>
      </c>
      <c r="O86">
        <v>1.461127198055971</v>
      </c>
      <c r="P86">
        <v>2.390209829726865</v>
      </c>
      <c r="Q86">
        <v>0.19813979667255457</v>
      </c>
      <c r="R86">
        <v>0.58443854423719399</v>
      </c>
      <c r="S86">
        <v>0.30265080359006469</v>
      </c>
      <c r="T86">
        <v>0.71903131624808558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1.3938573078167527</v>
      </c>
      <c r="AC86">
        <v>0.94474443724256552</v>
      </c>
      <c r="AD86">
        <v>0.81367310073594434</v>
      </c>
      <c r="AE86">
        <v>2.2719167491883621</v>
      </c>
      <c r="AF86">
        <v>0.97287065512502546</v>
      </c>
      <c r="AG86">
        <v>2.161895194704794</v>
      </c>
      <c r="AH86">
        <v>2.1257123152786472</v>
      </c>
      <c r="AI86">
        <v>1.5330072599605531</v>
      </c>
      <c r="AJ86">
        <v>0</v>
      </c>
      <c r="AK86">
        <v>3.9385855694002894</v>
      </c>
      <c r="AL86">
        <v>0</v>
      </c>
      <c r="AM86">
        <v>0.69905129970873414</v>
      </c>
      <c r="AN86">
        <v>3.1257552517219782E-2</v>
      </c>
      <c r="AO86">
        <v>0</v>
      </c>
      <c r="AP86">
        <v>0</v>
      </c>
      <c r="AQ86">
        <v>2.6462081935830204</v>
      </c>
      <c r="AR86">
        <v>0</v>
      </c>
      <c r="AS86">
        <v>1.2499905562213944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97.462859528282209</v>
      </c>
      <c r="BA86">
        <v>5.5162851214035067</v>
      </c>
      <c r="BB86">
        <f t="shared" si="1"/>
        <v>126.45225845284324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1.356707760920006</v>
      </c>
      <c r="L87">
        <v>4.2162874641161139</v>
      </c>
      <c r="M87">
        <v>1.1793084326787588</v>
      </c>
      <c r="N87">
        <v>1.3045055014775826</v>
      </c>
      <c r="O87">
        <v>1.461127198055971</v>
      </c>
      <c r="P87">
        <v>2.390209829726865</v>
      </c>
      <c r="Q87">
        <v>0.18782867011396789</v>
      </c>
      <c r="R87">
        <v>0.58431368959690022</v>
      </c>
      <c r="S87">
        <v>0.29214062739644198</v>
      </c>
      <c r="T87">
        <v>0.72051690670006252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1.3938573078167527</v>
      </c>
      <c r="AC87">
        <v>0.94474443724256552</v>
      </c>
      <c r="AD87">
        <v>0.70754181794260085</v>
      </c>
      <c r="AE87">
        <v>2.2719167491883621</v>
      </c>
      <c r="AF87">
        <v>0.97287065512502546</v>
      </c>
      <c r="AG87">
        <v>2.161895194704794</v>
      </c>
      <c r="AH87">
        <v>2.1257123152786472</v>
      </c>
      <c r="AI87">
        <v>0.29480905956423015</v>
      </c>
      <c r="AJ87">
        <v>0</v>
      </c>
      <c r="AK87">
        <v>3.9385855694002894</v>
      </c>
      <c r="AL87">
        <v>0</v>
      </c>
      <c r="AM87">
        <v>0.69905129970873414</v>
      </c>
      <c r="AN87">
        <v>3.1257552517219782E-2</v>
      </c>
      <c r="AO87">
        <v>0</v>
      </c>
      <c r="AP87">
        <v>0</v>
      </c>
      <c r="AQ87">
        <v>2.6462081935830204</v>
      </c>
      <c r="AR87">
        <v>0</v>
      </c>
      <c r="AS87">
        <v>1.2499905562213944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97.49416823210187</v>
      </c>
      <c r="BA87">
        <v>5.4601481998852384</v>
      </c>
      <c r="BB87">
        <f t="shared" si="1"/>
        <v>125.16540682129293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1.3149507630347603</v>
      </c>
      <c r="L88">
        <v>4.2162874641161139</v>
      </c>
      <c r="M88">
        <v>1.1793084326787588</v>
      </c>
      <c r="N88">
        <v>1.3045055014775826</v>
      </c>
      <c r="O88">
        <v>1.461127198055971</v>
      </c>
      <c r="P88">
        <v>2.390209829726865</v>
      </c>
      <c r="Q88">
        <v>0.18782867011396789</v>
      </c>
      <c r="R88">
        <v>0.58431368959690022</v>
      </c>
      <c r="S88">
        <v>0.29214062739644198</v>
      </c>
      <c r="T88">
        <v>0.72051690670006252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1.3938573078167527</v>
      </c>
      <c r="AC88">
        <v>0.94474443724256552</v>
      </c>
      <c r="AD88">
        <v>0.33608236857371204</v>
      </c>
      <c r="AE88">
        <v>2.2719167491883621</v>
      </c>
      <c r="AF88">
        <v>0.97287065512502546</v>
      </c>
      <c r="AG88">
        <v>2.161895194704794</v>
      </c>
      <c r="AH88">
        <v>2.1257123152786472</v>
      </c>
      <c r="AI88">
        <v>0.1474045506469146</v>
      </c>
      <c r="AJ88">
        <v>0</v>
      </c>
      <c r="AK88">
        <v>3.9385855694002894</v>
      </c>
      <c r="AL88">
        <v>0</v>
      </c>
      <c r="AM88">
        <v>0.69905129970873414</v>
      </c>
      <c r="AN88">
        <v>3.1257552517219782E-2</v>
      </c>
      <c r="AO88">
        <v>0</v>
      </c>
      <c r="AP88">
        <v>0</v>
      </c>
      <c r="AQ88">
        <v>2.6462081935830204</v>
      </c>
      <c r="AR88">
        <v>0</v>
      </c>
      <c r="AS88">
        <v>1.2499905562213944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97.515040701314959</v>
      </c>
      <c r="BA88">
        <v>5.4375867131303783</v>
      </c>
      <c r="BB88">
        <f t="shared" si="1"/>
        <v>124.64821982108944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1.3149741181280539</v>
      </c>
      <c r="L89">
        <v>4.2162874641161139</v>
      </c>
      <c r="M89">
        <v>1.1793084326787588</v>
      </c>
      <c r="N89">
        <v>1.3045055014775826</v>
      </c>
      <c r="O89">
        <v>1.461127198055971</v>
      </c>
      <c r="P89">
        <v>2.390209829726865</v>
      </c>
      <c r="Q89">
        <v>0.18782867011396789</v>
      </c>
      <c r="R89">
        <v>0.58431368959690022</v>
      </c>
      <c r="S89">
        <v>0.29214062739644198</v>
      </c>
      <c r="T89">
        <v>0.72051690670006252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2.0971538228429054</v>
      </c>
      <c r="AC89">
        <v>0.94474443724256552</v>
      </c>
      <c r="AD89">
        <v>0</v>
      </c>
      <c r="AE89">
        <v>2.2719167491883621</v>
      </c>
      <c r="AF89">
        <v>0.97287065512502546</v>
      </c>
      <c r="AG89">
        <v>2.161895194704794</v>
      </c>
      <c r="AH89">
        <v>2.1257123152786472</v>
      </c>
      <c r="AI89">
        <v>0</v>
      </c>
      <c r="AJ89">
        <v>0</v>
      </c>
      <c r="AK89">
        <v>3.9385855694002894</v>
      </c>
      <c r="AL89">
        <v>0</v>
      </c>
      <c r="AM89">
        <v>0.69905129970873414</v>
      </c>
      <c r="AN89">
        <v>3.1257552517219782E-2</v>
      </c>
      <c r="AO89">
        <v>0</v>
      </c>
      <c r="AP89">
        <v>0</v>
      </c>
      <c r="AQ89">
        <v>2.6462081935830204</v>
      </c>
      <c r="AR89">
        <v>0</v>
      </c>
      <c r="AS89">
        <v>1.2499905562213944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97.54634940513462</v>
      </c>
      <c r="BA89">
        <v>5.4480844342976091</v>
      </c>
      <c r="BB89">
        <f t="shared" si="1"/>
        <v>124.88886375464068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1.3149598011014856</v>
      </c>
      <c r="L90">
        <v>4.2162874641161139</v>
      </c>
      <c r="M90">
        <v>1.1793084326787588</v>
      </c>
      <c r="N90">
        <v>1.3045055014775826</v>
      </c>
      <c r="O90">
        <v>1.461127198055971</v>
      </c>
      <c r="P90">
        <v>2.390209829726865</v>
      </c>
      <c r="Q90">
        <v>0.18782867011396789</v>
      </c>
      <c r="R90">
        <v>0.58431368959690022</v>
      </c>
      <c r="S90">
        <v>0.29214062739644198</v>
      </c>
      <c r="T90">
        <v>0.72051690670006252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2.0971538228429054</v>
      </c>
      <c r="AC90">
        <v>0.94474443724256552</v>
      </c>
      <c r="AD90">
        <v>0</v>
      </c>
      <c r="AE90">
        <v>2.2719167491883621</v>
      </c>
      <c r="AF90">
        <v>0.97287065512502546</v>
      </c>
      <c r="AG90">
        <v>2.161895194704794</v>
      </c>
      <c r="AH90">
        <v>2.1257123152786472</v>
      </c>
      <c r="AI90">
        <v>0</v>
      </c>
      <c r="AJ90">
        <v>0</v>
      </c>
      <c r="AK90">
        <v>3.9385855694002894</v>
      </c>
      <c r="AL90">
        <v>0</v>
      </c>
      <c r="AM90">
        <v>0.69905129970873414</v>
      </c>
      <c r="AN90">
        <v>3.1257552517219782E-2</v>
      </c>
      <c r="AO90">
        <v>0</v>
      </c>
      <c r="AP90">
        <v>0</v>
      </c>
      <c r="AQ90">
        <v>2.6462081935830204</v>
      </c>
      <c r="AR90">
        <v>0</v>
      </c>
      <c r="AS90">
        <v>1.2499905562213944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97.849185973700685</v>
      </c>
      <c r="BA90">
        <v>5.4607424044119659</v>
      </c>
      <c r="BB90">
        <f t="shared" si="1"/>
        <v>125.17902803606584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1.3671370570397161</v>
      </c>
      <c r="L91">
        <v>4.2162386605063418</v>
      </c>
      <c r="M91">
        <v>1.1793084326787588</v>
      </c>
      <c r="N91">
        <v>1.3045055014775826</v>
      </c>
      <c r="O91">
        <v>1.461127198055971</v>
      </c>
      <c r="P91">
        <v>2.390209829726865</v>
      </c>
      <c r="Q91">
        <v>0.19804818074623748</v>
      </c>
      <c r="R91">
        <v>0.58431368959690022</v>
      </c>
      <c r="S91">
        <v>0.30265080359006469</v>
      </c>
      <c r="T91">
        <v>0.72051690670006252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2.0971538228429054</v>
      </c>
      <c r="AC91">
        <v>1.3456845133538244</v>
      </c>
      <c r="AD91">
        <v>0</v>
      </c>
      <c r="AE91">
        <v>2.2719167491883621</v>
      </c>
      <c r="AF91">
        <v>1.0117854900345322</v>
      </c>
      <c r="AG91">
        <v>2.161895194704794</v>
      </c>
      <c r="AH91">
        <v>2.0138327038196615</v>
      </c>
      <c r="AI91">
        <v>0</v>
      </c>
      <c r="AJ91">
        <v>0</v>
      </c>
      <c r="AK91">
        <v>3.9385855694002894</v>
      </c>
      <c r="AL91">
        <v>0</v>
      </c>
      <c r="AM91">
        <v>0.69905129970873414</v>
      </c>
      <c r="AN91">
        <v>3.1257552517219782E-2</v>
      </c>
      <c r="AO91">
        <v>0</v>
      </c>
      <c r="AP91">
        <v>0</v>
      </c>
      <c r="AQ91">
        <v>2.6462081935830204</v>
      </c>
      <c r="AR91">
        <v>0</v>
      </c>
      <c r="AS91">
        <v>1.2499905562213944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99.594316426633256</v>
      </c>
      <c r="BA91">
        <v>5.5504436950828842</v>
      </c>
      <c r="BB91">
        <f t="shared" si="1"/>
        <v>127.23529063704362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1.3671596595240472</v>
      </c>
      <c r="L92">
        <v>4.2162386605063418</v>
      </c>
      <c r="M92">
        <v>1.1793084326787588</v>
      </c>
      <c r="N92">
        <v>1.3045055014775826</v>
      </c>
      <c r="O92">
        <v>1.461127198055971</v>
      </c>
      <c r="P92">
        <v>2.390209829726865</v>
      </c>
      <c r="Q92">
        <v>0.19804818074623748</v>
      </c>
      <c r="R92">
        <v>0.58431368959690022</v>
      </c>
      <c r="S92">
        <v>0.30265080359006469</v>
      </c>
      <c r="T92">
        <v>0.72051690670006252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2.0971538228429054</v>
      </c>
      <c r="AC92">
        <v>1.3456845133538244</v>
      </c>
      <c r="AD92">
        <v>0</v>
      </c>
      <c r="AE92">
        <v>2.2719167491883621</v>
      </c>
      <c r="AF92">
        <v>1.0117854900345322</v>
      </c>
      <c r="AG92">
        <v>2.161895194704794</v>
      </c>
      <c r="AH92">
        <v>2.0138327038196615</v>
      </c>
      <c r="AI92">
        <v>0</v>
      </c>
      <c r="AJ92">
        <v>0</v>
      </c>
      <c r="AK92">
        <v>3.9385855694002894</v>
      </c>
      <c r="AL92">
        <v>0</v>
      </c>
      <c r="AM92">
        <v>0.69905129970873414</v>
      </c>
      <c r="AN92">
        <v>3.1257552517219782E-2</v>
      </c>
      <c r="AO92">
        <v>0</v>
      </c>
      <c r="AP92">
        <v>0</v>
      </c>
      <c r="AQ92">
        <v>2.6462081935830204</v>
      </c>
      <c r="AR92">
        <v>0</v>
      </c>
      <c r="AS92">
        <v>1.2499905562213944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99.615188895846345</v>
      </c>
      <c r="BA92">
        <v>5.5513171090798359</v>
      </c>
      <c r="BB92">
        <f t="shared" si="1"/>
        <v>127.2553122947441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1.3671370570397161</v>
      </c>
      <c r="L93">
        <v>4.216254260928145</v>
      </c>
      <c r="M93">
        <v>1.1793084326787588</v>
      </c>
      <c r="N93">
        <v>1.3045055014775826</v>
      </c>
      <c r="O93">
        <v>1.461127198055971</v>
      </c>
      <c r="P93">
        <v>2.390209829726865</v>
      </c>
      <c r="Q93">
        <v>0.19804818074623748</v>
      </c>
      <c r="R93">
        <v>0.58431368959690022</v>
      </c>
      <c r="S93">
        <v>0.30265080359006469</v>
      </c>
      <c r="T93">
        <v>0.74919661865998743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2.0971538228429054</v>
      </c>
      <c r="AC93">
        <v>1.3456845133538244</v>
      </c>
      <c r="AD93">
        <v>0</v>
      </c>
      <c r="AE93">
        <v>2.2719167491883621</v>
      </c>
      <c r="AF93">
        <v>1.0117854900345322</v>
      </c>
      <c r="AG93">
        <v>2.161895194704794</v>
      </c>
      <c r="AH93">
        <v>2.0138327038196615</v>
      </c>
      <c r="AI93">
        <v>0</v>
      </c>
      <c r="AJ93">
        <v>0</v>
      </c>
      <c r="AK93">
        <v>3.9385855694002894</v>
      </c>
      <c r="AL93">
        <v>0</v>
      </c>
      <c r="AM93">
        <v>0.69905129970873414</v>
      </c>
      <c r="AN93">
        <v>3.1257552517219782E-2</v>
      </c>
      <c r="AO93">
        <v>0</v>
      </c>
      <c r="AP93">
        <v>0</v>
      </c>
      <c r="AQ93">
        <v>2.6462081935830204</v>
      </c>
      <c r="AR93">
        <v>0</v>
      </c>
      <c r="AS93">
        <v>1.2499905562213944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99.615188895846345</v>
      </c>
      <c r="BA93">
        <v>5.5525156283535466</v>
      </c>
      <c r="BB93">
        <f t="shared" si="1"/>
        <v>127.28278648536778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1.3671596595240472</v>
      </c>
      <c r="L94">
        <v>4.216254260928145</v>
      </c>
      <c r="M94">
        <v>1.1793084326787588</v>
      </c>
      <c r="N94">
        <v>1.3045055014775826</v>
      </c>
      <c r="O94">
        <v>1.461127198055971</v>
      </c>
      <c r="P94">
        <v>2.390209829726865</v>
      </c>
      <c r="Q94">
        <v>0.19804818074623748</v>
      </c>
      <c r="R94">
        <v>0.58431368959690022</v>
      </c>
      <c r="S94">
        <v>0.30265080359006469</v>
      </c>
      <c r="T94">
        <v>0.74919661865998743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2.0971538228429054</v>
      </c>
      <c r="AC94">
        <v>1.3456845133538244</v>
      </c>
      <c r="AD94">
        <v>0</v>
      </c>
      <c r="AE94">
        <v>2.2719167491883621</v>
      </c>
      <c r="AF94">
        <v>1.0117854900345322</v>
      </c>
      <c r="AG94">
        <v>2.161895194704794</v>
      </c>
      <c r="AH94">
        <v>2.0138327038196615</v>
      </c>
      <c r="AI94">
        <v>0</v>
      </c>
      <c r="AJ94">
        <v>0</v>
      </c>
      <c r="AK94">
        <v>3.9385855694002894</v>
      </c>
      <c r="AL94">
        <v>0</v>
      </c>
      <c r="AM94">
        <v>0.69905129970873414</v>
      </c>
      <c r="AN94">
        <v>3.1257552517219782E-2</v>
      </c>
      <c r="AO94">
        <v>0</v>
      </c>
      <c r="AP94">
        <v>0</v>
      </c>
      <c r="AQ94">
        <v>2.6462081935830204</v>
      </c>
      <c r="AR94">
        <v>0</v>
      </c>
      <c r="AS94">
        <v>1.2499905562213944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99.552571488207036</v>
      </c>
      <c r="BA94">
        <v>5.5498991654980712</v>
      </c>
      <c r="BB94">
        <f t="shared" si="1"/>
        <v>127.22280814306826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1.3671370570397161</v>
      </c>
      <c r="L95">
        <v>4.216254260928145</v>
      </c>
      <c r="M95">
        <v>1.1793084326787588</v>
      </c>
      <c r="N95">
        <v>1.3045055014775826</v>
      </c>
      <c r="O95">
        <v>1.461127198055971</v>
      </c>
      <c r="P95">
        <v>2.390209829726865</v>
      </c>
      <c r="Q95">
        <v>0.19804818074623748</v>
      </c>
      <c r="R95">
        <v>0.58443854423719399</v>
      </c>
      <c r="S95">
        <v>0.30243859112801907</v>
      </c>
      <c r="T95">
        <v>0.74919661865998743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2.0971538228429054</v>
      </c>
      <c r="AC95">
        <v>0.89710330400947957</v>
      </c>
      <c r="AD95">
        <v>0</v>
      </c>
      <c r="AE95">
        <v>2.2719167491883621</v>
      </c>
      <c r="AF95">
        <v>0.97287065512502546</v>
      </c>
      <c r="AG95">
        <v>2.161895194704794</v>
      </c>
      <c r="AH95">
        <v>1.7900735241077019</v>
      </c>
      <c r="AI95">
        <v>0</v>
      </c>
      <c r="AJ95">
        <v>0</v>
      </c>
      <c r="AK95">
        <v>3.9385855694002894</v>
      </c>
      <c r="AL95">
        <v>0</v>
      </c>
      <c r="AM95">
        <v>0.69905129970873414</v>
      </c>
      <c r="AN95">
        <v>3.1257552517219782E-2</v>
      </c>
      <c r="AO95">
        <v>0</v>
      </c>
      <c r="AP95">
        <v>0</v>
      </c>
      <c r="AQ95">
        <v>2.6462081935830204</v>
      </c>
      <c r="AR95">
        <v>0</v>
      </c>
      <c r="AS95">
        <v>1.238198199987733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97.479391567522427</v>
      </c>
      <c r="BA95">
        <v>5.4330122596203125</v>
      </c>
      <c r="BB95">
        <f t="shared" si="1"/>
        <v>124.54335758775585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1.3671596595240472</v>
      </c>
      <c r="L96">
        <v>4.216254260928145</v>
      </c>
      <c r="M96">
        <v>1.1793084326787588</v>
      </c>
      <c r="N96">
        <v>1.3045055014775826</v>
      </c>
      <c r="O96">
        <v>1.461127198055971</v>
      </c>
      <c r="P96">
        <v>2.390209829726865</v>
      </c>
      <c r="Q96">
        <v>0.19804818074623748</v>
      </c>
      <c r="R96">
        <v>0.58443854423719399</v>
      </c>
      <c r="S96">
        <v>0.30265080359006469</v>
      </c>
      <c r="T96">
        <v>0.74919661865998743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1.3981025329238477</v>
      </c>
      <c r="AC96">
        <v>0.89710330400947957</v>
      </c>
      <c r="AD96">
        <v>0</v>
      </c>
      <c r="AE96">
        <v>2.2719167491883621</v>
      </c>
      <c r="AF96">
        <v>0.97287065512502546</v>
      </c>
      <c r="AG96">
        <v>2.161895194704794</v>
      </c>
      <c r="AH96">
        <v>1.3425551430807763</v>
      </c>
      <c r="AI96">
        <v>0</v>
      </c>
      <c r="AJ96">
        <v>0</v>
      </c>
      <c r="AK96">
        <v>3.9385855694002894</v>
      </c>
      <c r="AL96">
        <v>0</v>
      </c>
      <c r="AM96">
        <v>0.69905129970873414</v>
      </c>
      <c r="AN96">
        <v>3.1257552517219782E-2</v>
      </c>
      <c r="AO96">
        <v>0</v>
      </c>
      <c r="AP96">
        <v>0</v>
      </c>
      <c r="AQ96">
        <v>2.6462081935830204</v>
      </c>
      <c r="AR96">
        <v>0</v>
      </c>
      <c r="AS96">
        <v>1.238198199987733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96.346420371529931</v>
      </c>
      <c r="BA96">
        <v>5.3377372666470411</v>
      </c>
      <c r="BB96">
        <f t="shared" si="1"/>
        <v>122.35932652873703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1.3671550033555968</v>
      </c>
      <c r="L97">
        <v>4.216254260928145</v>
      </c>
      <c r="M97">
        <v>1.1793084326787588</v>
      </c>
      <c r="N97">
        <v>1.3045055014775826</v>
      </c>
      <c r="O97">
        <v>1.461127198055971</v>
      </c>
      <c r="P97">
        <v>2.390209829726865</v>
      </c>
      <c r="Q97">
        <v>0.19804818074623748</v>
      </c>
      <c r="R97">
        <v>0.58443854423719399</v>
      </c>
      <c r="S97">
        <v>0.30243859112801907</v>
      </c>
      <c r="T97">
        <v>0.75044910888588368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1.3981025329238477</v>
      </c>
      <c r="AC97">
        <v>0.89710330400947957</v>
      </c>
      <c r="AD97">
        <v>0</v>
      </c>
      <c r="AE97">
        <v>2.2719167491883621</v>
      </c>
      <c r="AF97">
        <v>0.97287065512502546</v>
      </c>
      <c r="AG97">
        <v>2.161895194704794</v>
      </c>
      <c r="AH97">
        <v>0.90398712492172806</v>
      </c>
      <c r="AI97">
        <v>0</v>
      </c>
      <c r="AJ97">
        <v>0</v>
      </c>
      <c r="AK97">
        <v>3.9385855694002894</v>
      </c>
      <c r="AL97">
        <v>0</v>
      </c>
      <c r="AM97">
        <v>0.69905129970873414</v>
      </c>
      <c r="AN97">
        <v>3.1257552517219782E-2</v>
      </c>
      <c r="AO97">
        <v>0</v>
      </c>
      <c r="AP97">
        <v>0</v>
      </c>
      <c r="AQ97">
        <v>2.6462081935830204</v>
      </c>
      <c r="AR97">
        <v>0</v>
      </c>
      <c r="AS97">
        <v>1.238198199987733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94.062598622417028</v>
      </c>
      <c r="BA97">
        <v>5.223984663357772</v>
      </c>
      <c r="BB97">
        <f t="shared" si="1"/>
        <v>119.75172498634974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1.367156564118631</v>
      </c>
      <c r="L98">
        <v>4.216254260928145</v>
      </c>
      <c r="M98">
        <v>1.1793084326787588</v>
      </c>
      <c r="N98">
        <v>1.3045055014775826</v>
      </c>
      <c r="O98">
        <v>1.461127198055971</v>
      </c>
      <c r="P98">
        <v>2.390209829726865</v>
      </c>
      <c r="Q98">
        <v>0.19804818074623748</v>
      </c>
      <c r="R98">
        <v>0.58443854423719399</v>
      </c>
      <c r="S98">
        <v>0.30265080359006469</v>
      </c>
      <c r="T98">
        <v>0.74919661865998743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1.3981025329238477</v>
      </c>
      <c r="AC98">
        <v>0.89710330400947957</v>
      </c>
      <c r="AD98">
        <v>0</v>
      </c>
      <c r="AE98">
        <v>2.2719167491883621</v>
      </c>
      <c r="AF98">
        <v>0.97287065512502546</v>
      </c>
      <c r="AG98">
        <v>2.161895194704794</v>
      </c>
      <c r="AH98">
        <v>0.9017495504070131</v>
      </c>
      <c r="AI98">
        <v>0</v>
      </c>
      <c r="AJ98">
        <v>0</v>
      </c>
      <c r="AK98">
        <v>3.9385855694002894</v>
      </c>
      <c r="AL98">
        <v>0</v>
      </c>
      <c r="AM98">
        <v>0.69905129970873414</v>
      </c>
      <c r="AN98">
        <v>3.1257552517219782E-2</v>
      </c>
      <c r="AO98">
        <v>0</v>
      </c>
      <c r="AP98">
        <v>0</v>
      </c>
      <c r="AQ98">
        <v>2.6462081935830204</v>
      </c>
      <c r="AR98">
        <v>0</v>
      </c>
      <c r="AS98">
        <v>1.238198199987733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94.062598622417028</v>
      </c>
      <c r="BA98">
        <v>5.2238477143724236</v>
      </c>
      <c r="BB98">
        <f t="shared" si="1"/>
        <v>119.74858564381957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3.2696883096474331E-2</v>
      </c>
      <c r="L99">
        <f t="shared" si="2"/>
        <v>0.10184778938782406</v>
      </c>
      <c r="M99">
        <f t="shared" si="2"/>
        <v>2.8313951419543442E-2</v>
      </c>
      <c r="N99">
        <f t="shared" si="2"/>
        <v>3.1295860544875743E-2</v>
      </c>
      <c r="O99">
        <f t="shared" si="2"/>
        <v>3.5230570401340672E-2</v>
      </c>
      <c r="P99">
        <f t="shared" si="2"/>
        <v>5.7363912146344828E-2</v>
      </c>
      <c r="Q99">
        <f t="shared" si="2"/>
        <v>4.7420347305938441E-3</v>
      </c>
      <c r="R99">
        <f t="shared" si="2"/>
        <v>1.4341395387214628E-2</v>
      </c>
      <c r="S99">
        <f t="shared" si="2"/>
        <v>7.2461081838740343E-3</v>
      </c>
      <c r="T99">
        <f t="shared" si="2"/>
        <v>1.7308255027936287E-2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2.3827884018479614E-2</v>
      </c>
      <c r="AC99">
        <f t="shared" si="2"/>
        <v>1.4517360653401656E-2</v>
      </c>
      <c r="AD99">
        <f t="shared" si="2"/>
        <v>6.3634542718428002E-3</v>
      </c>
      <c r="AE99">
        <f t="shared" si="2"/>
        <v>3.3624391272466504E-2</v>
      </c>
      <c r="AF99">
        <f t="shared" si="2"/>
        <v>1.122692755925838E-2</v>
      </c>
      <c r="AG99">
        <f t="shared" si="2"/>
        <v>5.1885484672914997E-2</v>
      </c>
      <c r="AH99">
        <f t="shared" si="2"/>
        <v>1.9243290373356287E-2</v>
      </c>
      <c r="AI99">
        <f t="shared" si="2"/>
        <v>4.3263233674443067E-3</v>
      </c>
      <c r="AJ99">
        <f t="shared" si="2"/>
        <v>0</v>
      </c>
      <c r="AK99">
        <f t="shared" si="2"/>
        <v>9.4526053665606943E-2</v>
      </c>
      <c r="AL99">
        <f t="shared" si="2"/>
        <v>0</v>
      </c>
      <c r="AM99">
        <f t="shared" si="2"/>
        <v>1.6777231193009629E-2</v>
      </c>
      <c r="AN99">
        <f t="shared" si="2"/>
        <v>7.1774442684877852E-4</v>
      </c>
      <c r="AO99">
        <f t="shared" si="2"/>
        <v>0</v>
      </c>
      <c r="AP99">
        <f t="shared" si="2"/>
        <v>0</v>
      </c>
      <c r="AQ99">
        <f t="shared" si="2"/>
        <v>2.8096504660090539E-2</v>
      </c>
      <c r="AR99">
        <f t="shared" si="2"/>
        <v>0</v>
      </c>
      <c r="AS99">
        <f t="shared" si="2"/>
        <v>2.9865634949144727E-2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2.1611940542162373</v>
      </c>
      <c r="BA99">
        <f t="shared" si="2"/>
        <v>0.11815100636437191</v>
      </c>
      <c r="BB99">
        <f t="shared" si="1"/>
        <v>2.7084280932617526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2" t="s">
        <v>189</v>
      </c>
      <c r="BB1" s="235" t="s">
        <v>142</v>
      </c>
    </row>
    <row r="2" spans="1:54">
      <c r="A2" s="235"/>
      <c r="AS2" s="169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15.073532665414318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0.63007366541431686</v>
      </c>
      <c r="BB3">
        <f>SUM(B3:AZ3)-BA3</f>
        <v>14.443459000000001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15.073532665414318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0.63007366541431686</v>
      </c>
      <c r="BB4">
        <f t="shared" ref="BB4:BB67" si="0">SUM(B4:AZ4)-BA4</f>
        <v>14.443459000000001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15.073532665414318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0.63007366541431686</v>
      </c>
      <c r="BB5">
        <f t="shared" si="0"/>
        <v>14.443459000000001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15.073532665414318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0.63007366541431686</v>
      </c>
      <c r="BB6">
        <f t="shared" si="0"/>
        <v>14.443459000000001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15.073532665414318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0.63007366541431686</v>
      </c>
      <c r="BB7">
        <f t="shared" si="0"/>
        <v>14.443459000000001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15.073532665414318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0.63007366541431686</v>
      </c>
      <c r="BB8">
        <f t="shared" si="0"/>
        <v>14.443459000000001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15.073532665414318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0.63007366541431686</v>
      </c>
      <c r="BB9">
        <f t="shared" si="0"/>
        <v>14.443459000000001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12.617574619077436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0.5274146190774367</v>
      </c>
      <c r="BB10">
        <f t="shared" si="0"/>
        <v>12.090159999999999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15.073532665414318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0.63007366541431686</v>
      </c>
      <c r="BB11">
        <f t="shared" si="0"/>
        <v>14.443459000000001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13.08141828428303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0.54680328428302971</v>
      </c>
      <c r="BB12">
        <f t="shared" si="0"/>
        <v>12.534615000000001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13.338764349822585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0.55756034982258385</v>
      </c>
      <c r="BB13">
        <f t="shared" si="0"/>
        <v>12.781204000000001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12.992752035065747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0.54309703506574714</v>
      </c>
      <c r="BB14">
        <f t="shared" si="0"/>
        <v>12.449655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15.073532665414318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0.63007366541431686</v>
      </c>
      <c r="BB15">
        <f t="shared" si="0"/>
        <v>14.443459000000001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15.073532665414318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0.63007366541431686</v>
      </c>
      <c r="BB16">
        <f t="shared" si="0"/>
        <v>14.443459000000001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15.073532665414318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0.63007366541431686</v>
      </c>
      <c r="BB17">
        <f t="shared" si="0"/>
        <v>14.443459000000001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15.073532665414318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0.63007366541431686</v>
      </c>
      <c r="BB18">
        <f t="shared" si="0"/>
        <v>14.443459000000001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15.073532665414318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0.63007366541431686</v>
      </c>
      <c r="BB19">
        <f t="shared" si="0"/>
        <v>14.443459000000001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15.073532665414318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0.63007366541431686</v>
      </c>
      <c r="BB20">
        <f t="shared" si="0"/>
        <v>14.443459000000001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15.073532665414318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0.63007366541431686</v>
      </c>
      <c r="BB21">
        <f t="shared" si="0"/>
        <v>14.443459000000001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15.073532665414318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0.63007366541431686</v>
      </c>
      <c r="BB22">
        <f t="shared" si="0"/>
        <v>14.443459000000001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15.073532665414318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0.63007366541431686</v>
      </c>
      <c r="BB23">
        <f t="shared" si="0"/>
        <v>14.443459000000001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15.073532665414318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0.63007366541431686</v>
      </c>
      <c r="BB24">
        <f t="shared" si="0"/>
        <v>14.443459000000001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15.073532665414318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0.63007366541431686</v>
      </c>
      <c r="BB25">
        <f t="shared" si="0"/>
        <v>14.443459000000001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15.073532665414318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0.63007366541431686</v>
      </c>
      <c r="BB26">
        <f t="shared" si="0"/>
        <v>14.443459000000001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15.073532665414318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0.63007366541431686</v>
      </c>
      <c r="BB27">
        <f t="shared" si="0"/>
        <v>14.443459000000001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15.073532665414318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0.63007366541431686</v>
      </c>
      <c r="BB28">
        <f t="shared" si="0"/>
        <v>14.443459000000001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15.073532665414318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0.63007366541431686</v>
      </c>
      <c r="BB29">
        <f t="shared" si="0"/>
        <v>14.443459000000001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15.073532665414318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0.63007366541431686</v>
      </c>
      <c r="BB30">
        <f t="shared" si="0"/>
        <v>14.443459000000001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15.073532665414318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0.63007366541431686</v>
      </c>
      <c r="BB31">
        <f t="shared" si="0"/>
        <v>14.443459000000001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15.073532665414318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0.63007366541431686</v>
      </c>
      <c r="BB32">
        <f t="shared" si="0"/>
        <v>14.443459000000001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15.073532665414318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0.63007366541431686</v>
      </c>
      <c r="BB33">
        <f t="shared" si="0"/>
        <v>14.443459000000001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15.073532665414318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0.63007366541431686</v>
      </c>
      <c r="BB34">
        <f t="shared" si="0"/>
        <v>14.443459000000001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15.073532665414318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0.63007366541431686</v>
      </c>
      <c r="BB35">
        <f t="shared" si="0"/>
        <v>14.443459000000001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15.073532665414318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0.63007366541431686</v>
      </c>
      <c r="BB36">
        <f t="shared" si="0"/>
        <v>14.443459000000001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15.073532665414318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0.63007366541431686</v>
      </c>
      <c r="BB37">
        <f t="shared" si="0"/>
        <v>14.443459000000001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15.073532665414318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0.63007366541431686</v>
      </c>
      <c r="BB38">
        <f t="shared" si="0"/>
        <v>14.443459000000001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15.073532665414318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0.63007366541431686</v>
      </c>
      <c r="BB39">
        <f t="shared" si="0"/>
        <v>14.443459000000001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15.073532665414318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0.63007366541431686</v>
      </c>
      <c r="BB40">
        <f t="shared" si="0"/>
        <v>14.443459000000001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15.073532665414318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0.63007366541431686</v>
      </c>
      <c r="BB41">
        <f t="shared" si="0"/>
        <v>14.443459000000001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15.073532665414318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0.63007366541431686</v>
      </c>
      <c r="BB42">
        <f t="shared" si="0"/>
        <v>14.443459000000001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15.073532665414318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0.63007366541431686</v>
      </c>
      <c r="BB43">
        <f t="shared" si="0"/>
        <v>14.443459000000001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15.073532665414318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0.63007366541431686</v>
      </c>
      <c r="BB44">
        <f t="shared" si="0"/>
        <v>14.443459000000001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15.073532665414318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0.63007366541431686</v>
      </c>
      <c r="BB45">
        <f t="shared" si="0"/>
        <v>14.443459000000001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15.073532665414318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0.63007366541431686</v>
      </c>
      <c r="BB46">
        <f t="shared" si="0"/>
        <v>14.443459000000001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15.073532665414318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0.63007366541431686</v>
      </c>
      <c r="BB47">
        <f t="shared" si="0"/>
        <v>14.443459000000001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15.073532665414318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0.63007366541431686</v>
      </c>
      <c r="BB48">
        <f t="shared" si="0"/>
        <v>14.443459000000001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15.073532665414318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0.63007366541431686</v>
      </c>
      <c r="BB49">
        <f t="shared" si="0"/>
        <v>14.443459000000001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15.073532665414318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0.63007366541431686</v>
      </c>
      <c r="BB50">
        <f t="shared" si="0"/>
        <v>14.443459000000001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15.073532665414318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0.63007366541431686</v>
      </c>
      <c r="BB51">
        <f t="shared" si="0"/>
        <v>14.443459000000001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15.073532665414318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0.63007366541431686</v>
      </c>
      <c r="BB52">
        <f t="shared" si="0"/>
        <v>14.443459000000001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15.073532665414318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0.63007366541431686</v>
      </c>
      <c r="BB53">
        <f t="shared" si="0"/>
        <v>14.443459000000001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15.073532665414318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0.63007366541431686</v>
      </c>
      <c r="BB54">
        <f t="shared" si="0"/>
        <v>14.443459000000001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15.073532665414318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0.63007366541431686</v>
      </c>
      <c r="BB55">
        <f t="shared" si="0"/>
        <v>14.443459000000001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15.073532665414318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0.63007366541431686</v>
      </c>
      <c r="BB56">
        <f t="shared" si="0"/>
        <v>14.443459000000001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15.073532665414318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0.63007366541431686</v>
      </c>
      <c r="BB57">
        <f t="shared" si="0"/>
        <v>14.443459000000001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15.073532665414318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0.63007366541431686</v>
      </c>
      <c r="BB58">
        <f t="shared" si="0"/>
        <v>14.443459000000001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15.073532665414318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0.63007366541431686</v>
      </c>
      <c r="BB59">
        <f t="shared" si="0"/>
        <v>14.443459000000001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15.073532665414318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0.63007366541431686</v>
      </c>
      <c r="BB60">
        <f t="shared" si="0"/>
        <v>14.443459000000001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15.073532665414318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0.63007366541431686</v>
      </c>
      <c r="BB61">
        <f t="shared" si="0"/>
        <v>14.443459000000001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15.073532665414318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0.63007366541431686</v>
      </c>
      <c r="BB62">
        <f t="shared" si="0"/>
        <v>14.443459000000001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15.073532665414318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0.63007366541431686</v>
      </c>
      <c r="BB63">
        <f t="shared" si="0"/>
        <v>14.443459000000001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15.073532665414318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0.63007366541431686</v>
      </c>
      <c r="BB64">
        <f t="shared" si="0"/>
        <v>14.443459000000001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15.073532665414318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0.63007366541431686</v>
      </c>
      <c r="BB65">
        <f t="shared" si="0"/>
        <v>14.443459000000001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15.073532665414318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0.63007366541431686</v>
      </c>
      <c r="BB66">
        <f t="shared" si="0"/>
        <v>14.443459000000001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15.073532665414318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0.63007366541431686</v>
      </c>
      <c r="BB67">
        <f t="shared" si="0"/>
        <v>14.443459000000001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15.073532665414318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0.63007366541431686</v>
      </c>
      <c r="BB68">
        <f t="shared" ref="BB68:BB99" si="1">SUM(B68:AZ68)-BA68</f>
        <v>14.443459000000001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15.073532665414318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0.63007366541431686</v>
      </c>
      <c r="BB69">
        <f t="shared" si="1"/>
        <v>14.443459000000001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15.073532665414318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0.63007366541431686</v>
      </c>
      <c r="BB70">
        <f t="shared" si="1"/>
        <v>14.443459000000001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15.073532665414318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0.63007366541431686</v>
      </c>
      <c r="BB71">
        <f t="shared" si="1"/>
        <v>14.443459000000001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15.073532665414318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0.63007366541431686</v>
      </c>
      <c r="BB72">
        <f t="shared" si="1"/>
        <v>14.443459000000001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15.073532665414318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0.63007366541431686</v>
      </c>
      <c r="BB73">
        <f t="shared" si="1"/>
        <v>14.443459000000001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15.073532665414318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0.63007366541431686</v>
      </c>
      <c r="BB74">
        <f t="shared" si="1"/>
        <v>14.443459000000001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15.073532665414318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0.63007366541431686</v>
      </c>
      <c r="BB75">
        <f t="shared" si="1"/>
        <v>14.443459000000001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15.073532665414318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0.63007366541431686</v>
      </c>
      <c r="BB76">
        <f t="shared" si="1"/>
        <v>14.443459000000001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15.073532665414318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0.63007366541431686</v>
      </c>
      <c r="BB77">
        <f t="shared" si="1"/>
        <v>14.443459000000001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15.073532665414318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0.63007366541431686</v>
      </c>
      <c r="BB78">
        <f t="shared" si="1"/>
        <v>14.443459000000001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15.073532665414318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0.63007366541431686</v>
      </c>
      <c r="BB79">
        <f t="shared" si="1"/>
        <v>14.443459000000001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15.073532665414318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0.63007366541431686</v>
      </c>
      <c r="BB80">
        <f t="shared" si="1"/>
        <v>14.443459000000001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15.073532665414318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0.63007366541431686</v>
      </c>
      <c r="BB81">
        <f t="shared" si="1"/>
        <v>14.443459000000001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15.073532665414318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0.63007366541431686</v>
      </c>
      <c r="BB82">
        <f t="shared" si="1"/>
        <v>14.443459000000001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15.073532665414318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0.63007366541431686</v>
      </c>
      <c r="BB83">
        <f t="shared" si="1"/>
        <v>14.443459000000001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15.073532665414318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0.63007366541431686</v>
      </c>
      <c r="BB84">
        <f t="shared" si="1"/>
        <v>14.443459000000001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15.073532665414318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0.63007366541431686</v>
      </c>
      <c r="BB85">
        <f t="shared" si="1"/>
        <v>14.443459000000001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15.073532665414318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0.63007366541431686</v>
      </c>
      <c r="BB86">
        <f t="shared" si="1"/>
        <v>14.443459000000001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15.073532665414318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0.63007366541431686</v>
      </c>
      <c r="BB87">
        <f t="shared" si="1"/>
        <v>14.443459000000001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15.073532665414318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0.63007366541431686</v>
      </c>
      <c r="BB88">
        <f t="shared" si="1"/>
        <v>14.443459000000001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15.073532665414318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0.63007366541431686</v>
      </c>
      <c r="BB89">
        <f t="shared" si="1"/>
        <v>14.443459000000001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15.073532665414318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0.63007366541431686</v>
      </c>
      <c r="BB90">
        <f t="shared" si="1"/>
        <v>14.443459000000001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15.073532665414318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0.63007366541431686</v>
      </c>
      <c r="BB91">
        <f t="shared" si="1"/>
        <v>14.443459000000001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15.073532665414318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0.63007366541431686</v>
      </c>
      <c r="BB92">
        <f t="shared" si="1"/>
        <v>14.443459000000001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15.073532665414318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0.63007366541431686</v>
      </c>
      <c r="BB93">
        <f t="shared" si="1"/>
        <v>14.443459000000001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15.073532665414318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0.63007366541431686</v>
      </c>
      <c r="BB94">
        <f t="shared" si="1"/>
        <v>14.443459000000001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15.073532665414318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0.63007366541431686</v>
      </c>
      <c r="BB95">
        <f t="shared" si="1"/>
        <v>14.443459000000001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15.073532665414318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0.63007366541431686</v>
      </c>
      <c r="BB96">
        <f t="shared" si="1"/>
        <v>14.443459000000001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15.073532665414318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0.63007366541431686</v>
      </c>
      <c r="BB97">
        <f t="shared" si="1"/>
        <v>14.443459000000001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15.073532665414318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0.63007366541431686</v>
      </c>
      <c r="BB98">
        <f t="shared" si="1"/>
        <v>14.443459000000001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0.35969887862659172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1.5035413126591455E-2</v>
      </c>
      <c r="BB99">
        <f t="shared" si="1"/>
        <v>0.34466346550000027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7">
        <v>0</v>
      </c>
      <c r="C3" s="217">
        <v>0</v>
      </c>
      <c r="D3" s="217">
        <v>0</v>
      </c>
      <c r="E3" s="217">
        <v>0</v>
      </c>
      <c r="F3" s="217">
        <v>0</v>
      </c>
      <c r="G3" s="217">
        <v>0</v>
      </c>
      <c r="H3" s="217">
        <v>0</v>
      </c>
      <c r="I3" s="217">
        <v>0</v>
      </c>
      <c r="J3" s="217">
        <v>0</v>
      </c>
      <c r="K3" s="217">
        <v>337.02</v>
      </c>
      <c r="L3" s="217">
        <v>18.440000000000001</v>
      </c>
      <c r="M3" s="217">
        <v>64.02</v>
      </c>
      <c r="N3" s="217">
        <v>52.85</v>
      </c>
      <c r="O3" s="217">
        <v>73.77</v>
      </c>
      <c r="P3" s="217">
        <v>31.81</v>
      </c>
      <c r="Q3" s="217">
        <v>10.02</v>
      </c>
      <c r="R3" s="217">
        <v>19.23</v>
      </c>
      <c r="S3" s="217">
        <v>12.05</v>
      </c>
      <c r="T3" s="217">
        <v>1.61</v>
      </c>
      <c r="U3" s="217">
        <v>49.84</v>
      </c>
      <c r="V3" s="217">
        <v>8.76</v>
      </c>
      <c r="W3" s="217">
        <v>17.579999999999998</v>
      </c>
      <c r="X3" s="217">
        <v>62.38</v>
      </c>
      <c r="Y3" s="217">
        <v>0</v>
      </c>
      <c r="Z3" s="217">
        <v>58.85</v>
      </c>
      <c r="AA3" s="217">
        <v>33.69</v>
      </c>
      <c r="AB3" s="217">
        <v>0</v>
      </c>
      <c r="AC3" s="217">
        <v>14.95</v>
      </c>
      <c r="AD3" s="217">
        <v>0</v>
      </c>
      <c r="AE3" s="217">
        <v>0</v>
      </c>
      <c r="AF3" s="217">
        <v>0</v>
      </c>
      <c r="AG3" s="217">
        <v>0</v>
      </c>
      <c r="AH3" s="217">
        <v>0</v>
      </c>
      <c r="AI3" s="217">
        <v>0</v>
      </c>
      <c r="AJ3" s="217">
        <v>0</v>
      </c>
      <c r="AK3" s="217">
        <v>81.790000000000006</v>
      </c>
      <c r="AL3" s="217">
        <v>0</v>
      </c>
      <c r="AM3" s="217">
        <v>0</v>
      </c>
      <c r="AN3" s="217">
        <v>0</v>
      </c>
      <c r="AO3" s="217">
        <v>0</v>
      </c>
      <c r="AP3" s="217">
        <v>0</v>
      </c>
      <c r="AQ3" s="217">
        <v>0</v>
      </c>
      <c r="AR3" s="217">
        <v>0</v>
      </c>
      <c r="AS3" s="217">
        <v>0</v>
      </c>
      <c r="AT3" s="217">
        <v>0</v>
      </c>
    </row>
    <row r="4" spans="1:46">
      <c r="A4" t="s">
        <v>46</v>
      </c>
      <c r="B4" s="217">
        <v>0</v>
      </c>
      <c r="C4" s="217">
        <v>0</v>
      </c>
      <c r="D4" s="217">
        <v>0</v>
      </c>
      <c r="E4" s="217">
        <v>0</v>
      </c>
      <c r="F4" s="217">
        <v>0</v>
      </c>
      <c r="G4" s="217">
        <v>0</v>
      </c>
      <c r="H4" s="217">
        <v>0</v>
      </c>
      <c r="I4" s="217">
        <v>0</v>
      </c>
      <c r="J4" s="217">
        <v>0</v>
      </c>
      <c r="K4" s="217">
        <v>308.13</v>
      </c>
      <c r="L4" s="217">
        <v>18.440000000000001</v>
      </c>
      <c r="M4" s="217">
        <v>64.02</v>
      </c>
      <c r="N4" s="217">
        <v>52.85</v>
      </c>
      <c r="O4" s="217">
        <v>73.77</v>
      </c>
      <c r="P4" s="217">
        <v>31.81</v>
      </c>
      <c r="Q4" s="217">
        <v>10.02</v>
      </c>
      <c r="R4" s="217">
        <v>19.23</v>
      </c>
      <c r="S4" s="217">
        <v>12.05</v>
      </c>
      <c r="T4" s="217">
        <v>1.61</v>
      </c>
      <c r="U4" s="217">
        <v>49.84</v>
      </c>
      <c r="V4" s="217">
        <v>8.76</v>
      </c>
      <c r="W4" s="217">
        <v>17.579999999999998</v>
      </c>
      <c r="X4" s="217">
        <v>62.38</v>
      </c>
      <c r="Y4" s="217">
        <v>0</v>
      </c>
      <c r="Z4" s="217">
        <v>58.85</v>
      </c>
      <c r="AA4" s="217">
        <v>33.69</v>
      </c>
      <c r="AB4" s="217">
        <v>0</v>
      </c>
      <c r="AC4" s="217">
        <v>14.95</v>
      </c>
      <c r="AD4" s="217">
        <v>0</v>
      </c>
      <c r="AE4" s="217">
        <v>0</v>
      </c>
      <c r="AF4" s="217">
        <v>0</v>
      </c>
      <c r="AG4" s="217">
        <v>0</v>
      </c>
      <c r="AH4" s="217">
        <v>0</v>
      </c>
      <c r="AI4" s="217">
        <v>0</v>
      </c>
      <c r="AJ4" s="217">
        <v>0</v>
      </c>
      <c r="AK4" s="217">
        <v>81.790000000000006</v>
      </c>
      <c r="AL4" s="217">
        <v>0</v>
      </c>
      <c r="AM4" s="217">
        <v>0</v>
      </c>
      <c r="AN4" s="217">
        <v>0</v>
      </c>
      <c r="AO4" s="217">
        <v>0</v>
      </c>
      <c r="AP4" s="217">
        <v>0</v>
      </c>
      <c r="AQ4" s="217">
        <v>0</v>
      </c>
      <c r="AR4" s="217">
        <v>0</v>
      </c>
      <c r="AS4" s="217">
        <v>0</v>
      </c>
      <c r="AT4" s="217">
        <v>0</v>
      </c>
    </row>
    <row r="5" spans="1:46">
      <c r="A5" t="s">
        <v>47</v>
      </c>
      <c r="B5" s="217">
        <v>0</v>
      </c>
      <c r="C5" s="217">
        <v>0</v>
      </c>
      <c r="D5" s="217">
        <v>0</v>
      </c>
      <c r="E5" s="217">
        <v>0</v>
      </c>
      <c r="F5" s="217">
        <v>0</v>
      </c>
      <c r="G5" s="217">
        <v>0</v>
      </c>
      <c r="H5" s="217">
        <v>0</v>
      </c>
      <c r="I5" s="217">
        <v>0</v>
      </c>
      <c r="J5" s="217">
        <v>0</v>
      </c>
      <c r="K5" s="217">
        <v>308.13</v>
      </c>
      <c r="L5" s="217">
        <v>18.440000000000001</v>
      </c>
      <c r="M5" s="217">
        <v>64.02</v>
      </c>
      <c r="N5" s="217">
        <v>52.85</v>
      </c>
      <c r="O5" s="217">
        <v>73.77</v>
      </c>
      <c r="P5" s="217">
        <v>31.81</v>
      </c>
      <c r="Q5" s="217">
        <v>10.02</v>
      </c>
      <c r="R5" s="217">
        <v>19.23</v>
      </c>
      <c r="S5" s="217">
        <v>12.04</v>
      </c>
      <c r="T5" s="217">
        <v>1.61</v>
      </c>
      <c r="U5" s="217">
        <v>49.84</v>
      </c>
      <c r="V5" s="217">
        <v>8.76</v>
      </c>
      <c r="W5" s="217">
        <v>17.579999999999998</v>
      </c>
      <c r="X5" s="217">
        <v>62.38</v>
      </c>
      <c r="Y5" s="217">
        <v>0</v>
      </c>
      <c r="Z5" s="217">
        <v>58.85</v>
      </c>
      <c r="AA5" s="217">
        <v>33.69</v>
      </c>
      <c r="AB5" s="217">
        <v>0</v>
      </c>
      <c r="AC5" s="217">
        <v>14.95</v>
      </c>
      <c r="AD5" s="217">
        <v>0</v>
      </c>
      <c r="AE5" s="217">
        <v>0</v>
      </c>
      <c r="AF5" s="217">
        <v>0</v>
      </c>
      <c r="AG5" s="217">
        <v>0</v>
      </c>
      <c r="AH5" s="217">
        <v>0</v>
      </c>
      <c r="AI5" s="217">
        <v>0</v>
      </c>
      <c r="AJ5" s="217">
        <v>0</v>
      </c>
      <c r="AK5" s="217">
        <v>81.790000000000006</v>
      </c>
      <c r="AL5" s="217">
        <v>0</v>
      </c>
      <c r="AM5" s="217">
        <v>0</v>
      </c>
      <c r="AN5" s="217">
        <v>0</v>
      </c>
      <c r="AO5" s="217">
        <v>0</v>
      </c>
      <c r="AP5" s="217">
        <v>0</v>
      </c>
      <c r="AQ5" s="217">
        <v>0</v>
      </c>
      <c r="AR5" s="217">
        <v>0</v>
      </c>
      <c r="AS5" s="217">
        <v>0</v>
      </c>
      <c r="AT5" s="217">
        <v>0</v>
      </c>
    </row>
    <row r="6" spans="1:46">
      <c r="A6" t="s">
        <v>48</v>
      </c>
      <c r="B6" s="217">
        <v>0</v>
      </c>
      <c r="C6" s="217">
        <v>0</v>
      </c>
      <c r="D6" s="217">
        <v>0</v>
      </c>
      <c r="E6" s="217">
        <v>0</v>
      </c>
      <c r="F6" s="217">
        <v>0</v>
      </c>
      <c r="G6" s="217">
        <v>0</v>
      </c>
      <c r="H6" s="217">
        <v>0</v>
      </c>
      <c r="I6" s="217">
        <v>0</v>
      </c>
      <c r="J6" s="217">
        <v>0</v>
      </c>
      <c r="K6" s="217">
        <v>288.87</v>
      </c>
      <c r="L6" s="217">
        <v>18.440000000000001</v>
      </c>
      <c r="M6" s="217">
        <v>64.02</v>
      </c>
      <c r="N6" s="217">
        <v>52.85</v>
      </c>
      <c r="O6" s="217">
        <v>73.77</v>
      </c>
      <c r="P6" s="217">
        <v>31.81</v>
      </c>
      <c r="Q6" s="217">
        <v>10.02</v>
      </c>
      <c r="R6" s="217">
        <v>19.23</v>
      </c>
      <c r="S6" s="217">
        <v>12.04</v>
      </c>
      <c r="T6" s="217">
        <v>1.61</v>
      </c>
      <c r="U6" s="217">
        <v>49.84</v>
      </c>
      <c r="V6" s="217">
        <v>8.76</v>
      </c>
      <c r="W6" s="217">
        <v>17.579999999999998</v>
      </c>
      <c r="X6" s="217">
        <v>62.38</v>
      </c>
      <c r="Y6" s="217">
        <v>0</v>
      </c>
      <c r="Z6" s="217">
        <v>58.85</v>
      </c>
      <c r="AA6" s="217">
        <v>33.69</v>
      </c>
      <c r="AB6" s="217">
        <v>0</v>
      </c>
      <c r="AC6" s="217">
        <v>14.95</v>
      </c>
      <c r="AD6" s="217">
        <v>0</v>
      </c>
      <c r="AE6" s="217">
        <v>0</v>
      </c>
      <c r="AF6" s="217">
        <v>0</v>
      </c>
      <c r="AG6" s="217">
        <v>0</v>
      </c>
      <c r="AH6" s="217">
        <v>0</v>
      </c>
      <c r="AI6" s="217">
        <v>0</v>
      </c>
      <c r="AJ6" s="217">
        <v>0</v>
      </c>
      <c r="AK6" s="217">
        <v>81.790000000000006</v>
      </c>
      <c r="AL6" s="217">
        <v>0</v>
      </c>
      <c r="AM6" s="217">
        <v>0</v>
      </c>
      <c r="AN6" s="217">
        <v>0</v>
      </c>
      <c r="AO6" s="217">
        <v>0</v>
      </c>
      <c r="AP6" s="217">
        <v>0</v>
      </c>
      <c r="AQ6" s="217">
        <v>0</v>
      </c>
      <c r="AR6" s="217">
        <v>0</v>
      </c>
      <c r="AS6" s="217">
        <v>0</v>
      </c>
      <c r="AT6" s="217">
        <v>0</v>
      </c>
    </row>
    <row r="7" spans="1:46">
      <c r="A7" t="s">
        <v>49</v>
      </c>
      <c r="B7" s="217">
        <v>0</v>
      </c>
      <c r="C7" s="217">
        <v>0</v>
      </c>
      <c r="D7" s="217">
        <v>0</v>
      </c>
      <c r="E7" s="217">
        <v>0</v>
      </c>
      <c r="F7" s="217">
        <v>0</v>
      </c>
      <c r="G7" s="217">
        <v>0</v>
      </c>
      <c r="H7" s="217">
        <v>0</v>
      </c>
      <c r="I7" s="217">
        <v>0</v>
      </c>
      <c r="J7" s="217">
        <v>0</v>
      </c>
      <c r="K7" s="217">
        <v>270.27999999999997</v>
      </c>
      <c r="L7" s="217">
        <v>18.440000000000001</v>
      </c>
      <c r="M7" s="217">
        <v>64.02</v>
      </c>
      <c r="N7" s="217">
        <v>52.85</v>
      </c>
      <c r="O7" s="217">
        <v>73.77</v>
      </c>
      <c r="P7" s="217">
        <v>31.81</v>
      </c>
      <c r="Q7" s="217">
        <v>10.02</v>
      </c>
      <c r="R7" s="217">
        <v>19.23</v>
      </c>
      <c r="S7" s="217">
        <v>12.05</v>
      </c>
      <c r="T7" s="217">
        <v>1.61</v>
      </c>
      <c r="U7" s="217">
        <v>49.84</v>
      </c>
      <c r="V7" s="217">
        <v>8.76</v>
      </c>
      <c r="W7" s="217">
        <v>17.579999999999998</v>
      </c>
      <c r="X7" s="217">
        <v>62.38</v>
      </c>
      <c r="Y7" s="217">
        <v>0</v>
      </c>
      <c r="Z7" s="217">
        <v>58.85</v>
      </c>
      <c r="AA7" s="217">
        <v>33.369999999999997</v>
      </c>
      <c r="AB7" s="217">
        <v>0</v>
      </c>
      <c r="AC7" s="217">
        <v>14.95</v>
      </c>
      <c r="AD7" s="217">
        <v>0</v>
      </c>
      <c r="AE7" s="217">
        <v>0</v>
      </c>
      <c r="AF7" s="217">
        <v>0</v>
      </c>
      <c r="AG7" s="217">
        <v>0</v>
      </c>
      <c r="AH7" s="217">
        <v>0</v>
      </c>
      <c r="AI7" s="217">
        <v>0</v>
      </c>
      <c r="AJ7" s="217">
        <v>0</v>
      </c>
      <c r="AK7" s="217">
        <v>82.43</v>
      </c>
      <c r="AL7" s="217">
        <v>0</v>
      </c>
      <c r="AM7" s="217">
        <v>0</v>
      </c>
      <c r="AN7" s="217">
        <v>0</v>
      </c>
      <c r="AO7" s="217">
        <v>0</v>
      </c>
      <c r="AP7" s="217">
        <v>0</v>
      </c>
      <c r="AQ7" s="217">
        <v>0</v>
      </c>
      <c r="AR7" s="217">
        <v>0</v>
      </c>
      <c r="AS7" s="217">
        <v>0</v>
      </c>
      <c r="AT7" s="217">
        <v>0</v>
      </c>
    </row>
    <row r="8" spans="1:46">
      <c r="A8" t="s">
        <v>50</v>
      </c>
      <c r="B8" s="217">
        <v>0</v>
      </c>
      <c r="C8" s="217">
        <v>0</v>
      </c>
      <c r="D8" s="217">
        <v>0</v>
      </c>
      <c r="E8" s="217">
        <v>0</v>
      </c>
      <c r="F8" s="217">
        <v>0</v>
      </c>
      <c r="G8" s="217">
        <v>0</v>
      </c>
      <c r="H8" s="217">
        <v>0</v>
      </c>
      <c r="I8" s="217">
        <v>0</v>
      </c>
      <c r="J8" s="217">
        <v>0</v>
      </c>
      <c r="K8" s="217">
        <v>270.27999999999997</v>
      </c>
      <c r="L8" s="217">
        <v>18.440000000000001</v>
      </c>
      <c r="M8" s="217">
        <v>64.02</v>
      </c>
      <c r="N8" s="217">
        <v>52.85</v>
      </c>
      <c r="O8" s="217">
        <v>73.77</v>
      </c>
      <c r="P8" s="217">
        <v>31.81</v>
      </c>
      <c r="Q8" s="217">
        <v>10.02</v>
      </c>
      <c r="R8" s="217">
        <v>19.23</v>
      </c>
      <c r="S8" s="217">
        <v>12.05</v>
      </c>
      <c r="T8" s="217">
        <v>1.61</v>
      </c>
      <c r="U8" s="217">
        <v>49.84</v>
      </c>
      <c r="V8" s="217">
        <v>8.76</v>
      </c>
      <c r="W8" s="217">
        <v>17.579999999999998</v>
      </c>
      <c r="X8" s="217">
        <v>62.38</v>
      </c>
      <c r="Y8" s="217">
        <v>0</v>
      </c>
      <c r="Z8" s="217">
        <v>58.85</v>
      </c>
      <c r="AA8" s="217">
        <v>33.369999999999997</v>
      </c>
      <c r="AB8" s="217">
        <v>0</v>
      </c>
      <c r="AC8" s="217">
        <v>14.95</v>
      </c>
      <c r="AD8" s="217">
        <v>0</v>
      </c>
      <c r="AE8" s="217">
        <v>0</v>
      </c>
      <c r="AF8" s="217">
        <v>0</v>
      </c>
      <c r="AG8" s="217">
        <v>0</v>
      </c>
      <c r="AH8" s="217">
        <v>0</v>
      </c>
      <c r="AI8" s="217">
        <v>0</v>
      </c>
      <c r="AJ8" s="217">
        <v>0</v>
      </c>
      <c r="AK8" s="217">
        <v>82.43</v>
      </c>
      <c r="AL8" s="217">
        <v>0</v>
      </c>
      <c r="AM8" s="217">
        <v>0</v>
      </c>
      <c r="AN8" s="217">
        <v>0</v>
      </c>
      <c r="AO8" s="217">
        <v>0</v>
      </c>
      <c r="AP8" s="217">
        <v>0</v>
      </c>
      <c r="AQ8" s="217">
        <v>0</v>
      </c>
      <c r="AR8" s="217">
        <v>0</v>
      </c>
      <c r="AS8" s="217">
        <v>0</v>
      </c>
      <c r="AT8" s="217">
        <v>0</v>
      </c>
    </row>
    <row r="9" spans="1:46">
      <c r="A9" t="s">
        <v>51</v>
      </c>
      <c r="B9" s="217">
        <v>0</v>
      </c>
      <c r="C9" s="217">
        <v>0</v>
      </c>
      <c r="D9" s="217">
        <v>0</v>
      </c>
      <c r="E9" s="217">
        <v>0</v>
      </c>
      <c r="F9" s="217">
        <v>0</v>
      </c>
      <c r="G9" s="217">
        <v>0</v>
      </c>
      <c r="H9" s="217">
        <v>0</v>
      </c>
      <c r="I9" s="217">
        <v>0</v>
      </c>
      <c r="J9" s="217">
        <v>0</v>
      </c>
      <c r="K9" s="217">
        <v>270.76</v>
      </c>
      <c r="L9" s="217">
        <v>18.440000000000001</v>
      </c>
      <c r="M9" s="217">
        <v>64.02</v>
      </c>
      <c r="N9" s="217">
        <v>52.85</v>
      </c>
      <c r="O9" s="217">
        <v>73.77</v>
      </c>
      <c r="P9" s="217">
        <v>31.81</v>
      </c>
      <c r="Q9" s="217">
        <v>10.02</v>
      </c>
      <c r="R9" s="217">
        <v>19.23</v>
      </c>
      <c r="S9" s="217">
        <v>12.11</v>
      </c>
      <c r="T9" s="217">
        <v>1.61</v>
      </c>
      <c r="U9" s="217">
        <v>49.84</v>
      </c>
      <c r="V9" s="217">
        <v>8.76</v>
      </c>
      <c r="W9" s="217">
        <v>17.579999999999998</v>
      </c>
      <c r="X9" s="217">
        <v>62.38</v>
      </c>
      <c r="Y9" s="217">
        <v>0</v>
      </c>
      <c r="Z9" s="217">
        <v>58.85</v>
      </c>
      <c r="AA9" s="217">
        <v>33.380000000000003</v>
      </c>
      <c r="AB9" s="217">
        <v>0</v>
      </c>
      <c r="AC9" s="217">
        <v>14.95</v>
      </c>
      <c r="AD9" s="217">
        <v>0</v>
      </c>
      <c r="AE9" s="217">
        <v>0</v>
      </c>
      <c r="AF9" s="217">
        <v>0</v>
      </c>
      <c r="AG9" s="217">
        <v>0</v>
      </c>
      <c r="AH9" s="217">
        <v>0</v>
      </c>
      <c r="AI9" s="217">
        <v>0</v>
      </c>
      <c r="AJ9" s="217">
        <v>0</v>
      </c>
      <c r="AK9" s="217">
        <v>82.43</v>
      </c>
      <c r="AL9" s="217">
        <v>0</v>
      </c>
      <c r="AM9" s="217">
        <v>0</v>
      </c>
      <c r="AN9" s="217">
        <v>0</v>
      </c>
      <c r="AO9" s="217">
        <v>0</v>
      </c>
      <c r="AP9" s="217">
        <v>0</v>
      </c>
      <c r="AQ9" s="217">
        <v>0</v>
      </c>
      <c r="AR9" s="217">
        <v>0</v>
      </c>
      <c r="AS9" s="217">
        <v>0</v>
      </c>
      <c r="AT9" s="217">
        <v>0</v>
      </c>
    </row>
    <row r="10" spans="1:46">
      <c r="A10" t="s">
        <v>52</v>
      </c>
      <c r="B10" s="217">
        <v>0</v>
      </c>
      <c r="C10" s="217">
        <v>0</v>
      </c>
      <c r="D10" s="217">
        <v>0</v>
      </c>
      <c r="E10" s="217">
        <v>0</v>
      </c>
      <c r="F10" s="217">
        <v>0</v>
      </c>
      <c r="G10" s="217">
        <v>0</v>
      </c>
      <c r="H10" s="217">
        <v>0</v>
      </c>
      <c r="I10" s="217">
        <v>0</v>
      </c>
      <c r="J10" s="217">
        <v>0</v>
      </c>
      <c r="K10" s="217">
        <v>270.76</v>
      </c>
      <c r="L10" s="217">
        <v>18.489999999999998</v>
      </c>
      <c r="M10" s="217">
        <v>64.02</v>
      </c>
      <c r="N10" s="217">
        <v>52.85</v>
      </c>
      <c r="O10" s="217">
        <v>73.77</v>
      </c>
      <c r="P10" s="217">
        <v>31.81</v>
      </c>
      <c r="Q10" s="217">
        <v>10.02</v>
      </c>
      <c r="R10" s="217">
        <v>19.23</v>
      </c>
      <c r="S10" s="217">
        <v>12.15</v>
      </c>
      <c r="T10" s="217">
        <v>1.61</v>
      </c>
      <c r="U10" s="217">
        <v>49.84</v>
      </c>
      <c r="V10" s="217">
        <v>8.76</v>
      </c>
      <c r="W10" s="217">
        <v>17.579999999999998</v>
      </c>
      <c r="X10" s="217">
        <v>62.38</v>
      </c>
      <c r="Y10" s="217">
        <v>0</v>
      </c>
      <c r="Z10" s="217">
        <v>58.85</v>
      </c>
      <c r="AA10" s="217">
        <v>33.380000000000003</v>
      </c>
      <c r="AB10" s="217">
        <v>0</v>
      </c>
      <c r="AC10" s="217">
        <v>14.95</v>
      </c>
      <c r="AD10" s="217">
        <v>0</v>
      </c>
      <c r="AE10" s="217">
        <v>0</v>
      </c>
      <c r="AF10" s="217">
        <v>0</v>
      </c>
      <c r="AG10" s="217">
        <v>0</v>
      </c>
      <c r="AH10" s="217">
        <v>0</v>
      </c>
      <c r="AI10" s="217">
        <v>0</v>
      </c>
      <c r="AJ10" s="217">
        <v>0</v>
      </c>
      <c r="AK10" s="217">
        <v>82.43</v>
      </c>
      <c r="AL10" s="217">
        <v>0</v>
      </c>
      <c r="AM10" s="217">
        <v>0</v>
      </c>
      <c r="AN10" s="217">
        <v>0</v>
      </c>
      <c r="AO10" s="217">
        <v>0</v>
      </c>
      <c r="AP10" s="217">
        <v>0</v>
      </c>
      <c r="AQ10" s="217">
        <v>0</v>
      </c>
      <c r="AR10" s="217">
        <v>0</v>
      </c>
      <c r="AS10" s="217">
        <v>0</v>
      </c>
      <c r="AT10" s="217">
        <v>0</v>
      </c>
    </row>
    <row r="11" spans="1:46">
      <c r="A11" t="s">
        <v>53</v>
      </c>
      <c r="B11" s="217">
        <v>0</v>
      </c>
      <c r="C11" s="217">
        <v>0</v>
      </c>
      <c r="D11" s="217">
        <v>0</v>
      </c>
      <c r="E11" s="217">
        <v>0</v>
      </c>
      <c r="F11" s="217">
        <v>0</v>
      </c>
      <c r="G11" s="217">
        <v>0</v>
      </c>
      <c r="H11" s="217">
        <v>0</v>
      </c>
      <c r="I11" s="217">
        <v>0</v>
      </c>
      <c r="J11" s="217">
        <v>0</v>
      </c>
      <c r="K11" s="217">
        <v>270.76</v>
      </c>
      <c r="L11" s="217">
        <v>18.440000000000001</v>
      </c>
      <c r="M11" s="217">
        <v>64.02</v>
      </c>
      <c r="N11" s="217">
        <v>52.85</v>
      </c>
      <c r="O11" s="217">
        <v>73.77</v>
      </c>
      <c r="P11" s="217">
        <v>31.81</v>
      </c>
      <c r="Q11" s="217">
        <v>10.02</v>
      </c>
      <c r="R11" s="217">
        <v>19.23</v>
      </c>
      <c r="S11" s="217">
        <v>12.15</v>
      </c>
      <c r="T11" s="217">
        <v>1.61</v>
      </c>
      <c r="U11" s="217">
        <v>49.84</v>
      </c>
      <c r="V11" s="217">
        <v>8.76</v>
      </c>
      <c r="W11" s="217">
        <v>17.579999999999998</v>
      </c>
      <c r="X11" s="217">
        <v>62.38</v>
      </c>
      <c r="Y11" s="217">
        <v>0</v>
      </c>
      <c r="Z11" s="217">
        <v>58.85</v>
      </c>
      <c r="AA11" s="217">
        <v>33.380000000000003</v>
      </c>
      <c r="AB11" s="217">
        <v>0</v>
      </c>
      <c r="AC11" s="217">
        <v>9.9</v>
      </c>
      <c r="AD11" s="217">
        <v>0</v>
      </c>
      <c r="AE11" s="217">
        <v>0</v>
      </c>
      <c r="AF11" s="217">
        <v>0</v>
      </c>
      <c r="AG11" s="217">
        <v>0</v>
      </c>
      <c r="AH11" s="217">
        <v>0</v>
      </c>
      <c r="AI11" s="217">
        <v>0</v>
      </c>
      <c r="AJ11" s="217">
        <v>0</v>
      </c>
      <c r="AK11" s="217">
        <v>82.43</v>
      </c>
      <c r="AL11" s="217">
        <v>0</v>
      </c>
      <c r="AM11" s="217">
        <v>0</v>
      </c>
      <c r="AN11" s="217">
        <v>0</v>
      </c>
      <c r="AO11" s="217">
        <v>0</v>
      </c>
      <c r="AP11" s="217">
        <v>0</v>
      </c>
      <c r="AQ11" s="217">
        <v>0</v>
      </c>
      <c r="AR11" s="217">
        <v>0</v>
      </c>
      <c r="AS11" s="217">
        <v>0</v>
      </c>
      <c r="AT11" s="217">
        <v>0</v>
      </c>
    </row>
    <row r="12" spans="1:46">
      <c r="A12" t="s">
        <v>54</v>
      </c>
      <c r="B12" s="217">
        <v>0</v>
      </c>
      <c r="C12" s="217">
        <v>0</v>
      </c>
      <c r="D12" s="217">
        <v>0</v>
      </c>
      <c r="E12" s="217">
        <v>0</v>
      </c>
      <c r="F12" s="217">
        <v>0</v>
      </c>
      <c r="G12" s="217">
        <v>0</v>
      </c>
      <c r="H12" s="217">
        <v>0</v>
      </c>
      <c r="I12" s="217">
        <v>0</v>
      </c>
      <c r="J12" s="217">
        <v>0</v>
      </c>
      <c r="K12" s="217">
        <v>270.76</v>
      </c>
      <c r="L12" s="217">
        <v>18.440000000000001</v>
      </c>
      <c r="M12" s="217">
        <v>64.02</v>
      </c>
      <c r="N12" s="217">
        <v>52.85</v>
      </c>
      <c r="O12" s="217">
        <v>73.77</v>
      </c>
      <c r="P12" s="217">
        <v>31.81</v>
      </c>
      <c r="Q12" s="217">
        <v>10.02</v>
      </c>
      <c r="R12" s="217">
        <v>19.23</v>
      </c>
      <c r="S12" s="217">
        <v>12.15</v>
      </c>
      <c r="T12" s="217">
        <v>1.61</v>
      </c>
      <c r="U12" s="217">
        <v>49.84</v>
      </c>
      <c r="V12" s="217">
        <v>8.76</v>
      </c>
      <c r="W12" s="217">
        <v>17.579999999999998</v>
      </c>
      <c r="X12" s="217">
        <v>62.38</v>
      </c>
      <c r="Y12" s="217">
        <v>0</v>
      </c>
      <c r="Z12" s="217">
        <v>58.85</v>
      </c>
      <c r="AA12" s="217">
        <v>33.380000000000003</v>
      </c>
      <c r="AB12" s="217">
        <v>0</v>
      </c>
      <c r="AC12" s="217">
        <v>9.9</v>
      </c>
      <c r="AD12" s="217">
        <v>0</v>
      </c>
      <c r="AE12" s="217">
        <v>0</v>
      </c>
      <c r="AF12" s="217">
        <v>0</v>
      </c>
      <c r="AG12" s="217">
        <v>0</v>
      </c>
      <c r="AH12" s="217">
        <v>0</v>
      </c>
      <c r="AI12" s="217">
        <v>0</v>
      </c>
      <c r="AJ12" s="217">
        <v>0</v>
      </c>
      <c r="AK12" s="217">
        <v>82.43</v>
      </c>
      <c r="AL12" s="217">
        <v>0</v>
      </c>
      <c r="AM12" s="217">
        <v>0</v>
      </c>
      <c r="AN12" s="217">
        <v>0</v>
      </c>
      <c r="AO12" s="217">
        <v>0</v>
      </c>
      <c r="AP12" s="217">
        <v>0</v>
      </c>
      <c r="AQ12" s="217">
        <v>0</v>
      </c>
      <c r="AR12" s="217">
        <v>0</v>
      </c>
      <c r="AS12" s="217">
        <v>0</v>
      </c>
      <c r="AT12" s="217">
        <v>0</v>
      </c>
    </row>
    <row r="13" spans="1:46">
      <c r="A13" t="s">
        <v>55</v>
      </c>
      <c r="B13" s="217">
        <v>0</v>
      </c>
      <c r="C13" s="217">
        <v>0</v>
      </c>
      <c r="D13" s="217">
        <v>0</v>
      </c>
      <c r="E13" s="217">
        <v>0</v>
      </c>
      <c r="F13" s="217">
        <v>0</v>
      </c>
      <c r="G13" s="217">
        <v>0</v>
      </c>
      <c r="H13" s="217">
        <v>0</v>
      </c>
      <c r="I13" s="217">
        <v>0</v>
      </c>
      <c r="J13" s="217">
        <v>0</v>
      </c>
      <c r="K13" s="217">
        <v>270.37</v>
      </c>
      <c r="L13" s="217">
        <v>9.68</v>
      </c>
      <c r="M13" s="217">
        <v>64.02</v>
      </c>
      <c r="N13" s="217">
        <v>52.85</v>
      </c>
      <c r="O13" s="217">
        <v>73.77</v>
      </c>
      <c r="P13" s="217">
        <v>31.81</v>
      </c>
      <c r="Q13" s="217">
        <v>4.54</v>
      </c>
      <c r="R13" s="217">
        <v>19.23</v>
      </c>
      <c r="S13" s="217">
        <v>5.94</v>
      </c>
      <c r="T13" s="217">
        <v>0.97</v>
      </c>
      <c r="U13" s="217">
        <v>49.84</v>
      </c>
      <c r="V13" s="217">
        <v>8.76</v>
      </c>
      <c r="W13" s="217">
        <v>17.579999999999998</v>
      </c>
      <c r="X13" s="217">
        <v>62.38</v>
      </c>
      <c r="Y13" s="217">
        <v>0</v>
      </c>
      <c r="Z13" s="217">
        <v>58.85</v>
      </c>
      <c r="AA13" s="217">
        <v>33.380000000000003</v>
      </c>
      <c r="AB13" s="217">
        <v>0</v>
      </c>
      <c r="AC13" s="217">
        <v>8.85</v>
      </c>
      <c r="AD13" s="217">
        <v>0</v>
      </c>
      <c r="AE13" s="217">
        <v>0</v>
      </c>
      <c r="AF13" s="217">
        <v>0</v>
      </c>
      <c r="AG13" s="217">
        <v>0</v>
      </c>
      <c r="AH13" s="217">
        <v>0</v>
      </c>
      <c r="AI13" s="217">
        <v>0</v>
      </c>
      <c r="AJ13" s="217">
        <v>0</v>
      </c>
      <c r="AK13" s="217">
        <v>82.43</v>
      </c>
      <c r="AL13" s="217">
        <v>0</v>
      </c>
      <c r="AM13" s="217">
        <v>0</v>
      </c>
      <c r="AN13" s="217">
        <v>0</v>
      </c>
      <c r="AO13" s="217">
        <v>0</v>
      </c>
      <c r="AP13" s="217">
        <v>0</v>
      </c>
      <c r="AQ13" s="217">
        <v>0</v>
      </c>
      <c r="AR13" s="217">
        <v>0</v>
      </c>
      <c r="AS13" s="217">
        <v>0</v>
      </c>
      <c r="AT13" s="217">
        <v>0</v>
      </c>
    </row>
    <row r="14" spans="1:46">
      <c r="A14" t="s">
        <v>56</v>
      </c>
      <c r="B14" s="217">
        <v>0</v>
      </c>
      <c r="C14" s="217">
        <v>0</v>
      </c>
      <c r="D14" s="217">
        <v>0</v>
      </c>
      <c r="E14" s="217">
        <v>0</v>
      </c>
      <c r="F14" s="217">
        <v>0</v>
      </c>
      <c r="G14" s="217">
        <v>0</v>
      </c>
      <c r="H14" s="217">
        <v>0</v>
      </c>
      <c r="I14" s="217">
        <v>0</v>
      </c>
      <c r="J14" s="217">
        <v>0</v>
      </c>
      <c r="K14" s="217">
        <v>270.37</v>
      </c>
      <c r="L14" s="217">
        <v>9.67</v>
      </c>
      <c r="M14" s="217">
        <v>64.02</v>
      </c>
      <c r="N14" s="217">
        <v>52.85</v>
      </c>
      <c r="O14" s="217">
        <v>73.77</v>
      </c>
      <c r="P14" s="217">
        <v>31.81</v>
      </c>
      <c r="Q14" s="217">
        <v>4.54</v>
      </c>
      <c r="R14" s="217">
        <v>19.23</v>
      </c>
      <c r="S14" s="217">
        <v>5.94</v>
      </c>
      <c r="T14" s="217">
        <v>0.97</v>
      </c>
      <c r="U14" s="217">
        <v>49.84</v>
      </c>
      <c r="V14" s="217">
        <v>8.76</v>
      </c>
      <c r="W14" s="217">
        <v>17.579999999999998</v>
      </c>
      <c r="X14" s="217">
        <v>62.38</v>
      </c>
      <c r="Y14" s="217">
        <v>0</v>
      </c>
      <c r="Z14" s="217">
        <v>58.85</v>
      </c>
      <c r="AA14" s="217">
        <v>33.380000000000003</v>
      </c>
      <c r="AB14" s="217">
        <v>0</v>
      </c>
      <c r="AC14" s="217">
        <v>8.85</v>
      </c>
      <c r="AD14" s="217">
        <v>0</v>
      </c>
      <c r="AE14" s="217">
        <v>0</v>
      </c>
      <c r="AF14" s="217">
        <v>0</v>
      </c>
      <c r="AG14" s="217">
        <v>0</v>
      </c>
      <c r="AH14" s="217">
        <v>0</v>
      </c>
      <c r="AI14" s="217">
        <v>0</v>
      </c>
      <c r="AJ14" s="217">
        <v>0</v>
      </c>
      <c r="AK14" s="217">
        <v>82.43</v>
      </c>
      <c r="AL14" s="217">
        <v>0</v>
      </c>
      <c r="AM14" s="217">
        <v>0</v>
      </c>
      <c r="AN14" s="217">
        <v>0</v>
      </c>
      <c r="AO14" s="217">
        <v>0</v>
      </c>
      <c r="AP14" s="217">
        <v>0</v>
      </c>
      <c r="AQ14" s="217">
        <v>0</v>
      </c>
      <c r="AR14" s="217">
        <v>0</v>
      </c>
      <c r="AS14" s="217">
        <v>0</v>
      </c>
      <c r="AT14" s="217">
        <v>0</v>
      </c>
    </row>
    <row r="15" spans="1:46">
      <c r="A15" t="s">
        <v>57</v>
      </c>
      <c r="B15" s="217">
        <v>0</v>
      </c>
      <c r="C15" s="217">
        <v>0</v>
      </c>
      <c r="D15" s="217">
        <v>0</v>
      </c>
      <c r="E15" s="217">
        <v>0</v>
      </c>
      <c r="F15" s="217">
        <v>0</v>
      </c>
      <c r="G15" s="217">
        <v>0</v>
      </c>
      <c r="H15" s="217">
        <v>0</v>
      </c>
      <c r="I15" s="217">
        <v>0</v>
      </c>
      <c r="J15" s="217">
        <v>0</v>
      </c>
      <c r="K15" s="217">
        <v>270.37</v>
      </c>
      <c r="L15" s="217">
        <v>9.67</v>
      </c>
      <c r="M15" s="217">
        <v>64.02</v>
      </c>
      <c r="N15" s="217">
        <v>52.85</v>
      </c>
      <c r="O15" s="217">
        <v>73.77</v>
      </c>
      <c r="P15" s="217">
        <v>31.81</v>
      </c>
      <c r="Q15" s="217">
        <v>4.54</v>
      </c>
      <c r="R15" s="217">
        <v>19.23</v>
      </c>
      <c r="S15" s="217">
        <v>5.94</v>
      </c>
      <c r="T15" s="217">
        <v>0.97</v>
      </c>
      <c r="U15" s="217">
        <v>49.84</v>
      </c>
      <c r="V15" s="217">
        <v>8.76</v>
      </c>
      <c r="W15" s="217">
        <v>17.579999999999998</v>
      </c>
      <c r="X15" s="217">
        <v>62.38</v>
      </c>
      <c r="Y15" s="217">
        <v>0</v>
      </c>
      <c r="Z15" s="217">
        <v>58.85</v>
      </c>
      <c r="AA15" s="217">
        <v>33.380000000000003</v>
      </c>
      <c r="AB15" s="217">
        <v>0</v>
      </c>
      <c r="AC15" s="217">
        <v>14.95</v>
      </c>
      <c r="AD15" s="217">
        <v>0</v>
      </c>
      <c r="AE15" s="217">
        <v>0</v>
      </c>
      <c r="AF15" s="217">
        <v>0</v>
      </c>
      <c r="AG15" s="217">
        <v>0</v>
      </c>
      <c r="AH15" s="217">
        <v>0</v>
      </c>
      <c r="AI15" s="217">
        <v>0</v>
      </c>
      <c r="AJ15" s="217">
        <v>0</v>
      </c>
      <c r="AK15" s="217">
        <v>82.43</v>
      </c>
      <c r="AL15" s="217">
        <v>0</v>
      </c>
      <c r="AM15" s="217">
        <v>0</v>
      </c>
      <c r="AN15" s="217">
        <v>0</v>
      </c>
      <c r="AO15" s="217">
        <v>0</v>
      </c>
      <c r="AP15" s="217">
        <v>0</v>
      </c>
      <c r="AQ15" s="217">
        <v>0</v>
      </c>
      <c r="AR15" s="217">
        <v>0</v>
      </c>
      <c r="AS15" s="217">
        <v>0</v>
      </c>
      <c r="AT15" s="217">
        <v>0</v>
      </c>
    </row>
    <row r="16" spans="1:46">
      <c r="A16" t="s">
        <v>58</v>
      </c>
      <c r="B16" s="217">
        <v>0</v>
      </c>
      <c r="C16" s="217">
        <v>0</v>
      </c>
      <c r="D16" s="217">
        <v>0</v>
      </c>
      <c r="E16" s="217">
        <v>0</v>
      </c>
      <c r="F16" s="217">
        <v>0</v>
      </c>
      <c r="G16" s="217">
        <v>0</v>
      </c>
      <c r="H16" s="217">
        <v>0</v>
      </c>
      <c r="I16" s="217">
        <v>0</v>
      </c>
      <c r="J16" s="217">
        <v>0</v>
      </c>
      <c r="K16" s="217">
        <v>270.37</v>
      </c>
      <c r="L16" s="217">
        <v>9.67</v>
      </c>
      <c r="M16" s="217">
        <v>64.02</v>
      </c>
      <c r="N16" s="217">
        <v>52.85</v>
      </c>
      <c r="O16" s="217">
        <v>73.77</v>
      </c>
      <c r="P16" s="217">
        <v>31.81</v>
      </c>
      <c r="Q16" s="217">
        <v>4.54</v>
      </c>
      <c r="R16" s="217">
        <v>19.23</v>
      </c>
      <c r="S16" s="217">
        <v>5.94</v>
      </c>
      <c r="T16" s="217">
        <v>0.97</v>
      </c>
      <c r="U16" s="217">
        <v>49.84</v>
      </c>
      <c r="V16" s="217">
        <v>8.76</v>
      </c>
      <c r="W16" s="217">
        <v>17.579999999999998</v>
      </c>
      <c r="X16" s="217">
        <v>62.38</v>
      </c>
      <c r="Y16" s="217">
        <v>0</v>
      </c>
      <c r="Z16" s="217">
        <v>58.85</v>
      </c>
      <c r="AA16" s="217">
        <v>33.380000000000003</v>
      </c>
      <c r="AB16" s="217">
        <v>0</v>
      </c>
      <c r="AC16" s="217">
        <v>14.95</v>
      </c>
      <c r="AD16" s="217">
        <v>0</v>
      </c>
      <c r="AE16" s="217">
        <v>0</v>
      </c>
      <c r="AF16" s="217">
        <v>0</v>
      </c>
      <c r="AG16" s="217">
        <v>0</v>
      </c>
      <c r="AH16" s="217">
        <v>0</v>
      </c>
      <c r="AI16" s="217">
        <v>0</v>
      </c>
      <c r="AJ16" s="217">
        <v>0</v>
      </c>
      <c r="AK16" s="217">
        <v>82.43</v>
      </c>
      <c r="AL16" s="217">
        <v>0</v>
      </c>
      <c r="AM16" s="217">
        <v>0</v>
      </c>
      <c r="AN16" s="217">
        <v>0</v>
      </c>
      <c r="AO16" s="217">
        <v>0</v>
      </c>
      <c r="AP16" s="217">
        <v>0</v>
      </c>
      <c r="AQ16" s="217">
        <v>0</v>
      </c>
      <c r="AR16" s="217">
        <v>0</v>
      </c>
      <c r="AS16" s="217">
        <v>0</v>
      </c>
      <c r="AT16" s="217">
        <v>0</v>
      </c>
    </row>
    <row r="17" spans="1:46">
      <c r="A17" t="s">
        <v>59</v>
      </c>
      <c r="B17" s="217">
        <v>0</v>
      </c>
      <c r="C17" s="217">
        <v>0</v>
      </c>
      <c r="D17" s="217">
        <v>0</v>
      </c>
      <c r="E17" s="217">
        <v>0</v>
      </c>
      <c r="F17" s="217">
        <v>0</v>
      </c>
      <c r="G17" s="217">
        <v>0</v>
      </c>
      <c r="H17" s="217">
        <v>0</v>
      </c>
      <c r="I17" s="217">
        <v>0</v>
      </c>
      <c r="J17" s="217">
        <v>0</v>
      </c>
      <c r="K17" s="217">
        <v>270.37</v>
      </c>
      <c r="L17" s="217">
        <v>9.67</v>
      </c>
      <c r="M17" s="217">
        <v>64.02</v>
      </c>
      <c r="N17" s="217">
        <v>52.85</v>
      </c>
      <c r="O17" s="217">
        <v>73.77</v>
      </c>
      <c r="P17" s="217">
        <v>31.81</v>
      </c>
      <c r="Q17" s="217">
        <v>4.54</v>
      </c>
      <c r="R17" s="217">
        <v>7.72</v>
      </c>
      <c r="S17" s="217">
        <v>5.94</v>
      </c>
      <c r="T17" s="217">
        <v>0.97</v>
      </c>
      <c r="U17" s="217">
        <v>49.84</v>
      </c>
      <c r="V17" s="217">
        <v>2.89</v>
      </c>
      <c r="W17" s="217">
        <v>4.8099999999999996</v>
      </c>
      <c r="X17" s="217">
        <v>62.38</v>
      </c>
      <c r="Y17" s="217">
        <v>0</v>
      </c>
      <c r="Z17" s="217">
        <v>29.29</v>
      </c>
      <c r="AA17" s="217">
        <v>14.45</v>
      </c>
      <c r="AB17" s="217">
        <v>0</v>
      </c>
      <c r="AC17" s="217">
        <v>14.95</v>
      </c>
      <c r="AD17" s="217">
        <v>0</v>
      </c>
      <c r="AE17" s="217">
        <v>0</v>
      </c>
      <c r="AF17" s="217">
        <v>0</v>
      </c>
      <c r="AG17" s="217">
        <v>0</v>
      </c>
      <c r="AH17" s="217">
        <v>0</v>
      </c>
      <c r="AI17" s="217">
        <v>0</v>
      </c>
      <c r="AJ17" s="217">
        <v>0</v>
      </c>
      <c r="AK17" s="217">
        <v>82.43</v>
      </c>
      <c r="AL17" s="217">
        <v>0</v>
      </c>
      <c r="AM17" s="217">
        <v>0</v>
      </c>
      <c r="AN17" s="217">
        <v>0</v>
      </c>
      <c r="AO17" s="217">
        <v>0</v>
      </c>
      <c r="AP17" s="217">
        <v>0</v>
      </c>
      <c r="AQ17" s="217">
        <v>0</v>
      </c>
      <c r="AR17" s="217">
        <v>0</v>
      </c>
      <c r="AS17" s="217">
        <v>0</v>
      </c>
      <c r="AT17" s="217">
        <v>0</v>
      </c>
    </row>
    <row r="18" spans="1:46">
      <c r="A18" t="s">
        <v>60</v>
      </c>
      <c r="B18" s="217">
        <v>0</v>
      </c>
      <c r="C18" s="217">
        <v>0</v>
      </c>
      <c r="D18" s="217">
        <v>0</v>
      </c>
      <c r="E18" s="217">
        <v>0</v>
      </c>
      <c r="F18" s="217">
        <v>0</v>
      </c>
      <c r="G18" s="217">
        <v>0</v>
      </c>
      <c r="H18" s="217">
        <v>0</v>
      </c>
      <c r="I18" s="217">
        <v>0</v>
      </c>
      <c r="J18" s="217">
        <v>0</v>
      </c>
      <c r="K18" s="217">
        <v>270.37</v>
      </c>
      <c r="L18" s="217">
        <v>9.67</v>
      </c>
      <c r="M18" s="217">
        <v>64.02</v>
      </c>
      <c r="N18" s="217">
        <v>52.85</v>
      </c>
      <c r="O18" s="217">
        <v>73.77</v>
      </c>
      <c r="P18" s="217">
        <v>31.81</v>
      </c>
      <c r="Q18" s="217">
        <v>4.54</v>
      </c>
      <c r="R18" s="217">
        <v>7.72</v>
      </c>
      <c r="S18" s="217">
        <v>5.94</v>
      </c>
      <c r="T18" s="217">
        <v>0.97</v>
      </c>
      <c r="U18" s="217">
        <v>49.84</v>
      </c>
      <c r="V18" s="217">
        <v>2.89</v>
      </c>
      <c r="W18" s="217">
        <v>4.8099999999999996</v>
      </c>
      <c r="X18" s="217">
        <v>62.38</v>
      </c>
      <c r="Y18" s="217">
        <v>0</v>
      </c>
      <c r="Z18" s="217">
        <v>19.260000000000002</v>
      </c>
      <c r="AA18" s="217">
        <v>14.45</v>
      </c>
      <c r="AB18" s="217">
        <v>0</v>
      </c>
      <c r="AC18" s="217">
        <v>14.95</v>
      </c>
      <c r="AD18" s="217">
        <v>0</v>
      </c>
      <c r="AE18" s="217">
        <v>0</v>
      </c>
      <c r="AF18" s="217">
        <v>0</v>
      </c>
      <c r="AG18" s="217">
        <v>0</v>
      </c>
      <c r="AH18" s="217">
        <v>0</v>
      </c>
      <c r="AI18" s="217">
        <v>0</v>
      </c>
      <c r="AJ18" s="217">
        <v>0</v>
      </c>
      <c r="AK18" s="217">
        <v>82.43</v>
      </c>
      <c r="AL18" s="217">
        <v>0</v>
      </c>
      <c r="AM18" s="217">
        <v>0</v>
      </c>
      <c r="AN18" s="217">
        <v>0</v>
      </c>
      <c r="AO18" s="217">
        <v>0</v>
      </c>
      <c r="AP18" s="217">
        <v>0</v>
      </c>
      <c r="AQ18" s="217">
        <v>0</v>
      </c>
      <c r="AR18" s="217">
        <v>0</v>
      </c>
      <c r="AS18" s="217">
        <v>0</v>
      </c>
      <c r="AT18" s="217">
        <v>0</v>
      </c>
    </row>
    <row r="19" spans="1:46">
      <c r="A19" t="s">
        <v>61</v>
      </c>
      <c r="B19" s="217">
        <v>0</v>
      </c>
      <c r="C19" s="217">
        <v>0</v>
      </c>
      <c r="D19" s="217">
        <v>0</v>
      </c>
      <c r="E19" s="217">
        <v>0</v>
      </c>
      <c r="F19" s="217">
        <v>0</v>
      </c>
      <c r="G19" s="217">
        <v>0</v>
      </c>
      <c r="H19" s="217">
        <v>0</v>
      </c>
      <c r="I19" s="217">
        <v>0</v>
      </c>
      <c r="J19" s="217">
        <v>0</v>
      </c>
      <c r="K19" s="217">
        <v>270.37</v>
      </c>
      <c r="L19" s="217">
        <v>9.6300000000000008</v>
      </c>
      <c r="M19" s="217">
        <v>64.02</v>
      </c>
      <c r="N19" s="217">
        <v>52.85</v>
      </c>
      <c r="O19" s="217">
        <v>73.77</v>
      </c>
      <c r="P19" s="217">
        <v>31.81</v>
      </c>
      <c r="Q19" s="217">
        <v>4.54</v>
      </c>
      <c r="R19" s="217">
        <v>7.72</v>
      </c>
      <c r="S19" s="217">
        <v>5.94</v>
      </c>
      <c r="T19" s="217">
        <v>0.97</v>
      </c>
      <c r="U19" s="217">
        <v>49.84</v>
      </c>
      <c r="V19" s="217">
        <v>2.89</v>
      </c>
      <c r="W19" s="217">
        <v>4.8099999999999996</v>
      </c>
      <c r="X19" s="217">
        <v>38.520000000000003</v>
      </c>
      <c r="Y19" s="217">
        <v>0</v>
      </c>
      <c r="Z19" s="217">
        <v>19.260000000000002</v>
      </c>
      <c r="AA19" s="217">
        <v>14.45</v>
      </c>
      <c r="AB19" s="217">
        <v>0</v>
      </c>
      <c r="AC19" s="217">
        <v>14.95</v>
      </c>
      <c r="AD19" s="217">
        <v>0</v>
      </c>
      <c r="AE19" s="217">
        <v>0</v>
      </c>
      <c r="AF19" s="217">
        <v>0</v>
      </c>
      <c r="AG19" s="217">
        <v>0</v>
      </c>
      <c r="AH19" s="217">
        <v>0</v>
      </c>
      <c r="AI19" s="217">
        <v>0</v>
      </c>
      <c r="AJ19" s="217">
        <v>0</v>
      </c>
      <c r="AK19" s="217">
        <v>82.43</v>
      </c>
      <c r="AL19" s="217">
        <v>0</v>
      </c>
      <c r="AM19" s="217">
        <v>0</v>
      </c>
      <c r="AN19" s="217">
        <v>0</v>
      </c>
      <c r="AO19" s="217">
        <v>0</v>
      </c>
      <c r="AP19" s="217">
        <v>0</v>
      </c>
      <c r="AQ19" s="217">
        <v>0</v>
      </c>
      <c r="AR19" s="217">
        <v>0</v>
      </c>
      <c r="AS19" s="217">
        <v>0</v>
      </c>
      <c r="AT19" s="217">
        <v>0</v>
      </c>
    </row>
    <row r="20" spans="1:46">
      <c r="A20" t="s">
        <v>62</v>
      </c>
      <c r="B20" s="217">
        <v>0</v>
      </c>
      <c r="C20" s="217">
        <v>0</v>
      </c>
      <c r="D20" s="217">
        <v>0</v>
      </c>
      <c r="E20" s="217">
        <v>0</v>
      </c>
      <c r="F20" s="217">
        <v>0</v>
      </c>
      <c r="G20" s="217">
        <v>0</v>
      </c>
      <c r="H20" s="217">
        <v>0</v>
      </c>
      <c r="I20" s="217">
        <v>0</v>
      </c>
      <c r="J20" s="217">
        <v>0</v>
      </c>
      <c r="K20" s="217">
        <v>270.37</v>
      </c>
      <c r="L20" s="217">
        <v>9.6300000000000008</v>
      </c>
      <c r="M20" s="217">
        <v>64.02</v>
      </c>
      <c r="N20" s="217">
        <v>52.85</v>
      </c>
      <c r="O20" s="217">
        <v>73.77</v>
      </c>
      <c r="P20" s="217">
        <v>31.81</v>
      </c>
      <c r="Q20" s="217">
        <v>4.54</v>
      </c>
      <c r="R20" s="217">
        <v>7.72</v>
      </c>
      <c r="S20" s="217">
        <v>5.94</v>
      </c>
      <c r="T20" s="217">
        <v>0.97</v>
      </c>
      <c r="U20" s="217">
        <v>49.84</v>
      </c>
      <c r="V20" s="217">
        <v>2.89</v>
      </c>
      <c r="W20" s="217">
        <v>4.8099999999999996</v>
      </c>
      <c r="X20" s="217">
        <v>14.44</v>
      </c>
      <c r="Y20" s="217">
        <v>0</v>
      </c>
      <c r="Z20" s="217">
        <v>19.260000000000002</v>
      </c>
      <c r="AA20" s="217">
        <v>14.45</v>
      </c>
      <c r="AB20" s="217">
        <v>0</v>
      </c>
      <c r="AC20" s="217">
        <v>14.95</v>
      </c>
      <c r="AD20" s="217">
        <v>0</v>
      </c>
      <c r="AE20" s="217">
        <v>0</v>
      </c>
      <c r="AF20" s="217">
        <v>0</v>
      </c>
      <c r="AG20" s="217">
        <v>0</v>
      </c>
      <c r="AH20" s="217">
        <v>0</v>
      </c>
      <c r="AI20" s="217">
        <v>0</v>
      </c>
      <c r="AJ20" s="217">
        <v>0</v>
      </c>
      <c r="AK20" s="217">
        <v>82.43</v>
      </c>
      <c r="AL20" s="217">
        <v>0</v>
      </c>
      <c r="AM20" s="217">
        <v>0</v>
      </c>
      <c r="AN20" s="217">
        <v>0</v>
      </c>
      <c r="AO20" s="217">
        <v>0</v>
      </c>
      <c r="AP20" s="217">
        <v>0</v>
      </c>
      <c r="AQ20" s="217">
        <v>0</v>
      </c>
      <c r="AR20" s="217">
        <v>0</v>
      </c>
      <c r="AS20" s="217">
        <v>0</v>
      </c>
      <c r="AT20" s="217">
        <v>0</v>
      </c>
    </row>
    <row r="21" spans="1:46">
      <c r="A21" t="s">
        <v>63</v>
      </c>
      <c r="B21" s="217">
        <v>0</v>
      </c>
      <c r="C21" s="217">
        <v>0</v>
      </c>
      <c r="D21" s="217">
        <v>0</v>
      </c>
      <c r="E21" s="217">
        <v>0</v>
      </c>
      <c r="F21" s="217">
        <v>0</v>
      </c>
      <c r="G21" s="217">
        <v>0</v>
      </c>
      <c r="H21" s="217">
        <v>0</v>
      </c>
      <c r="I21" s="217">
        <v>0</v>
      </c>
      <c r="J21" s="217">
        <v>0</v>
      </c>
      <c r="K21" s="217">
        <v>270.76</v>
      </c>
      <c r="L21" s="217">
        <v>9.6300000000000008</v>
      </c>
      <c r="M21" s="217">
        <v>64.02</v>
      </c>
      <c r="N21" s="217">
        <v>52.85</v>
      </c>
      <c r="O21" s="217">
        <v>73.77</v>
      </c>
      <c r="P21" s="217">
        <v>31.81</v>
      </c>
      <c r="Q21" s="217">
        <v>5.1100000000000003</v>
      </c>
      <c r="R21" s="217">
        <v>7.05</v>
      </c>
      <c r="S21" s="217">
        <v>5.96</v>
      </c>
      <c r="T21" s="217">
        <v>0.97</v>
      </c>
      <c r="U21" s="217">
        <v>49.84</v>
      </c>
      <c r="V21" s="217">
        <v>2.89</v>
      </c>
      <c r="W21" s="217">
        <v>4.8099999999999996</v>
      </c>
      <c r="X21" s="217">
        <v>14.44</v>
      </c>
      <c r="Y21" s="217">
        <v>0</v>
      </c>
      <c r="Z21" s="217">
        <v>19.260000000000002</v>
      </c>
      <c r="AA21" s="217">
        <v>14.45</v>
      </c>
      <c r="AB21" s="217">
        <v>0</v>
      </c>
      <c r="AC21" s="217">
        <v>14.95</v>
      </c>
      <c r="AD21" s="217">
        <v>0</v>
      </c>
      <c r="AE21" s="217">
        <v>0</v>
      </c>
      <c r="AF21" s="217">
        <v>0</v>
      </c>
      <c r="AG21" s="217">
        <v>0</v>
      </c>
      <c r="AH21" s="217">
        <v>0</v>
      </c>
      <c r="AI21" s="217">
        <v>0</v>
      </c>
      <c r="AJ21" s="217">
        <v>0</v>
      </c>
      <c r="AK21" s="217">
        <v>82.43</v>
      </c>
      <c r="AL21" s="217">
        <v>0</v>
      </c>
      <c r="AM21" s="217">
        <v>0</v>
      </c>
      <c r="AN21" s="217">
        <v>0</v>
      </c>
      <c r="AO21" s="217">
        <v>0</v>
      </c>
      <c r="AP21" s="217">
        <v>0</v>
      </c>
      <c r="AQ21" s="217">
        <v>0</v>
      </c>
      <c r="AR21" s="217">
        <v>0</v>
      </c>
      <c r="AS21" s="217">
        <v>0</v>
      </c>
      <c r="AT21" s="217">
        <v>0</v>
      </c>
    </row>
    <row r="22" spans="1:46">
      <c r="A22" t="s">
        <v>64</v>
      </c>
      <c r="B22" s="217">
        <v>0</v>
      </c>
      <c r="C22" s="217">
        <v>0</v>
      </c>
      <c r="D22" s="217">
        <v>0</v>
      </c>
      <c r="E22" s="217">
        <v>0</v>
      </c>
      <c r="F22" s="217">
        <v>0</v>
      </c>
      <c r="G22" s="217">
        <v>0</v>
      </c>
      <c r="H22" s="217">
        <v>0</v>
      </c>
      <c r="I22" s="217">
        <v>0</v>
      </c>
      <c r="J22" s="217">
        <v>0</v>
      </c>
      <c r="K22" s="217">
        <v>270.76</v>
      </c>
      <c r="L22" s="217">
        <v>9.6300000000000008</v>
      </c>
      <c r="M22" s="217">
        <v>64.02</v>
      </c>
      <c r="N22" s="217">
        <v>52.85</v>
      </c>
      <c r="O22" s="217">
        <v>73.77</v>
      </c>
      <c r="P22" s="217">
        <v>31.81</v>
      </c>
      <c r="Q22" s="217">
        <v>5.1100000000000003</v>
      </c>
      <c r="R22" s="217">
        <v>7.05</v>
      </c>
      <c r="S22" s="217">
        <v>5.96</v>
      </c>
      <c r="T22" s="217">
        <v>0.97</v>
      </c>
      <c r="U22" s="217">
        <v>49.84</v>
      </c>
      <c r="V22" s="217">
        <v>2.89</v>
      </c>
      <c r="W22" s="217">
        <v>4.8099999999999996</v>
      </c>
      <c r="X22" s="217">
        <v>14.44</v>
      </c>
      <c r="Y22" s="217">
        <v>0</v>
      </c>
      <c r="Z22" s="217">
        <v>19.260000000000002</v>
      </c>
      <c r="AA22" s="217">
        <v>14.45</v>
      </c>
      <c r="AB22" s="217">
        <v>0</v>
      </c>
      <c r="AC22" s="217">
        <v>14.95</v>
      </c>
      <c r="AD22" s="217">
        <v>0</v>
      </c>
      <c r="AE22" s="217">
        <v>0</v>
      </c>
      <c r="AF22" s="217">
        <v>0</v>
      </c>
      <c r="AG22" s="217">
        <v>0</v>
      </c>
      <c r="AH22" s="217">
        <v>0</v>
      </c>
      <c r="AI22" s="217">
        <v>0</v>
      </c>
      <c r="AJ22" s="217">
        <v>0</v>
      </c>
      <c r="AK22" s="217">
        <v>82.43</v>
      </c>
      <c r="AL22" s="217">
        <v>0</v>
      </c>
      <c r="AM22" s="217">
        <v>0</v>
      </c>
      <c r="AN22" s="217">
        <v>0</v>
      </c>
      <c r="AO22" s="217">
        <v>0</v>
      </c>
      <c r="AP22" s="217">
        <v>0</v>
      </c>
      <c r="AQ22" s="217">
        <v>0</v>
      </c>
      <c r="AR22" s="217">
        <v>0</v>
      </c>
      <c r="AS22" s="217">
        <v>0</v>
      </c>
      <c r="AT22" s="217">
        <v>0</v>
      </c>
    </row>
    <row r="23" spans="1:46">
      <c r="A23" t="s">
        <v>65</v>
      </c>
      <c r="B23" s="217">
        <v>0</v>
      </c>
      <c r="C23" s="217">
        <v>0</v>
      </c>
      <c r="D23" s="217">
        <v>0</v>
      </c>
      <c r="E23" s="217">
        <v>0</v>
      </c>
      <c r="F23" s="217">
        <v>0</v>
      </c>
      <c r="G23" s="217">
        <v>0</v>
      </c>
      <c r="H23" s="217">
        <v>0</v>
      </c>
      <c r="I23" s="217">
        <v>0</v>
      </c>
      <c r="J23" s="217">
        <v>0</v>
      </c>
      <c r="K23" s="217">
        <v>270.37</v>
      </c>
      <c r="L23" s="217">
        <v>9.6300000000000008</v>
      </c>
      <c r="M23" s="217">
        <v>64.02</v>
      </c>
      <c r="N23" s="217">
        <v>52.85</v>
      </c>
      <c r="O23" s="217">
        <v>73.77</v>
      </c>
      <c r="P23" s="217">
        <v>31.81</v>
      </c>
      <c r="Q23" s="217">
        <v>4.54</v>
      </c>
      <c r="R23" s="217">
        <v>7.05</v>
      </c>
      <c r="S23" s="217">
        <v>5.94</v>
      </c>
      <c r="T23" s="217">
        <v>0.97</v>
      </c>
      <c r="U23" s="217">
        <v>49.84</v>
      </c>
      <c r="V23" s="217">
        <v>2.89</v>
      </c>
      <c r="W23" s="217">
        <v>4.8099999999999996</v>
      </c>
      <c r="X23" s="217">
        <v>14.44</v>
      </c>
      <c r="Y23" s="217">
        <v>0</v>
      </c>
      <c r="Z23" s="217">
        <v>19.260000000000002</v>
      </c>
      <c r="AA23" s="217">
        <v>14.45</v>
      </c>
      <c r="AB23" s="217">
        <v>0</v>
      </c>
      <c r="AC23" s="217">
        <v>14.95</v>
      </c>
      <c r="AD23" s="217">
        <v>0</v>
      </c>
      <c r="AE23" s="217">
        <v>0</v>
      </c>
      <c r="AF23" s="217">
        <v>0</v>
      </c>
      <c r="AG23" s="217">
        <v>0</v>
      </c>
      <c r="AH23" s="217">
        <v>0</v>
      </c>
      <c r="AI23" s="217">
        <v>0</v>
      </c>
      <c r="AJ23" s="217">
        <v>0</v>
      </c>
      <c r="AK23" s="217">
        <v>82.43</v>
      </c>
      <c r="AL23" s="217">
        <v>0</v>
      </c>
      <c r="AM23" s="217">
        <v>0</v>
      </c>
      <c r="AN23" s="217">
        <v>0</v>
      </c>
      <c r="AO23" s="217">
        <v>0</v>
      </c>
      <c r="AP23" s="217">
        <v>0</v>
      </c>
      <c r="AQ23" s="217">
        <v>0</v>
      </c>
      <c r="AR23" s="217">
        <v>0</v>
      </c>
      <c r="AS23" s="217">
        <v>0</v>
      </c>
      <c r="AT23" s="217">
        <v>0</v>
      </c>
    </row>
    <row r="24" spans="1:46">
      <c r="A24" t="s">
        <v>66</v>
      </c>
      <c r="B24" s="217">
        <v>0</v>
      </c>
      <c r="C24" s="217">
        <v>0</v>
      </c>
      <c r="D24" s="217">
        <v>0</v>
      </c>
      <c r="E24" s="217">
        <v>0</v>
      </c>
      <c r="F24" s="217">
        <v>0</v>
      </c>
      <c r="G24" s="217">
        <v>0</v>
      </c>
      <c r="H24" s="217">
        <v>0</v>
      </c>
      <c r="I24" s="217">
        <v>0</v>
      </c>
      <c r="J24" s="217">
        <v>0</v>
      </c>
      <c r="K24" s="217">
        <v>270.37</v>
      </c>
      <c r="L24" s="217">
        <v>9.6300000000000008</v>
      </c>
      <c r="M24" s="217">
        <v>64.02</v>
      </c>
      <c r="N24" s="217">
        <v>52.85</v>
      </c>
      <c r="O24" s="217">
        <v>73.77</v>
      </c>
      <c r="P24" s="217">
        <v>31.81</v>
      </c>
      <c r="Q24" s="217">
        <v>4.08</v>
      </c>
      <c r="R24" s="217">
        <v>7.05</v>
      </c>
      <c r="S24" s="217">
        <v>5.94</v>
      </c>
      <c r="T24" s="217">
        <v>0.97</v>
      </c>
      <c r="U24" s="217">
        <v>49.84</v>
      </c>
      <c r="V24" s="217">
        <v>2.89</v>
      </c>
      <c r="W24" s="217">
        <v>4.8099999999999996</v>
      </c>
      <c r="X24" s="217">
        <v>14.44</v>
      </c>
      <c r="Y24" s="217">
        <v>0</v>
      </c>
      <c r="Z24" s="217">
        <v>19.260000000000002</v>
      </c>
      <c r="AA24" s="217">
        <v>14.45</v>
      </c>
      <c r="AB24" s="217">
        <v>0</v>
      </c>
      <c r="AC24" s="217">
        <v>14.95</v>
      </c>
      <c r="AD24" s="217">
        <v>0</v>
      </c>
      <c r="AE24" s="217">
        <v>0</v>
      </c>
      <c r="AF24" s="217">
        <v>0</v>
      </c>
      <c r="AG24" s="217">
        <v>0</v>
      </c>
      <c r="AH24" s="217">
        <v>0</v>
      </c>
      <c r="AI24" s="217">
        <v>0</v>
      </c>
      <c r="AJ24" s="217">
        <v>0</v>
      </c>
      <c r="AK24" s="217">
        <v>82.43</v>
      </c>
      <c r="AL24" s="217">
        <v>0</v>
      </c>
      <c r="AM24" s="217">
        <v>0</v>
      </c>
      <c r="AN24" s="217">
        <v>0</v>
      </c>
      <c r="AO24" s="217">
        <v>0</v>
      </c>
      <c r="AP24" s="217">
        <v>0</v>
      </c>
      <c r="AQ24" s="217">
        <v>0</v>
      </c>
      <c r="AR24" s="217">
        <v>0</v>
      </c>
      <c r="AS24" s="217">
        <v>0</v>
      </c>
      <c r="AT24" s="217">
        <v>0</v>
      </c>
    </row>
    <row r="25" spans="1:46">
      <c r="A25" t="s">
        <v>67</v>
      </c>
      <c r="B25" s="217">
        <v>0</v>
      </c>
      <c r="C25" s="217">
        <v>0</v>
      </c>
      <c r="D25" s="217">
        <v>0</v>
      </c>
      <c r="E25" s="217">
        <v>0</v>
      </c>
      <c r="F25" s="217">
        <v>0</v>
      </c>
      <c r="G25" s="217">
        <v>0</v>
      </c>
      <c r="H25" s="217">
        <v>0</v>
      </c>
      <c r="I25" s="217">
        <v>0</v>
      </c>
      <c r="J25" s="217">
        <v>0</v>
      </c>
      <c r="K25" s="217">
        <v>270.37</v>
      </c>
      <c r="L25" s="217">
        <v>9.6300000000000008</v>
      </c>
      <c r="M25" s="217">
        <v>64.02</v>
      </c>
      <c r="N25" s="217">
        <v>52.85</v>
      </c>
      <c r="O25" s="217">
        <v>73.77</v>
      </c>
      <c r="P25" s="217">
        <v>31.81</v>
      </c>
      <c r="Q25" s="217">
        <v>4.08</v>
      </c>
      <c r="R25" s="217">
        <v>7.05</v>
      </c>
      <c r="S25" s="217">
        <v>5.94</v>
      </c>
      <c r="T25" s="217">
        <v>0.97</v>
      </c>
      <c r="U25" s="217">
        <v>49.84</v>
      </c>
      <c r="V25" s="217">
        <v>2.89</v>
      </c>
      <c r="W25" s="217">
        <v>4.8099999999999996</v>
      </c>
      <c r="X25" s="217">
        <v>14.44</v>
      </c>
      <c r="Y25" s="217">
        <v>0</v>
      </c>
      <c r="Z25" s="217">
        <v>19.260000000000002</v>
      </c>
      <c r="AA25" s="217">
        <v>14.45</v>
      </c>
      <c r="AB25" s="217">
        <v>0</v>
      </c>
      <c r="AC25" s="217">
        <v>14.95</v>
      </c>
      <c r="AD25" s="217">
        <v>0</v>
      </c>
      <c r="AE25" s="217">
        <v>0</v>
      </c>
      <c r="AF25" s="217">
        <v>0</v>
      </c>
      <c r="AG25" s="217">
        <v>0</v>
      </c>
      <c r="AH25" s="217">
        <v>0</v>
      </c>
      <c r="AI25" s="217">
        <v>0</v>
      </c>
      <c r="AJ25" s="217">
        <v>0</v>
      </c>
      <c r="AK25" s="217">
        <v>82.43</v>
      </c>
      <c r="AL25" s="217">
        <v>0</v>
      </c>
      <c r="AM25" s="217">
        <v>0</v>
      </c>
      <c r="AN25" s="217">
        <v>0</v>
      </c>
      <c r="AO25" s="217">
        <v>0</v>
      </c>
      <c r="AP25" s="217">
        <v>0</v>
      </c>
      <c r="AQ25" s="217">
        <v>0</v>
      </c>
      <c r="AR25" s="217">
        <v>0</v>
      </c>
      <c r="AS25" s="217">
        <v>0</v>
      </c>
      <c r="AT25" s="217">
        <v>0</v>
      </c>
    </row>
    <row r="26" spans="1:46">
      <c r="A26" t="s">
        <v>68</v>
      </c>
      <c r="B26" s="217">
        <v>0</v>
      </c>
      <c r="C26" s="217">
        <v>0</v>
      </c>
      <c r="D26" s="217">
        <v>0</v>
      </c>
      <c r="E26" s="217">
        <v>0</v>
      </c>
      <c r="F26" s="217">
        <v>0</v>
      </c>
      <c r="G26" s="217">
        <v>0</v>
      </c>
      <c r="H26" s="217">
        <v>0</v>
      </c>
      <c r="I26" s="217">
        <v>0</v>
      </c>
      <c r="J26" s="217">
        <v>0</v>
      </c>
      <c r="K26" s="217">
        <v>270.37</v>
      </c>
      <c r="L26" s="217">
        <v>9.6300000000000008</v>
      </c>
      <c r="M26" s="217">
        <v>64.02</v>
      </c>
      <c r="N26" s="217">
        <v>52.85</v>
      </c>
      <c r="O26" s="217">
        <v>73.77</v>
      </c>
      <c r="P26" s="217">
        <v>31.81</v>
      </c>
      <c r="Q26" s="217">
        <v>4.08</v>
      </c>
      <c r="R26" s="217">
        <v>7.05</v>
      </c>
      <c r="S26" s="217">
        <v>5.94</v>
      </c>
      <c r="T26" s="217">
        <v>0.97</v>
      </c>
      <c r="U26" s="217">
        <v>49.84</v>
      </c>
      <c r="V26" s="217">
        <v>2.89</v>
      </c>
      <c r="W26" s="217">
        <v>4.8099999999999996</v>
      </c>
      <c r="X26" s="217">
        <v>14.44</v>
      </c>
      <c r="Y26" s="217">
        <v>0</v>
      </c>
      <c r="Z26" s="217">
        <v>19.260000000000002</v>
      </c>
      <c r="AA26" s="217">
        <v>14.45</v>
      </c>
      <c r="AB26" s="217">
        <v>0</v>
      </c>
      <c r="AC26" s="217">
        <v>14.95</v>
      </c>
      <c r="AD26" s="217">
        <v>0</v>
      </c>
      <c r="AE26" s="217">
        <v>0</v>
      </c>
      <c r="AF26" s="217">
        <v>0</v>
      </c>
      <c r="AG26" s="217">
        <v>0</v>
      </c>
      <c r="AH26" s="217">
        <v>0</v>
      </c>
      <c r="AI26" s="217">
        <v>0</v>
      </c>
      <c r="AJ26" s="217">
        <v>0</v>
      </c>
      <c r="AK26" s="217">
        <v>82.43</v>
      </c>
      <c r="AL26" s="217">
        <v>0</v>
      </c>
      <c r="AM26" s="217">
        <v>0</v>
      </c>
      <c r="AN26" s="217">
        <v>0</v>
      </c>
      <c r="AO26" s="217">
        <v>0</v>
      </c>
      <c r="AP26" s="217">
        <v>0</v>
      </c>
      <c r="AQ26" s="217">
        <v>0</v>
      </c>
      <c r="AR26" s="217">
        <v>0</v>
      </c>
      <c r="AS26" s="217">
        <v>0</v>
      </c>
      <c r="AT26" s="217">
        <v>0</v>
      </c>
    </row>
    <row r="27" spans="1:46">
      <c r="A27" t="s">
        <v>69</v>
      </c>
      <c r="B27" s="217">
        <v>0</v>
      </c>
      <c r="C27" s="217">
        <v>0</v>
      </c>
      <c r="D27" s="217">
        <v>0</v>
      </c>
      <c r="E27" s="217">
        <v>0</v>
      </c>
      <c r="F27" s="217">
        <v>0</v>
      </c>
      <c r="G27" s="217">
        <v>0</v>
      </c>
      <c r="H27" s="217">
        <v>0</v>
      </c>
      <c r="I27" s="217">
        <v>0</v>
      </c>
      <c r="J27" s="217">
        <v>0</v>
      </c>
      <c r="K27" s="217">
        <v>261.19</v>
      </c>
      <c r="L27" s="217">
        <v>9.6300000000000008</v>
      </c>
      <c r="M27" s="217">
        <v>64.02</v>
      </c>
      <c r="N27" s="217">
        <v>52.85</v>
      </c>
      <c r="O27" s="217">
        <v>73.77</v>
      </c>
      <c r="P27" s="217">
        <v>31.81</v>
      </c>
      <c r="Q27" s="217">
        <v>2.89</v>
      </c>
      <c r="R27" s="217">
        <v>4.82</v>
      </c>
      <c r="S27" s="217">
        <v>4</v>
      </c>
      <c r="T27" s="217">
        <v>0.97</v>
      </c>
      <c r="U27" s="217">
        <v>49.84</v>
      </c>
      <c r="V27" s="217">
        <v>2.89</v>
      </c>
      <c r="W27" s="217">
        <v>4.8099999999999996</v>
      </c>
      <c r="X27" s="217">
        <v>14.44</v>
      </c>
      <c r="Y27" s="217">
        <v>0</v>
      </c>
      <c r="Z27" s="217">
        <v>19.260000000000002</v>
      </c>
      <c r="AA27" s="217">
        <v>14.45</v>
      </c>
      <c r="AB27" s="217">
        <v>0</v>
      </c>
      <c r="AC27" s="217">
        <v>14.95</v>
      </c>
      <c r="AD27" s="217">
        <v>0</v>
      </c>
      <c r="AE27" s="217">
        <v>0</v>
      </c>
      <c r="AF27" s="217">
        <v>0</v>
      </c>
      <c r="AG27" s="217">
        <v>0</v>
      </c>
      <c r="AH27" s="217">
        <v>0</v>
      </c>
      <c r="AI27" s="217">
        <v>0</v>
      </c>
      <c r="AJ27" s="217">
        <v>0</v>
      </c>
      <c r="AK27" s="217">
        <v>82.43</v>
      </c>
      <c r="AL27" s="217">
        <v>0</v>
      </c>
      <c r="AM27" s="217">
        <v>0</v>
      </c>
      <c r="AN27" s="217">
        <v>0</v>
      </c>
      <c r="AO27" s="217">
        <v>0</v>
      </c>
      <c r="AP27" s="217">
        <v>0</v>
      </c>
      <c r="AQ27" s="217">
        <v>7.21</v>
      </c>
      <c r="AR27" s="217">
        <v>0</v>
      </c>
      <c r="AS27" s="217">
        <v>0</v>
      </c>
      <c r="AT27" s="217">
        <v>0</v>
      </c>
    </row>
    <row r="28" spans="1:46">
      <c r="A28" t="s">
        <v>70</v>
      </c>
      <c r="B28" s="217">
        <v>0</v>
      </c>
      <c r="C28" s="217">
        <v>0</v>
      </c>
      <c r="D28" s="217">
        <v>0</v>
      </c>
      <c r="E28" s="217">
        <v>0</v>
      </c>
      <c r="F28" s="217">
        <v>0</v>
      </c>
      <c r="G28" s="217">
        <v>0</v>
      </c>
      <c r="H28" s="217">
        <v>0</v>
      </c>
      <c r="I28" s="217">
        <v>0</v>
      </c>
      <c r="J28" s="217">
        <v>0</v>
      </c>
      <c r="K28" s="217">
        <v>261.17</v>
      </c>
      <c r="L28" s="217">
        <v>9.6300000000000008</v>
      </c>
      <c r="M28" s="217">
        <v>64.02</v>
      </c>
      <c r="N28" s="217">
        <v>52.85</v>
      </c>
      <c r="O28" s="217">
        <v>73.77</v>
      </c>
      <c r="P28" s="217">
        <v>31.81</v>
      </c>
      <c r="Q28" s="217">
        <v>2.89</v>
      </c>
      <c r="R28" s="217">
        <v>4.82</v>
      </c>
      <c r="S28" s="217">
        <v>4</v>
      </c>
      <c r="T28" s="217">
        <v>0.97</v>
      </c>
      <c r="U28" s="217">
        <v>49.84</v>
      </c>
      <c r="V28" s="217">
        <v>2.89</v>
      </c>
      <c r="W28" s="217">
        <v>4.8099999999999996</v>
      </c>
      <c r="X28" s="217">
        <v>14.44</v>
      </c>
      <c r="Y28" s="217">
        <v>0</v>
      </c>
      <c r="Z28" s="217">
        <v>19.260000000000002</v>
      </c>
      <c r="AA28" s="217">
        <v>14.45</v>
      </c>
      <c r="AB28" s="217">
        <v>0</v>
      </c>
      <c r="AC28" s="217">
        <v>14.95</v>
      </c>
      <c r="AD28" s="217">
        <v>0</v>
      </c>
      <c r="AE28" s="217">
        <v>0</v>
      </c>
      <c r="AF28" s="217">
        <v>0</v>
      </c>
      <c r="AG28" s="217">
        <v>0</v>
      </c>
      <c r="AH28" s="217">
        <v>0</v>
      </c>
      <c r="AI28" s="217">
        <v>0</v>
      </c>
      <c r="AJ28" s="217">
        <v>0</v>
      </c>
      <c r="AK28" s="217">
        <v>82.43</v>
      </c>
      <c r="AL28" s="217">
        <v>0</v>
      </c>
      <c r="AM28" s="217">
        <v>0</v>
      </c>
      <c r="AN28" s="217">
        <v>0</v>
      </c>
      <c r="AO28" s="217">
        <v>0</v>
      </c>
      <c r="AP28" s="217">
        <v>0</v>
      </c>
      <c r="AQ28" s="217">
        <v>11.5</v>
      </c>
      <c r="AR28" s="217">
        <v>0</v>
      </c>
      <c r="AS28" s="217">
        <v>0</v>
      </c>
      <c r="AT28" s="217">
        <v>0</v>
      </c>
    </row>
    <row r="29" spans="1:46">
      <c r="A29" t="s">
        <v>71</v>
      </c>
      <c r="B29" s="217">
        <v>0</v>
      </c>
      <c r="C29" s="217">
        <v>0</v>
      </c>
      <c r="D29" s="217">
        <v>0</v>
      </c>
      <c r="E29" s="217">
        <v>0</v>
      </c>
      <c r="F29" s="217">
        <v>0</v>
      </c>
      <c r="G29" s="217">
        <v>0</v>
      </c>
      <c r="H29" s="217">
        <v>0</v>
      </c>
      <c r="I29" s="217">
        <v>0</v>
      </c>
      <c r="J29" s="217">
        <v>0</v>
      </c>
      <c r="K29" s="217">
        <v>270.37</v>
      </c>
      <c r="L29" s="217">
        <v>9.6300000000000008</v>
      </c>
      <c r="M29" s="217">
        <v>64.02</v>
      </c>
      <c r="N29" s="217">
        <v>52.85</v>
      </c>
      <c r="O29" s="217">
        <v>73.77</v>
      </c>
      <c r="P29" s="217">
        <v>31.81</v>
      </c>
      <c r="Q29" s="217">
        <v>4.08</v>
      </c>
      <c r="R29" s="217">
        <v>7.88</v>
      </c>
      <c r="S29" s="217">
        <v>5.94</v>
      </c>
      <c r="T29" s="217">
        <v>0.97</v>
      </c>
      <c r="U29" s="217">
        <v>49.84</v>
      </c>
      <c r="V29" s="217">
        <v>2.89</v>
      </c>
      <c r="W29" s="217">
        <v>4.8099999999999996</v>
      </c>
      <c r="X29" s="217">
        <v>14.44</v>
      </c>
      <c r="Y29" s="217">
        <v>0</v>
      </c>
      <c r="Z29" s="217">
        <v>19.260000000000002</v>
      </c>
      <c r="AA29" s="217">
        <v>14.45</v>
      </c>
      <c r="AB29" s="217">
        <v>0</v>
      </c>
      <c r="AC29" s="217">
        <v>14.95</v>
      </c>
      <c r="AD29" s="217">
        <v>0</v>
      </c>
      <c r="AE29" s="217">
        <v>0</v>
      </c>
      <c r="AF29" s="217">
        <v>0</v>
      </c>
      <c r="AG29" s="217">
        <v>0</v>
      </c>
      <c r="AH29" s="217">
        <v>0</v>
      </c>
      <c r="AI29" s="217">
        <v>0</v>
      </c>
      <c r="AJ29" s="217">
        <v>0</v>
      </c>
      <c r="AK29" s="217">
        <v>82.43</v>
      </c>
      <c r="AL29" s="217">
        <v>0</v>
      </c>
      <c r="AM29" s="217">
        <v>0</v>
      </c>
      <c r="AN29" s="217">
        <v>0</v>
      </c>
      <c r="AO29" s="217">
        <v>0</v>
      </c>
      <c r="AP29" s="217">
        <v>0</v>
      </c>
      <c r="AQ29" s="217">
        <v>22.68</v>
      </c>
      <c r="AR29" s="217">
        <v>0</v>
      </c>
      <c r="AS29" s="217">
        <v>0</v>
      </c>
      <c r="AT29" s="217">
        <v>0</v>
      </c>
    </row>
    <row r="30" spans="1:46">
      <c r="A30" t="s">
        <v>72</v>
      </c>
      <c r="B30" s="217">
        <v>0</v>
      </c>
      <c r="C30" s="217">
        <v>0</v>
      </c>
      <c r="D30" s="217">
        <v>0</v>
      </c>
      <c r="E30" s="217">
        <v>0</v>
      </c>
      <c r="F30" s="217">
        <v>0</v>
      </c>
      <c r="G30" s="217">
        <v>0</v>
      </c>
      <c r="H30" s="217">
        <v>0</v>
      </c>
      <c r="I30" s="217">
        <v>0</v>
      </c>
      <c r="J30" s="217">
        <v>0</v>
      </c>
      <c r="K30" s="217">
        <v>270</v>
      </c>
      <c r="L30" s="217">
        <v>9.6300000000000008</v>
      </c>
      <c r="M30" s="217">
        <v>64.02</v>
      </c>
      <c r="N30" s="217">
        <v>52.85</v>
      </c>
      <c r="O30" s="217">
        <v>73.77</v>
      </c>
      <c r="P30" s="217">
        <v>31.81</v>
      </c>
      <c r="Q30" s="217">
        <v>4.08</v>
      </c>
      <c r="R30" s="217">
        <v>7.88</v>
      </c>
      <c r="S30" s="217">
        <v>5.94</v>
      </c>
      <c r="T30" s="217">
        <v>0.97</v>
      </c>
      <c r="U30" s="217">
        <v>49.84</v>
      </c>
      <c r="V30" s="217">
        <v>2.89</v>
      </c>
      <c r="W30" s="217">
        <v>4.8099999999999996</v>
      </c>
      <c r="X30" s="217">
        <v>14.44</v>
      </c>
      <c r="Y30" s="217">
        <v>0</v>
      </c>
      <c r="Z30" s="217">
        <v>19.260000000000002</v>
      </c>
      <c r="AA30" s="217">
        <v>14.45</v>
      </c>
      <c r="AB30" s="217">
        <v>0</v>
      </c>
      <c r="AC30" s="217">
        <v>14.95</v>
      </c>
      <c r="AD30" s="217">
        <v>0</v>
      </c>
      <c r="AE30" s="217">
        <v>0</v>
      </c>
      <c r="AF30" s="217">
        <v>0</v>
      </c>
      <c r="AG30" s="217">
        <v>0</v>
      </c>
      <c r="AH30" s="217">
        <v>0</v>
      </c>
      <c r="AI30" s="217">
        <v>0</v>
      </c>
      <c r="AJ30" s="217">
        <v>0</v>
      </c>
      <c r="AK30" s="217">
        <v>82.43</v>
      </c>
      <c r="AL30" s="217">
        <v>0</v>
      </c>
      <c r="AM30" s="217">
        <v>0</v>
      </c>
      <c r="AN30" s="217">
        <v>0</v>
      </c>
      <c r="AO30" s="217">
        <v>0</v>
      </c>
      <c r="AP30" s="217">
        <v>0</v>
      </c>
      <c r="AQ30" s="217">
        <v>25.5</v>
      </c>
      <c r="AR30" s="217">
        <v>0</v>
      </c>
      <c r="AS30" s="217">
        <v>0</v>
      </c>
      <c r="AT30" s="217">
        <v>0</v>
      </c>
    </row>
    <row r="31" spans="1:46">
      <c r="A31" t="s">
        <v>73</v>
      </c>
      <c r="B31" s="217">
        <v>0</v>
      </c>
      <c r="C31" s="217">
        <v>0</v>
      </c>
      <c r="D31" s="217">
        <v>0</v>
      </c>
      <c r="E31" s="217">
        <v>0</v>
      </c>
      <c r="F31" s="217">
        <v>0</v>
      </c>
      <c r="G31" s="217">
        <v>0</v>
      </c>
      <c r="H31" s="217">
        <v>0</v>
      </c>
      <c r="I31" s="217">
        <v>0</v>
      </c>
      <c r="J31" s="217">
        <v>0</v>
      </c>
      <c r="K31" s="217">
        <v>270</v>
      </c>
      <c r="L31" s="217">
        <v>9.6300000000000008</v>
      </c>
      <c r="M31" s="217">
        <v>64.02</v>
      </c>
      <c r="N31" s="217">
        <v>52.85</v>
      </c>
      <c r="O31" s="217">
        <v>73.77</v>
      </c>
      <c r="P31" s="217">
        <v>31.81</v>
      </c>
      <c r="Q31" s="217">
        <v>4.08</v>
      </c>
      <c r="R31" s="217">
        <v>6.18</v>
      </c>
      <c r="S31" s="217">
        <v>5.6</v>
      </c>
      <c r="T31" s="217">
        <v>0.97</v>
      </c>
      <c r="U31" s="217">
        <v>49.84</v>
      </c>
      <c r="V31" s="217">
        <v>2.89</v>
      </c>
      <c r="W31" s="217">
        <v>4.8099999999999996</v>
      </c>
      <c r="X31" s="217">
        <v>14.44</v>
      </c>
      <c r="Y31" s="217">
        <v>0</v>
      </c>
      <c r="Z31" s="217">
        <v>19.260000000000002</v>
      </c>
      <c r="AA31" s="217">
        <v>14.45</v>
      </c>
      <c r="AB31" s="217">
        <v>0</v>
      </c>
      <c r="AC31" s="217">
        <v>14.95</v>
      </c>
      <c r="AD31" s="217">
        <v>0</v>
      </c>
      <c r="AE31" s="217">
        <v>0</v>
      </c>
      <c r="AF31" s="217">
        <v>0</v>
      </c>
      <c r="AG31" s="217">
        <v>0</v>
      </c>
      <c r="AH31" s="217">
        <v>0</v>
      </c>
      <c r="AI31" s="217">
        <v>0</v>
      </c>
      <c r="AJ31" s="217">
        <v>0</v>
      </c>
      <c r="AK31" s="217">
        <v>81.790000000000006</v>
      </c>
      <c r="AL31" s="217">
        <v>0</v>
      </c>
      <c r="AM31" s="217">
        <v>0</v>
      </c>
      <c r="AN31" s="217">
        <v>0</v>
      </c>
      <c r="AO31" s="217">
        <v>0</v>
      </c>
      <c r="AP31" s="217">
        <v>0</v>
      </c>
      <c r="AQ31" s="217">
        <v>25.5</v>
      </c>
      <c r="AR31" s="217">
        <v>0</v>
      </c>
      <c r="AS31" s="217">
        <v>0</v>
      </c>
      <c r="AT31" s="217">
        <v>0</v>
      </c>
    </row>
    <row r="32" spans="1:46">
      <c r="A32" t="s">
        <v>74</v>
      </c>
      <c r="B32" s="217">
        <v>0</v>
      </c>
      <c r="C32" s="217">
        <v>0</v>
      </c>
      <c r="D32" s="217">
        <v>0</v>
      </c>
      <c r="E32" s="217">
        <v>0</v>
      </c>
      <c r="F32" s="217">
        <v>0</v>
      </c>
      <c r="G32" s="217">
        <v>0</v>
      </c>
      <c r="H32" s="217">
        <v>0</v>
      </c>
      <c r="I32" s="217">
        <v>0</v>
      </c>
      <c r="J32" s="217">
        <v>0</v>
      </c>
      <c r="K32" s="217">
        <v>270</v>
      </c>
      <c r="L32" s="217">
        <v>9.6300000000000008</v>
      </c>
      <c r="M32" s="217">
        <v>64.02</v>
      </c>
      <c r="N32" s="217">
        <v>52.85</v>
      </c>
      <c r="O32" s="217">
        <v>73.77</v>
      </c>
      <c r="P32" s="217">
        <v>31.81</v>
      </c>
      <c r="Q32" s="217">
        <v>4.08</v>
      </c>
      <c r="R32" s="217">
        <v>6.16</v>
      </c>
      <c r="S32" s="217">
        <v>5.6</v>
      </c>
      <c r="T32" s="217">
        <v>0.97</v>
      </c>
      <c r="U32" s="217">
        <v>49.84</v>
      </c>
      <c r="V32" s="217">
        <v>2.89</v>
      </c>
      <c r="W32" s="217">
        <v>4.8099999999999996</v>
      </c>
      <c r="X32" s="217">
        <v>14.44</v>
      </c>
      <c r="Y32" s="217">
        <v>0</v>
      </c>
      <c r="Z32" s="217">
        <v>19.260000000000002</v>
      </c>
      <c r="AA32" s="217">
        <v>14.45</v>
      </c>
      <c r="AB32" s="217">
        <v>0</v>
      </c>
      <c r="AC32" s="217">
        <v>14.95</v>
      </c>
      <c r="AD32" s="217">
        <v>0</v>
      </c>
      <c r="AE32" s="217">
        <v>0</v>
      </c>
      <c r="AF32" s="217">
        <v>0</v>
      </c>
      <c r="AG32" s="217">
        <v>0</v>
      </c>
      <c r="AH32" s="217">
        <v>0</v>
      </c>
      <c r="AI32" s="217">
        <v>0</v>
      </c>
      <c r="AJ32" s="217">
        <v>0</v>
      </c>
      <c r="AK32" s="217">
        <v>81.790000000000006</v>
      </c>
      <c r="AL32" s="217">
        <v>0</v>
      </c>
      <c r="AM32" s="217">
        <v>0</v>
      </c>
      <c r="AN32" s="217">
        <v>0</v>
      </c>
      <c r="AO32" s="217">
        <v>0</v>
      </c>
      <c r="AP32" s="217">
        <v>0</v>
      </c>
      <c r="AQ32" s="217">
        <v>25.5</v>
      </c>
      <c r="AR32" s="217">
        <v>0</v>
      </c>
      <c r="AS32" s="217">
        <v>0</v>
      </c>
      <c r="AT32" s="217">
        <v>0</v>
      </c>
    </row>
    <row r="33" spans="1:46">
      <c r="A33" t="s">
        <v>75</v>
      </c>
      <c r="B33" s="217">
        <v>0</v>
      </c>
      <c r="C33" s="217">
        <v>0</v>
      </c>
      <c r="D33" s="217">
        <v>0</v>
      </c>
      <c r="E33" s="217">
        <v>0</v>
      </c>
      <c r="F33" s="217">
        <v>0</v>
      </c>
      <c r="G33" s="217">
        <v>0</v>
      </c>
      <c r="H33" s="217">
        <v>0</v>
      </c>
      <c r="I33" s="217">
        <v>0</v>
      </c>
      <c r="J33" s="217">
        <v>0</v>
      </c>
      <c r="K33" s="217">
        <v>270.08</v>
      </c>
      <c r="L33" s="217">
        <v>9.6300000000000008</v>
      </c>
      <c r="M33" s="217">
        <v>64.02</v>
      </c>
      <c r="N33" s="217">
        <v>52.85</v>
      </c>
      <c r="O33" s="217">
        <v>73.77</v>
      </c>
      <c r="P33" s="217">
        <v>31.81</v>
      </c>
      <c r="Q33" s="217">
        <v>4.08</v>
      </c>
      <c r="R33" s="217">
        <v>6.16</v>
      </c>
      <c r="S33" s="217">
        <v>5.51</v>
      </c>
      <c r="T33" s="217">
        <v>0.97</v>
      </c>
      <c r="U33" s="217">
        <v>49.84</v>
      </c>
      <c r="V33" s="217">
        <v>2.89</v>
      </c>
      <c r="W33" s="217">
        <v>4.8099999999999996</v>
      </c>
      <c r="X33" s="217">
        <v>14.44</v>
      </c>
      <c r="Y33" s="217">
        <v>0</v>
      </c>
      <c r="Z33" s="217">
        <v>19.260000000000002</v>
      </c>
      <c r="AA33" s="217">
        <v>14.45</v>
      </c>
      <c r="AB33" s="217">
        <v>0</v>
      </c>
      <c r="AC33" s="217">
        <v>14.95</v>
      </c>
      <c r="AD33" s="217">
        <v>0</v>
      </c>
      <c r="AE33" s="217">
        <v>0</v>
      </c>
      <c r="AF33" s="217">
        <v>0</v>
      </c>
      <c r="AG33" s="217">
        <v>0</v>
      </c>
      <c r="AH33" s="217">
        <v>0</v>
      </c>
      <c r="AI33" s="217">
        <v>0</v>
      </c>
      <c r="AJ33" s="217">
        <v>0</v>
      </c>
      <c r="AK33" s="217">
        <v>81.790000000000006</v>
      </c>
      <c r="AL33" s="217">
        <v>0</v>
      </c>
      <c r="AM33" s="217">
        <v>0</v>
      </c>
      <c r="AN33" s="217">
        <v>0</v>
      </c>
      <c r="AO33" s="217">
        <v>0</v>
      </c>
      <c r="AP33" s="217">
        <v>0</v>
      </c>
      <c r="AQ33" s="217">
        <v>25.5</v>
      </c>
      <c r="AR33" s="217">
        <v>0</v>
      </c>
      <c r="AS33" s="217">
        <v>0</v>
      </c>
      <c r="AT33" s="217">
        <v>0</v>
      </c>
    </row>
    <row r="34" spans="1:46">
      <c r="A34" t="s">
        <v>76</v>
      </c>
      <c r="B34" s="217">
        <v>0</v>
      </c>
      <c r="C34" s="217">
        <v>0</v>
      </c>
      <c r="D34" s="217">
        <v>0</v>
      </c>
      <c r="E34" s="217">
        <v>0</v>
      </c>
      <c r="F34" s="217">
        <v>0</v>
      </c>
      <c r="G34" s="217">
        <v>0</v>
      </c>
      <c r="H34" s="217">
        <v>0</v>
      </c>
      <c r="I34" s="217">
        <v>0</v>
      </c>
      <c r="J34" s="217">
        <v>0</v>
      </c>
      <c r="K34" s="217">
        <v>270.08</v>
      </c>
      <c r="L34" s="217">
        <v>9.6300000000000008</v>
      </c>
      <c r="M34" s="217">
        <v>64.02</v>
      </c>
      <c r="N34" s="217">
        <v>52.85</v>
      </c>
      <c r="O34" s="217">
        <v>73.77</v>
      </c>
      <c r="P34" s="217">
        <v>31.81</v>
      </c>
      <c r="Q34" s="217">
        <v>4.53</v>
      </c>
      <c r="R34" s="217">
        <v>5.33</v>
      </c>
      <c r="S34" s="217">
        <v>5.51</v>
      </c>
      <c r="T34" s="217">
        <v>0.97</v>
      </c>
      <c r="U34" s="217">
        <v>49.84</v>
      </c>
      <c r="V34" s="217">
        <v>2.89</v>
      </c>
      <c r="W34" s="217">
        <v>4.8099999999999996</v>
      </c>
      <c r="X34" s="217">
        <v>14.48</v>
      </c>
      <c r="Y34" s="217">
        <v>0</v>
      </c>
      <c r="Z34" s="217">
        <v>19.260000000000002</v>
      </c>
      <c r="AA34" s="217">
        <v>14.45</v>
      </c>
      <c r="AB34" s="217">
        <v>0</v>
      </c>
      <c r="AC34" s="217">
        <v>14.95</v>
      </c>
      <c r="AD34" s="217">
        <v>0</v>
      </c>
      <c r="AE34" s="217">
        <v>0</v>
      </c>
      <c r="AF34" s="217">
        <v>0</v>
      </c>
      <c r="AG34" s="217">
        <v>0</v>
      </c>
      <c r="AH34" s="217">
        <v>0</v>
      </c>
      <c r="AI34" s="217">
        <v>0</v>
      </c>
      <c r="AJ34" s="217">
        <v>0</v>
      </c>
      <c r="AK34" s="217">
        <v>81.790000000000006</v>
      </c>
      <c r="AL34" s="217">
        <v>0</v>
      </c>
      <c r="AM34" s="217">
        <v>0</v>
      </c>
      <c r="AN34" s="217">
        <v>0</v>
      </c>
      <c r="AO34" s="217">
        <v>0</v>
      </c>
      <c r="AP34" s="217">
        <v>0</v>
      </c>
      <c r="AQ34" s="217">
        <v>25.5</v>
      </c>
      <c r="AR34" s="217">
        <v>0</v>
      </c>
      <c r="AS34" s="217">
        <v>0</v>
      </c>
      <c r="AT34" s="217">
        <v>0</v>
      </c>
    </row>
    <row r="35" spans="1:46">
      <c r="A35" t="s">
        <v>77</v>
      </c>
      <c r="B35" s="217">
        <v>0</v>
      </c>
      <c r="C35" s="217">
        <v>0</v>
      </c>
      <c r="D35" s="217">
        <v>0</v>
      </c>
      <c r="E35" s="217">
        <v>0</v>
      </c>
      <c r="F35" s="217">
        <v>0</v>
      </c>
      <c r="G35" s="217">
        <v>0</v>
      </c>
      <c r="H35" s="217">
        <v>0</v>
      </c>
      <c r="I35" s="217">
        <v>0</v>
      </c>
      <c r="J35" s="217">
        <v>0</v>
      </c>
      <c r="K35" s="217">
        <v>270.08</v>
      </c>
      <c r="L35" s="217">
        <v>9.6300000000000008</v>
      </c>
      <c r="M35" s="217">
        <v>64.02</v>
      </c>
      <c r="N35" s="217">
        <v>52.85</v>
      </c>
      <c r="O35" s="217">
        <v>73.77</v>
      </c>
      <c r="P35" s="217">
        <v>31.81</v>
      </c>
      <c r="Q35" s="217">
        <v>4.53</v>
      </c>
      <c r="R35" s="217">
        <v>6.12</v>
      </c>
      <c r="S35" s="217">
        <v>5.51</v>
      </c>
      <c r="T35" s="217">
        <v>0.97</v>
      </c>
      <c r="U35" s="217">
        <v>49.84</v>
      </c>
      <c r="V35" s="217">
        <v>2.89</v>
      </c>
      <c r="W35" s="217">
        <v>4.8099999999999996</v>
      </c>
      <c r="X35" s="217">
        <v>14.44</v>
      </c>
      <c r="Y35" s="217">
        <v>0</v>
      </c>
      <c r="Z35" s="217">
        <v>19.260000000000002</v>
      </c>
      <c r="AA35" s="217">
        <v>14.45</v>
      </c>
      <c r="AB35" s="217">
        <v>0</v>
      </c>
      <c r="AC35" s="217">
        <v>14.95</v>
      </c>
      <c r="AD35" s="217">
        <v>0</v>
      </c>
      <c r="AE35" s="217">
        <v>0</v>
      </c>
      <c r="AF35" s="217">
        <v>0</v>
      </c>
      <c r="AG35" s="217">
        <v>0</v>
      </c>
      <c r="AH35" s="217">
        <v>0</v>
      </c>
      <c r="AI35" s="217">
        <v>0</v>
      </c>
      <c r="AJ35" s="217">
        <v>0</v>
      </c>
      <c r="AK35" s="217">
        <v>81.790000000000006</v>
      </c>
      <c r="AL35" s="217">
        <v>0</v>
      </c>
      <c r="AM35" s="217">
        <v>0</v>
      </c>
      <c r="AN35" s="217">
        <v>0</v>
      </c>
      <c r="AO35" s="217">
        <v>0</v>
      </c>
      <c r="AP35" s="217">
        <v>0</v>
      </c>
      <c r="AQ35" s="217">
        <v>41.5</v>
      </c>
      <c r="AR35" s="217">
        <v>0</v>
      </c>
      <c r="AS35" s="217">
        <v>0</v>
      </c>
      <c r="AT35" s="217">
        <v>0</v>
      </c>
    </row>
    <row r="36" spans="1:46">
      <c r="A36" t="s">
        <v>78</v>
      </c>
      <c r="B36" s="217">
        <v>0</v>
      </c>
      <c r="C36" s="217">
        <v>0</v>
      </c>
      <c r="D36" s="217">
        <v>0</v>
      </c>
      <c r="E36" s="217">
        <v>0</v>
      </c>
      <c r="F36" s="217">
        <v>0</v>
      </c>
      <c r="G36" s="217">
        <v>0</v>
      </c>
      <c r="H36" s="217">
        <v>0</v>
      </c>
      <c r="I36" s="217">
        <v>0</v>
      </c>
      <c r="J36" s="217">
        <v>0</v>
      </c>
      <c r="K36" s="217">
        <v>270.08</v>
      </c>
      <c r="L36" s="217">
        <v>9.6300000000000008</v>
      </c>
      <c r="M36" s="217">
        <v>64.02</v>
      </c>
      <c r="N36" s="217">
        <v>52.85</v>
      </c>
      <c r="O36" s="217">
        <v>73.77</v>
      </c>
      <c r="P36" s="217">
        <v>31.81</v>
      </c>
      <c r="Q36" s="217">
        <v>4.53</v>
      </c>
      <c r="R36" s="217">
        <v>6.12</v>
      </c>
      <c r="S36" s="217">
        <v>5.51</v>
      </c>
      <c r="T36" s="217">
        <v>0.97</v>
      </c>
      <c r="U36" s="217">
        <v>49.84</v>
      </c>
      <c r="V36" s="217">
        <v>2.89</v>
      </c>
      <c r="W36" s="217">
        <v>4.8099999999999996</v>
      </c>
      <c r="X36" s="217">
        <v>14.44</v>
      </c>
      <c r="Y36" s="217">
        <v>0</v>
      </c>
      <c r="Z36" s="217">
        <v>19.260000000000002</v>
      </c>
      <c r="AA36" s="217">
        <v>14.45</v>
      </c>
      <c r="AB36" s="217">
        <v>0</v>
      </c>
      <c r="AC36" s="217">
        <v>14.95</v>
      </c>
      <c r="AD36" s="217">
        <v>0</v>
      </c>
      <c r="AE36" s="217">
        <v>0</v>
      </c>
      <c r="AF36" s="217">
        <v>0</v>
      </c>
      <c r="AG36" s="217">
        <v>0</v>
      </c>
      <c r="AH36" s="217">
        <v>0</v>
      </c>
      <c r="AI36" s="217">
        <v>0</v>
      </c>
      <c r="AJ36" s="217">
        <v>0</v>
      </c>
      <c r="AK36" s="217">
        <v>81.790000000000006</v>
      </c>
      <c r="AL36" s="217">
        <v>0</v>
      </c>
      <c r="AM36" s="217">
        <v>0</v>
      </c>
      <c r="AN36" s="217">
        <v>0</v>
      </c>
      <c r="AO36" s="217">
        <v>0</v>
      </c>
      <c r="AP36" s="217">
        <v>0</v>
      </c>
      <c r="AQ36" s="217">
        <v>41.5</v>
      </c>
      <c r="AR36" s="217">
        <v>0</v>
      </c>
      <c r="AS36" s="217">
        <v>0</v>
      </c>
      <c r="AT36" s="217">
        <v>0</v>
      </c>
    </row>
    <row r="37" spans="1:46">
      <c r="A37" t="s">
        <v>79</v>
      </c>
      <c r="B37" s="217">
        <v>0</v>
      </c>
      <c r="C37" s="217">
        <v>0</v>
      </c>
      <c r="D37" s="217">
        <v>0</v>
      </c>
      <c r="E37" s="217">
        <v>0</v>
      </c>
      <c r="F37" s="217">
        <v>0</v>
      </c>
      <c r="G37" s="217">
        <v>0</v>
      </c>
      <c r="H37" s="217">
        <v>0</v>
      </c>
      <c r="I37" s="217">
        <v>0</v>
      </c>
      <c r="J37" s="217">
        <v>0</v>
      </c>
      <c r="K37" s="217">
        <v>270.08</v>
      </c>
      <c r="L37" s="217">
        <v>9.6300000000000008</v>
      </c>
      <c r="M37" s="217">
        <v>64.02</v>
      </c>
      <c r="N37" s="217">
        <v>52.85</v>
      </c>
      <c r="O37" s="217">
        <v>73.77</v>
      </c>
      <c r="P37" s="217">
        <v>31.81</v>
      </c>
      <c r="Q37" s="217">
        <v>4.53</v>
      </c>
      <c r="R37" s="217">
        <v>6.12</v>
      </c>
      <c r="S37" s="217">
        <v>5.51</v>
      </c>
      <c r="T37" s="217">
        <v>0.97</v>
      </c>
      <c r="U37" s="217">
        <v>49.84</v>
      </c>
      <c r="V37" s="217">
        <v>2.89</v>
      </c>
      <c r="W37" s="217">
        <v>4.8099999999999996</v>
      </c>
      <c r="X37" s="217">
        <v>14.44</v>
      </c>
      <c r="Y37" s="217">
        <v>0</v>
      </c>
      <c r="Z37" s="217">
        <v>19.260000000000002</v>
      </c>
      <c r="AA37" s="217">
        <v>14.45</v>
      </c>
      <c r="AB37" s="217">
        <v>0</v>
      </c>
      <c r="AC37" s="217">
        <v>14.95</v>
      </c>
      <c r="AD37" s="217">
        <v>0</v>
      </c>
      <c r="AE37" s="217">
        <v>0</v>
      </c>
      <c r="AF37" s="217">
        <v>0</v>
      </c>
      <c r="AG37" s="217">
        <v>0</v>
      </c>
      <c r="AH37" s="217">
        <v>0</v>
      </c>
      <c r="AI37" s="217">
        <v>0</v>
      </c>
      <c r="AJ37" s="217">
        <v>0</v>
      </c>
      <c r="AK37" s="217">
        <v>81.790000000000006</v>
      </c>
      <c r="AL37" s="217">
        <v>0</v>
      </c>
      <c r="AM37" s="217">
        <v>0</v>
      </c>
      <c r="AN37" s="217">
        <v>0</v>
      </c>
      <c r="AO37" s="217">
        <v>0</v>
      </c>
      <c r="AP37" s="217">
        <v>0</v>
      </c>
      <c r="AQ37" s="217">
        <v>41.5</v>
      </c>
      <c r="AR37" s="217">
        <v>0</v>
      </c>
      <c r="AS37" s="217">
        <v>0</v>
      </c>
      <c r="AT37" s="217">
        <v>0</v>
      </c>
    </row>
    <row r="38" spans="1:46">
      <c r="A38" t="s">
        <v>80</v>
      </c>
      <c r="B38" s="217">
        <v>0</v>
      </c>
      <c r="C38" s="217">
        <v>0</v>
      </c>
      <c r="D38" s="217">
        <v>0</v>
      </c>
      <c r="E38" s="217">
        <v>0</v>
      </c>
      <c r="F38" s="217">
        <v>0</v>
      </c>
      <c r="G38" s="217">
        <v>0</v>
      </c>
      <c r="H38" s="217">
        <v>0</v>
      </c>
      <c r="I38" s="217">
        <v>0</v>
      </c>
      <c r="J38" s="217">
        <v>0</v>
      </c>
      <c r="K38" s="217">
        <v>270.08</v>
      </c>
      <c r="L38" s="217">
        <v>9.6300000000000008</v>
      </c>
      <c r="M38" s="217">
        <v>64.02</v>
      </c>
      <c r="N38" s="217">
        <v>52.85</v>
      </c>
      <c r="O38" s="217">
        <v>73.77</v>
      </c>
      <c r="P38" s="217">
        <v>31.81</v>
      </c>
      <c r="Q38" s="217">
        <v>4.53</v>
      </c>
      <c r="R38" s="217">
        <v>6.12</v>
      </c>
      <c r="S38" s="217">
        <v>5.51</v>
      </c>
      <c r="T38" s="217">
        <v>0.97</v>
      </c>
      <c r="U38" s="217">
        <v>49.84</v>
      </c>
      <c r="V38" s="217">
        <v>2.89</v>
      </c>
      <c r="W38" s="217">
        <v>4.8099999999999996</v>
      </c>
      <c r="X38" s="217">
        <v>14.44</v>
      </c>
      <c r="Y38" s="217">
        <v>0</v>
      </c>
      <c r="Z38" s="217">
        <v>19.260000000000002</v>
      </c>
      <c r="AA38" s="217">
        <v>14.45</v>
      </c>
      <c r="AB38" s="217">
        <v>0</v>
      </c>
      <c r="AC38" s="217">
        <v>14.95</v>
      </c>
      <c r="AD38" s="217">
        <v>0</v>
      </c>
      <c r="AE38" s="217">
        <v>0</v>
      </c>
      <c r="AF38" s="217">
        <v>0</v>
      </c>
      <c r="AG38" s="217">
        <v>0</v>
      </c>
      <c r="AH38" s="217">
        <v>0</v>
      </c>
      <c r="AI38" s="217">
        <v>0</v>
      </c>
      <c r="AJ38" s="217">
        <v>0</v>
      </c>
      <c r="AK38" s="217">
        <v>81.790000000000006</v>
      </c>
      <c r="AL38" s="217">
        <v>0</v>
      </c>
      <c r="AM38" s="217">
        <v>0</v>
      </c>
      <c r="AN38" s="217">
        <v>0</v>
      </c>
      <c r="AO38" s="217">
        <v>0</v>
      </c>
      <c r="AP38" s="217">
        <v>0</v>
      </c>
      <c r="AQ38" s="217">
        <v>41.5</v>
      </c>
      <c r="AR38" s="217">
        <v>0</v>
      </c>
      <c r="AS38" s="217">
        <v>0</v>
      </c>
      <c r="AT38" s="217">
        <v>0</v>
      </c>
    </row>
    <row r="39" spans="1:46">
      <c r="A39" t="s">
        <v>81</v>
      </c>
      <c r="B39" s="217">
        <v>0</v>
      </c>
      <c r="C39" s="217">
        <v>0</v>
      </c>
      <c r="D39" s="217">
        <v>0</v>
      </c>
      <c r="E39" s="217">
        <v>0</v>
      </c>
      <c r="F39" s="217">
        <v>0</v>
      </c>
      <c r="G39" s="217">
        <v>0</v>
      </c>
      <c r="H39" s="217">
        <v>0</v>
      </c>
      <c r="I39" s="217">
        <v>0</v>
      </c>
      <c r="J39" s="217">
        <v>0</v>
      </c>
      <c r="K39" s="217">
        <v>270.08</v>
      </c>
      <c r="L39" s="217">
        <v>9.6300000000000008</v>
      </c>
      <c r="M39" s="217">
        <v>64.02</v>
      </c>
      <c r="N39" s="217">
        <v>52.85</v>
      </c>
      <c r="O39" s="217">
        <v>73.77</v>
      </c>
      <c r="P39" s="217">
        <v>31.81</v>
      </c>
      <c r="Q39" s="217">
        <v>4.53</v>
      </c>
      <c r="R39" s="217">
        <v>8.09</v>
      </c>
      <c r="S39" s="217">
        <v>5.51</v>
      </c>
      <c r="T39" s="217">
        <v>0.97</v>
      </c>
      <c r="U39" s="217">
        <v>49.84</v>
      </c>
      <c r="V39" s="217">
        <v>2.89</v>
      </c>
      <c r="W39" s="217">
        <v>4.8099999999999996</v>
      </c>
      <c r="X39" s="217">
        <v>14.44</v>
      </c>
      <c r="Y39" s="217">
        <v>0</v>
      </c>
      <c r="Z39" s="217">
        <v>19.260000000000002</v>
      </c>
      <c r="AA39" s="217">
        <v>14.45</v>
      </c>
      <c r="AB39" s="217">
        <v>0</v>
      </c>
      <c r="AC39" s="217">
        <v>14.95</v>
      </c>
      <c r="AD39" s="217">
        <v>0</v>
      </c>
      <c r="AE39" s="217">
        <v>0</v>
      </c>
      <c r="AF39" s="217">
        <v>0</v>
      </c>
      <c r="AG39" s="217">
        <v>0</v>
      </c>
      <c r="AH39" s="217">
        <v>0</v>
      </c>
      <c r="AI39" s="217">
        <v>0</v>
      </c>
      <c r="AJ39" s="217">
        <v>0</v>
      </c>
      <c r="AK39" s="217">
        <v>81.790000000000006</v>
      </c>
      <c r="AL39" s="217">
        <v>0</v>
      </c>
      <c r="AM39" s="217">
        <v>0</v>
      </c>
      <c r="AN39" s="217">
        <v>0</v>
      </c>
      <c r="AO39" s="217">
        <v>0</v>
      </c>
      <c r="AP39" s="217">
        <v>0</v>
      </c>
      <c r="AQ39" s="217">
        <v>41.5</v>
      </c>
      <c r="AR39" s="217">
        <v>0</v>
      </c>
      <c r="AS39" s="217">
        <v>0</v>
      </c>
      <c r="AT39" s="217">
        <v>0</v>
      </c>
    </row>
    <row r="40" spans="1:46">
      <c r="A40" t="s">
        <v>82</v>
      </c>
      <c r="B40" s="217">
        <v>0</v>
      </c>
      <c r="C40" s="217">
        <v>0</v>
      </c>
      <c r="D40" s="217">
        <v>0</v>
      </c>
      <c r="E40" s="217">
        <v>0</v>
      </c>
      <c r="F40" s="217">
        <v>0</v>
      </c>
      <c r="G40" s="217">
        <v>0</v>
      </c>
      <c r="H40" s="217">
        <v>0</v>
      </c>
      <c r="I40" s="217">
        <v>0</v>
      </c>
      <c r="J40" s="217">
        <v>0</v>
      </c>
      <c r="K40" s="217">
        <v>270.08</v>
      </c>
      <c r="L40" s="217">
        <v>9.6300000000000008</v>
      </c>
      <c r="M40" s="217">
        <v>64.02</v>
      </c>
      <c r="N40" s="217">
        <v>52.85</v>
      </c>
      <c r="O40" s="217">
        <v>73.77</v>
      </c>
      <c r="P40" s="217">
        <v>31.81</v>
      </c>
      <c r="Q40" s="217">
        <v>4.53</v>
      </c>
      <c r="R40" s="217">
        <v>8.09</v>
      </c>
      <c r="S40" s="217">
        <v>5.51</v>
      </c>
      <c r="T40" s="217">
        <v>0.97</v>
      </c>
      <c r="U40" s="217">
        <v>49.84</v>
      </c>
      <c r="V40" s="217">
        <v>2.89</v>
      </c>
      <c r="W40" s="217">
        <v>4.8099999999999996</v>
      </c>
      <c r="X40" s="217">
        <v>14.44</v>
      </c>
      <c r="Y40" s="217">
        <v>0</v>
      </c>
      <c r="Z40" s="217">
        <v>19.260000000000002</v>
      </c>
      <c r="AA40" s="217">
        <v>14.45</v>
      </c>
      <c r="AB40" s="217">
        <v>0</v>
      </c>
      <c r="AC40" s="217">
        <v>14.95</v>
      </c>
      <c r="AD40" s="217">
        <v>0</v>
      </c>
      <c r="AE40" s="217">
        <v>0</v>
      </c>
      <c r="AF40" s="217">
        <v>0</v>
      </c>
      <c r="AG40" s="217">
        <v>0</v>
      </c>
      <c r="AH40" s="217">
        <v>0</v>
      </c>
      <c r="AI40" s="217">
        <v>0</v>
      </c>
      <c r="AJ40" s="217">
        <v>0</v>
      </c>
      <c r="AK40" s="217">
        <v>81.790000000000006</v>
      </c>
      <c r="AL40" s="217">
        <v>0</v>
      </c>
      <c r="AM40" s="217">
        <v>0</v>
      </c>
      <c r="AN40" s="217">
        <v>0</v>
      </c>
      <c r="AO40" s="217">
        <v>0</v>
      </c>
      <c r="AP40" s="217">
        <v>0</v>
      </c>
      <c r="AQ40" s="217">
        <v>41.5</v>
      </c>
      <c r="AR40" s="217">
        <v>0</v>
      </c>
      <c r="AS40" s="217">
        <v>0</v>
      </c>
      <c r="AT40" s="217">
        <v>0</v>
      </c>
    </row>
    <row r="41" spans="1:46">
      <c r="A41" t="s">
        <v>83</v>
      </c>
      <c r="B41" s="217">
        <v>0</v>
      </c>
      <c r="C41" s="217">
        <v>0</v>
      </c>
      <c r="D41" s="217">
        <v>0</v>
      </c>
      <c r="E41" s="217">
        <v>0</v>
      </c>
      <c r="F41" s="217">
        <v>0</v>
      </c>
      <c r="G41" s="217">
        <v>0</v>
      </c>
      <c r="H41" s="217">
        <v>0</v>
      </c>
      <c r="I41" s="217">
        <v>0</v>
      </c>
      <c r="J41" s="217">
        <v>0</v>
      </c>
      <c r="K41" s="217">
        <v>270.37</v>
      </c>
      <c r="L41" s="217">
        <v>9.6300000000000008</v>
      </c>
      <c r="M41" s="217">
        <v>64.02</v>
      </c>
      <c r="N41" s="217">
        <v>52.85</v>
      </c>
      <c r="O41" s="217">
        <v>73.77</v>
      </c>
      <c r="P41" s="217">
        <v>31.81</v>
      </c>
      <c r="Q41" s="217">
        <v>4.08</v>
      </c>
      <c r="R41" s="217">
        <v>5</v>
      </c>
      <c r="S41" s="217">
        <v>5.94</v>
      </c>
      <c r="T41" s="217">
        <v>0.97</v>
      </c>
      <c r="U41" s="217">
        <v>49.84</v>
      </c>
      <c r="V41" s="217">
        <v>2.89</v>
      </c>
      <c r="W41" s="217">
        <v>4.8099999999999996</v>
      </c>
      <c r="X41" s="217">
        <v>14.44</v>
      </c>
      <c r="Y41" s="217">
        <v>0</v>
      </c>
      <c r="Z41" s="217">
        <v>19.260000000000002</v>
      </c>
      <c r="AA41" s="217">
        <v>14.45</v>
      </c>
      <c r="AB41" s="217">
        <v>0</v>
      </c>
      <c r="AC41" s="217">
        <v>14.95</v>
      </c>
      <c r="AD41" s="217">
        <v>0</v>
      </c>
      <c r="AE41" s="217">
        <v>0</v>
      </c>
      <c r="AF41" s="217">
        <v>0</v>
      </c>
      <c r="AG41" s="217">
        <v>0</v>
      </c>
      <c r="AH41" s="217">
        <v>0</v>
      </c>
      <c r="AI41" s="217">
        <v>0</v>
      </c>
      <c r="AJ41" s="217">
        <v>0</v>
      </c>
      <c r="AK41" s="217">
        <v>81.790000000000006</v>
      </c>
      <c r="AL41" s="217">
        <v>0</v>
      </c>
      <c r="AM41" s="217">
        <v>0</v>
      </c>
      <c r="AN41" s="217">
        <v>0</v>
      </c>
      <c r="AO41" s="217">
        <v>0</v>
      </c>
      <c r="AP41" s="217">
        <v>0</v>
      </c>
      <c r="AQ41" s="217">
        <v>41.5</v>
      </c>
      <c r="AR41" s="217">
        <v>0</v>
      </c>
      <c r="AS41" s="217">
        <v>0</v>
      </c>
      <c r="AT41" s="217">
        <v>0</v>
      </c>
    </row>
    <row r="42" spans="1:46">
      <c r="A42" t="s">
        <v>84</v>
      </c>
      <c r="B42" s="217">
        <v>0</v>
      </c>
      <c r="C42" s="217">
        <v>0</v>
      </c>
      <c r="D42" s="217">
        <v>0</v>
      </c>
      <c r="E42" s="217">
        <v>0</v>
      </c>
      <c r="F42" s="217">
        <v>0</v>
      </c>
      <c r="G42" s="217">
        <v>0</v>
      </c>
      <c r="H42" s="217">
        <v>0</v>
      </c>
      <c r="I42" s="217">
        <v>0</v>
      </c>
      <c r="J42" s="217">
        <v>0</v>
      </c>
      <c r="K42" s="217">
        <v>270.37</v>
      </c>
      <c r="L42" s="217">
        <v>9.6300000000000008</v>
      </c>
      <c r="M42" s="217">
        <v>64.02</v>
      </c>
      <c r="N42" s="217">
        <v>52.85</v>
      </c>
      <c r="O42" s="217">
        <v>73.77</v>
      </c>
      <c r="P42" s="217">
        <v>31.81</v>
      </c>
      <c r="Q42" s="217">
        <v>4.08</v>
      </c>
      <c r="R42" s="217">
        <v>5</v>
      </c>
      <c r="S42" s="217">
        <v>5.94</v>
      </c>
      <c r="T42" s="217">
        <v>0.97</v>
      </c>
      <c r="U42" s="217">
        <v>49.84</v>
      </c>
      <c r="V42" s="217">
        <v>2.89</v>
      </c>
      <c r="W42" s="217">
        <v>4.8099999999999996</v>
      </c>
      <c r="X42" s="217">
        <v>14.44</v>
      </c>
      <c r="Y42" s="217">
        <v>0</v>
      </c>
      <c r="Z42" s="217">
        <v>19.260000000000002</v>
      </c>
      <c r="AA42" s="217">
        <v>14.45</v>
      </c>
      <c r="AB42" s="217">
        <v>0</v>
      </c>
      <c r="AC42" s="217">
        <v>14.54</v>
      </c>
      <c r="AD42" s="217">
        <v>0</v>
      </c>
      <c r="AE42" s="217">
        <v>0</v>
      </c>
      <c r="AF42" s="217">
        <v>0</v>
      </c>
      <c r="AG42" s="217">
        <v>0</v>
      </c>
      <c r="AH42" s="217">
        <v>0</v>
      </c>
      <c r="AI42" s="217">
        <v>0</v>
      </c>
      <c r="AJ42" s="217">
        <v>0</v>
      </c>
      <c r="AK42" s="217">
        <v>81.790000000000006</v>
      </c>
      <c r="AL42" s="217">
        <v>0</v>
      </c>
      <c r="AM42" s="217">
        <v>0</v>
      </c>
      <c r="AN42" s="217">
        <v>0</v>
      </c>
      <c r="AO42" s="217">
        <v>0</v>
      </c>
      <c r="AP42" s="217">
        <v>0</v>
      </c>
      <c r="AQ42" s="217">
        <v>41.5</v>
      </c>
      <c r="AR42" s="217">
        <v>0</v>
      </c>
      <c r="AS42" s="217">
        <v>0</v>
      </c>
      <c r="AT42" s="217">
        <v>0</v>
      </c>
    </row>
    <row r="43" spans="1:46">
      <c r="A43" t="s">
        <v>85</v>
      </c>
      <c r="B43" s="217">
        <v>0</v>
      </c>
      <c r="C43" s="217">
        <v>0</v>
      </c>
      <c r="D43" s="217">
        <v>0</v>
      </c>
      <c r="E43" s="217">
        <v>0</v>
      </c>
      <c r="F43" s="217">
        <v>0</v>
      </c>
      <c r="G43" s="217">
        <v>0</v>
      </c>
      <c r="H43" s="217">
        <v>0</v>
      </c>
      <c r="I43" s="217">
        <v>0</v>
      </c>
      <c r="J43" s="217">
        <v>0</v>
      </c>
      <c r="K43" s="217">
        <v>270.62</v>
      </c>
      <c r="L43" s="217">
        <v>9.69</v>
      </c>
      <c r="M43" s="217">
        <v>64.02</v>
      </c>
      <c r="N43" s="217">
        <v>52.85</v>
      </c>
      <c r="O43" s="217">
        <v>73.77</v>
      </c>
      <c r="P43" s="217">
        <v>31.81</v>
      </c>
      <c r="Q43" s="217">
        <v>4.12</v>
      </c>
      <c r="R43" s="217">
        <v>7.62</v>
      </c>
      <c r="S43" s="217">
        <v>5.64</v>
      </c>
      <c r="T43" s="217">
        <v>0.97</v>
      </c>
      <c r="U43" s="217">
        <v>49.84</v>
      </c>
      <c r="V43" s="217">
        <v>2.89</v>
      </c>
      <c r="W43" s="217">
        <v>4.8099999999999996</v>
      </c>
      <c r="X43" s="217">
        <v>14.44</v>
      </c>
      <c r="Y43" s="217">
        <v>0</v>
      </c>
      <c r="Z43" s="217">
        <v>19.260000000000002</v>
      </c>
      <c r="AA43" s="217">
        <v>14.45</v>
      </c>
      <c r="AB43" s="217">
        <v>0</v>
      </c>
      <c r="AC43" s="217">
        <v>14.54</v>
      </c>
      <c r="AD43" s="217">
        <v>0</v>
      </c>
      <c r="AE43" s="217">
        <v>0</v>
      </c>
      <c r="AF43" s="217">
        <v>0</v>
      </c>
      <c r="AG43" s="217">
        <v>0</v>
      </c>
      <c r="AH43" s="217">
        <v>0</v>
      </c>
      <c r="AI43" s="217">
        <v>0</v>
      </c>
      <c r="AJ43" s="217">
        <v>0</v>
      </c>
      <c r="AK43" s="217">
        <v>81.790000000000006</v>
      </c>
      <c r="AL43" s="217">
        <v>0</v>
      </c>
      <c r="AM43" s="217">
        <v>0</v>
      </c>
      <c r="AN43" s="217">
        <v>0</v>
      </c>
      <c r="AO43" s="217">
        <v>0</v>
      </c>
      <c r="AP43" s="217">
        <v>0</v>
      </c>
      <c r="AQ43" s="217">
        <v>41.5</v>
      </c>
      <c r="AR43" s="217">
        <v>0</v>
      </c>
      <c r="AS43" s="217">
        <v>0</v>
      </c>
      <c r="AT43" s="217">
        <v>0</v>
      </c>
    </row>
    <row r="44" spans="1:46">
      <c r="A44" t="s">
        <v>86</v>
      </c>
      <c r="B44" s="217">
        <v>0</v>
      </c>
      <c r="C44" s="217">
        <v>0</v>
      </c>
      <c r="D44" s="217">
        <v>0</v>
      </c>
      <c r="E44" s="217">
        <v>0</v>
      </c>
      <c r="F44" s="217">
        <v>0</v>
      </c>
      <c r="G44" s="217">
        <v>0</v>
      </c>
      <c r="H44" s="217">
        <v>0</v>
      </c>
      <c r="I44" s="217">
        <v>0</v>
      </c>
      <c r="J44" s="217">
        <v>0</v>
      </c>
      <c r="K44" s="217">
        <v>270.62</v>
      </c>
      <c r="L44" s="217">
        <v>9.69</v>
      </c>
      <c r="M44" s="217">
        <v>64.02</v>
      </c>
      <c r="N44" s="217">
        <v>52.85</v>
      </c>
      <c r="O44" s="217">
        <v>73.77</v>
      </c>
      <c r="P44" s="217">
        <v>31.81</v>
      </c>
      <c r="Q44" s="217">
        <v>4.12</v>
      </c>
      <c r="R44" s="217">
        <v>7.62</v>
      </c>
      <c r="S44" s="217">
        <v>5.64</v>
      </c>
      <c r="T44" s="217">
        <v>0.97</v>
      </c>
      <c r="U44" s="217">
        <v>49.84</v>
      </c>
      <c r="V44" s="217">
        <v>2.89</v>
      </c>
      <c r="W44" s="217">
        <v>4.8099999999999996</v>
      </c>
      <c r="X44" s="217">
        <v>14.44</v>
      </c>
      <c r="Y44" s="217">
        <v>0</v>
      </c>
      <c r="Z44" s="217">
        <v>19.260000000000002</v>
      </c>
      <c r="AA44" s="217">
        <v>14.45</v>
      </c>
      <c r="AB44" s="217">
        <v>0</v>
      </c>
      <c r="AC44" s="217">
        <v>14.54</v>
      </c>
      <c r="AD44" s="217">
        <v>0</v>
      </c>
      <c r="AE44" s="217">
        <v>0</v>
      </c>
      <c r="AF44" s="217">
        <v>0</v>
      </c>
      <c r="AG44" s="217">
        <v>0</v>
      </c>
      <c r="AH44" s="217">
        <v>0</v>
      </c>
      <c r="AI44" s="217">
        <v>0</v>
      </c>
      <c r="AJ44" s="217">
        <v>0</v>
      </c>
      <c r="AK44" s="217">
        <v>81.790000000000006</v>
      </c>
      <c r="AL44" s="217">
        <v>0</v>
      </c>
      <c r="AM44" s="217">
        <v>0</v>
      </c>
      <c r="AN44" s="217">
        <v>0</v>
      </c>
      <c r="AO44" s="217">
        <v>0</v>
      </c>
      <c r="AP44" s="217">
        <v>0</v>
      </c>
      <c r="AQ44" s="217">
        <v>41.5</v>
      </c>
      <c r="AR44" s="217">
        <v>0</v>
      </c>
      <c r="AS44" s="217">
        <v>0</v>
      </c>
      <c r="AT44" s="217">
        <v>0</v>
      </c>
    </row>
    <row r="45" spans="1:46">
      <c r="A45" t="s">
        <v>87</v>
      </c>
      <c r="B45" s="217">
        <v>0</v>
      </c>
      <c r="C45" s="217">
        <v>0</v>
      </c>
      <c r="D45" s="217">
        <v>0</v>
      </c>
      <c r="E45" s="217">
        <v>0</v>
      </c>
      <c r="F45" s="217">
        <v>0</v>
      </c>
      <c r="G45" s="217">
        <v>0</v>
      </c>
      <c r="H45" s="217">
        <v>0</v>
      </c>
      <c r="I45" s="217">
        <v>0</v>
      </c>
      <c r="J45" s="217">
        <v>0</v>
      </c>
      <c r="K45" s="217">
        <v>270.17</v>
      </c>
      <c r="L45" s="217">
        <v>9.6300000000000008</v>
      </c>
      <c r="M45" s="217">
        <v>33.880000000000003</v>
      </c>
      <c r="N45" s="217">
        <v>24.07</v>
      </c>
      <c r="O45" s="217">
        <v>73.77</v>
      </c>
      <c r="P45" s="217">
        <v>31.81</v>
      </c>
      <c r="Q45" s="217">
        <v>4.12</v>
      </c>
      <c r="R45" s="217">
        <v>7.62</v>
      </c>
      <c r="S45" s="217">
        <v>5.64</v>
      </c>
      <c r="T45" s="217">
        <v>0.97</v>
      </c>
      <c r="U45" s="217">
        <v>49.84</v>
      </c>
      <c r="V45" s="217">
        <v>2.89</v>
      </c>
      <c r="W45" s="217">
        <v>4.8099999999999996</v>
      </c>
      <c r="X45" s="217">
        <v>14.44</v>
      </c>
      <c r="Y45" s="217">
        <v>0</v>
      </c>
      <c r="Z45" s="217">
        <v>19.260000000000002</v>
      </c>
      <c r="AA45" s="217">
        <v>14.45</v>
      </c>
      <c r="AB45" s="217">
        <v>0</v>
      </c>
      <c r="AC45" s="217">
        <v>14.95</v>
      </c>
      <c r="AD45" s="217">
        <v>0</v>
      </c>
      <c r="AE45" s="217">
        <v>0</v>
      </c>
      <c r="AF45" s="217">
        <v>0</v>
      </c>
      <c r="AG45" s="217">
        <v>0</v>
      </c>
      <c r="AH45" s="217">
        <v>0</v>
      </c>
      <c r="AI45" s="217">
        <v>0</v>
      </c>
      <c r="AJ45" s="217">
        <v>0</v>
      </c>
      <c r="AK45" s="217">
        <v>81.790000000000006</v>
      </c>
      <c r="AL45" s="217">
        <v>0</v>
      </c>
      <c r="AM45" s="217">
        <v>0</v>
      </c>
      <c r="AN45" s="217">
        <v>0</v>
      </c>
      <c r="AO45" s="217">
        <v>0</v>
      </c>
      <c r="AP45" s="217">
        <v>0</v>
      </c>
      <c r="AQ45" s="217">
        <v>41.5</v>
      </c>
      <c r="AR45" s="217">
        <v>0</v>
      </c>
      <c r="AS45" s="217">
        <v>0</v>
      </c>
      <c r="AT45" s="217">
        <v>0</v>
      </c>
    </row>
    <row r="46" spans="1:46">
      <c r="A46" t="s">
        <v>88</v>
      </c>
      <c r="B46" s="217">
        <v>0</v>
      </c>
      <c r="C46" s="217">
        <v>0</v>
      </c>
      <c r="D46" s="217">
        <v>0</v>
      </c>
      <c r="E46" s="217">
        <v>0</v>
      </c>
      <c r="F46" s="217">
        <v>0</v>
      </c>
      <c r="G46" s="217">
        <v>0</v>
      </c>
      <c r="H46" s="217">
        <v>0</v>
      </c>
      <c r="I46" s="217">
        <v>0</v>
      </c>
      <c r="J46" s="217">
        <v>0</v>
      </c>
      <c r="K46" s="217">
        <v>270.17</v>
      </c>
      <c r="L46" s="217">
        <v>9.6300000000000008</v>
      </c>
      <c r="M46" s="217">
        <v>24.08</v>
      </c>
      <c r="N46" s="217">
        <v>24.07</v>
      </c>
      <c r="O46" s="217">
        <v>73.77</v>
      </c>
      <c r="P46" s="217">
        <v>31.81</v>
      </c>
      <c r="Q46" s="217">
        <v>4.12</v>
      </c>
      <c r="R46" s="217">
        <v>7.62</v>
      </c>
      <c r="S46" s="217">
        <v>5.64</v>
      </c>
      <c r="T46" s="217">
        <v>0.97</v>
      </c>
      <c r="U46" s="217">
        <v>49.84</v>
      </c>
      <c r="V46" s="217">
        <v>2.89</v>
      </c>
      <c r="W46" s="217">
        <v>4.8099999999999996</v>
      </c>
      <c r="X46" s="217">
        <v>14.44</v>
      </c>
      <c r="Y46" s="217">
        <v>0</v>
      </c>
      <c r="Z46" s="217">
        <v>19.260000000000002</v>
      </c>
      <c r="AA46" s="217">
        <v>14.45</v>
      </c>
      <c r="AB46" s="217">
        <v>0</v>
      </c>
      <c r="AC46" s="217">
        <v>14.95</v>
      </c>
      <c r="AD46" s="217">
        <v>0</v>
      </c>
      <c r="AE46" s="217">
        <v>0</v>
      </c>
      <c r="AF46" s="217">
        <v>0</v>
      </c>
      <c r="AG46" s="217">
        <v>0</v>
      </c>
      <c r="AH46" s="217">
        <v>0</v>
      </c>
      <c r="AI46" s="217">
        <v>0</v>
      </c>
      <c r="AJ46" s="217">
        <v>0</v>
      </c>
      <c r="AK46" s="217">
        <v>81.790000000000006</v>
      </c>
      <c r="AL46" s="217">
        <v>0</v>
      </c>
      <c r="AM46" s="217">
        <v>0</v>
      </c>
      <c r="AN46" s="217">
        <v>0</v>
      </c>
      <c r="AO46" s="217">
        <v>0</v>
      </c>
      <c r="AP46" s="217">
        <v>0</v>
      </c>
      <c r="AQ46" s="217">
        <v>41.5</v>
      </c>
      <c r="AR46" s="217">
        <v>0</v>
      </c>
      <c r="AS46" s="217">
        <v>0</v>
      </c>
      <c r="AT46" s="217">
        <v>0</v>
      </c>
    </row>
    <row r="47" spans="1:46">
      <c r="A47" t="s">
        <v>89</v>
      </c>
      <c r="B47" s="217">
        <v>0</v>
      </c>
      <c r="C47" s="217">
        <v>0</v>
      </c>
      <c r="D47" s="217">
        <v>0</v>
      </c>
      <c r="E47" s="217">
        <v>0</v>
      </c>
      <c r="F47" s="217">
        <v>0</v>
      </c>
      <c r="G47" s="217">
        <v>0</v>
      </c>
      <c r="H47" s="217">
        <v>0</v>
      </c>
      <c r="I47" s="217">
        <v>0</v>
      </c>
      <c r="J47" s="217">
        <v>0</v>
      </c>
      <c r="K47" s="217">
        <v>270.17</v>
      </c>
      <c r="L47" s="217">
        <v>9.69</v>
      </c>
      <c r="M47" s="217">
        <v>24.07</v>
      </c>
      <c r="N47" s="217">
        <v>24.07</v>
      </c>
      <c r="O47" s="217">
        <v>73.77</v>
      </c>
      <c r="P47" s="217">
        <v>31.81</v>
      </c>
      <c r="Q47" s="217">
        <v>4.12</v>
      </c>
      <c r="R47" s="217">
        <v>7.62</v>
      </c>
      <c r="S47" s="217">
        <v>5.64</v>
      </c>
      <c r="T47" s="217">
        <v>0.97</v>
      </c>
      <c r="U47" s="217">
        <v>49.84</v>
      </c>
      <c r="V47" s="217">
        <v>2.89</v>
      </c>
      <c r="W47" s="217">
        <v>4.8099999999999996</v>
      </c>
      <c r="X47" s="217">
        <v>14.44</v>
      </c>
      <c r="Y47" s="217">
        <v>0</v>
      </c>
      <c r="Z47" s="217">
        <v>19.260000000000002</v>
      </c>
      <c r="AA47" s="217">
        <v>14.45</v>
      </c>
      <c r="AB47" s="217">
        <v>0</v>
      </c>
      <c r="AC47" s="217">
        <v>14.95</v>
      </c>
      <c r="AD47" s="217">
        <v>0</v>
      </c>
      <c r="AE47" s="217">
        <v>0</v>
      </c>
      <c r="AF47" s="217">
        <v>0</v>
      </c>
      <c r="AG47" s="217">
        <v>0</v>
      </c>
      <c r="AH47" s="217">
        <v>0</v>
      </c>
      <c r="AI47" s="217">
        <v>0</v>
      </c>
      <c r="AJ47" s="217">
        <v>0</v>
      </c>
      <c r="AK47" s="217">
        <v>81.790000000000006</v>
      </c>
      <c r="AL47" s="217">
        <v>0</v>
      </c>
      <c r="AM47" s="217">
        <v>0</v>
      </c>
      <c r="AN47" s="217">
        <v>0</v>
      </c>
      <c r="AO47" s="217">
        <v>0</v>
      </c>
      <c r="AP47" s="217">
        <v>0</v>
      </c>
      <c r="AQ47" s="217">
        <v>41.5</v>
      </c>
      <c r="AR47" s="217">
        <v>0</v>
      </c>
      <c r="AS47" s="217">
        <v>0</v>
      </c>
      <c r="AT47" s="217">
        <v>0</v>
      </c>
    </row>
    <row r="48" spans="1:46">
      <c r="A48" t="s">
        <v>90</v>
      </c>
      <c r="B48" s="217">
        <v>0</v>
      </c>
      <c r="C48" s="217">
        <v>0</v>
      </c>
      <c r="D48" s="217">
        <v>0</v>
      </c>
      <c r="E48" s="217">
        <v>0</v>
      </c>
      <c r="F48" s="217">
        <v>0</v>
      </c>
      <c r="G48" s="217">
        <v>0</v>
      </c>
      <c r="H48" s="217">
        <v>0</v>
      </c>
      <c r="I48" s="217">
        <v>0</v>
      </c>
      <c r="J48" s="217">
        <v>0</v>
      </c>
      <c r="K48" s="217">
        <v>270.17</v>
      </c>
      <c r="L48" s="217">
        <v>9.69</v>
      </c>
      <c r="M48" s="217">
        <v>24.07</v>
      </c>
      <c r="N48" s="217">
        <v>24.07</v>
      </c>
      <c r="O48" s="217">
        <v>73.77</v>
      </c>
      <c r="P48" s="217">
        <v>31.81</v>
      </c>
      <c r="Q48" s="217">
        <v>4.12</v>
      </c>
      <c r="R48" s="217">
        <v>7.62</v>
      </c>
      <c r="S48" s="217">
        <v>5.64</v>
      </c>
      <c r="T48" s="217">
        <v>0.97</v>
      </c>
      <c r="U48" s="217">
        <v>49.84</v>
      </c>
      <c r="V48" s="217">
        <v>2.89</v>
      </c>
      <c r="W48" s="217">
        <v>4.8099999999999996</v>
      </c>
      <c r="X48" s="217">
        <v>14.44</v>
      </c>
      <c r="Y48" s="217">
        <v>0</v>
      </c>
      <c r="Z48" s="217">
        <v>19.260000000000002</v>
      </c>
      <c r="AA48" s="217">
        <v>14.45</v>
      </c>
      <c r="AB48" s="217">
        <v>0</v>
      </c>
      <c r="AC48" s="217">
        <v>14.95</v>
      </c>
      <c r="AD48" s="217">
        <v>0</v>
      </c>
      <c r="AE48" s="217">
        <v>0</v>
      </c>
      <c r="AF48" s="217">
        <v>0</v>
      </c>
      <c r="AG48" s="217">
        <v>0</v>
      </c>
      <c r="AH48" s="217">
        <v>0</v>
      </c>
      <c r="AI48" s="217">
        <v>0</v>
      </c>
      <c r="AJ48" s="217">
        <v>0</v>
      </c>
      <c r="AK48" s="217">
        <v>81.790000000000006</v>
      </c>
      <c r="AL48" s="217">
        <v>0</v>
      </c>
      <c r="AM48" s="217">
        <v>0</v>
      </c>
      <c r="AN48" s="217">
        <v>0</v>
      </c>
      <c r="AO48" s="217">
        <v>0</v>
      </c>
      <c r="AP48" s="217">
        <v>0</v>
      </c>
      <c r="AQ48" s="217">
        <v>41.5</v>
      </c>
      <c r="AR48" s="217">
        <v>0</v>
      </c>
      <c r="AS48" s="217">
        <v>0</v>
      </c>
      <c r="AT48" s="217">
        <v>0</v>
      </c>
    </row>
    <row r="49" spans="1:46">
      <c r="A49" t="s">
        <v>91</v>
      </c>
      <c r="B49" s="217">
        <v>0</v>
      </c>
      <c r="C49" s="217">
        <v>0</v>
      </c>
      <c r="D49" s="217">
        <v>0</v>
      </c>
      <c r="E49" s="217">
        <v>0</v>
      </c>
      <c r="F49" s="217">
        <v>0</v>
      </c>
      <c r="G49" s="217">
        <v>0</v>
      </c>
      <c r="H49" s="217">
        <v>0</v>
      </c>
      <c r="I49" s="217">
        <v>0</v>
      </c>
      <c r="J49" s="217">
        <v>0</v>
      </c>
      <c r="K49" s="217">
        <v>270.17</v>
      </c>
      <c r="L49" s="217">
        <v>9.69</v>
      </c>
      <c r="M49" s="217">
        <v>24.07</v>
      </c>
      <c r="N49" s="217">
        <v>24.07</v>
      </c>
      <c r="O49" s="217">
        <v>73.77</v>
      </c>
      <c r="P49" s="217">
        <v>31.81</v>
      </c>
      <c r="Q49" s="217">
        <v>4.57</v>
      </c>
      <c r="R49" s="217">
        <v>9.73</v>
      </c>
      <c r="S49" s="217">
        <v>5.98</v>
      </c>
      <c r="T49" s="217">
        <v>0.97</v>
      </c>
      <c r="U49" s="217">
        <v>49.84</v>
      </c>
      <c r="V49" s="217">
        <v>2.89</v>
      </c>
      <c r="W49" s="217">
        <v>4.8099999999999996</v>
      </c>
      <c r="X49" s="217">
        <v>14.44</v>
      </c>
      <c r="Y49" s="217">
        <v>0</v>
      </c>
      <c r="Z49" s="217">
        <v>19.260000000000002</v>
      </c>
      <c r="AA49" s="217">
        <v>14.45</v>
      </c>
      <c r="AB49" s="217">
        <v>0</v>
      </c>
      <c r="AC49" s="217">
        <v>14.95</v>
      </c>
      <c r="AD49" s="217">
        <v>0</v>
      </c>
      <c r="AE49" s="217">
        <v>0</v>
      </c>
      <c r="AF49" s="217">
        <v>0</v>
      </c>
      <c r="AG49" s="217">
        <v>0</v>
      </c>
      <c r="AH49" s="217">
        <v>0</v>
      </c>
      <c r="AI49" s="217">
        <v>0</v>
      </c>
      <c r="AJ49" s="217">
        <v>0</v>
      </c>
      <c r="AK49" s="217">
        <v>81.790000000000006</v>
      </c>
      <c r="AL49" s="217">
        <v>0</v>
      </c>
      <c r="AM49" s="217">
        <v>0</v>
      </c>
      <c r="AN49" s="217">
        <v>0</v>
      </c>
      <c r="AO49" s="217">
        <v>0</v>
      </c>
      <c r="AP49" s="217">
        <v>0</v>
      </c>
      <c r="AQ49" s="217">
        <v>41.5</v>
      </c>
      <c r="AR49" s="217">
        <v>0</v>
      </c>
      <c r="AS49" s="217">
        <v>0</v>
      </c>
      <c r="AT49" s="217">
        <v>0</v>
      </c>
    </row>
    <row r="50" spans="1:46">
      <c r="A50" t="s">
        <v>92</v>
      </c>
      <c r="B50" s="217">
        <v>0</v>
      </c>
      <c r="C50" s="217">
        <v>0</v>
      </c>
      <c r="D50" s="217">
        <v>0</v>
      </c>
      <c r="E50" s="217">
        <v>0</v>
      </c>
      <c r="F50" s="217">
        <v>0</v>
      </c>
      <c r="G50" s="217">
        <v>0</v>
      </c>
      <c r="H50" s="217">
        <v>0</v>
      </c>
      <c r="I50" s="217">
        <v>0</v>
      </c>
      <c r="J50" s="217">
        <v>0</v>
      </c>
      <c r="K50" s="217">
        <v>270.17</v>
      </c>
      <c r="L50" s="217">
        <v>9.69</v>
      </c>
      <c r="M50" s="217">
        <v>24.07</v>
      </c>
      <c r="N50" s="217">
        <v>24.07</v>
      </c>
      <c r="O50" s="217">
        <v>73.77</v>
      </c>
      <c r="P50" s="217">
        <v>31.81</v>
      </c>
      <c r="Q50" s="217">
        <v>4.57</v>
      </c>
      <c r="R50" s="217">
        <v>9.73</v>
      </c>
      <c r="S50" s="217">
        <v>5.98</v>
      </c>
      <c r="T50" s="217">
        <v>0.97</v>
      </c>
      <c r="U50" s="217">
        <v>49.84</v>
      </c>
      <c r="V50" s="217">
        <v>2.89</v>
      </c>
      <c r="W50" s="217">
        <v>4.8099999999999996</v>
      </c>
      <c r="X50" s="217">
        <v>14.44</v>
      </c>
      <c r="Y50" s="217">
        <v>0</v>
      </c>
      <c r="Z50" s="217">
        <v>19.260000000000002</v>
      </c>
      <c r="AA50" s="217">
        <v>14.45</v>
      </c>
      <c r="AB50" s="217">
        <v>0</v>
      </c>
      <c r="AC50" s="217">
        <v>14.95</v>
      </c>
      <c r="AD50" s="217">
        <v>0</v>
      </c>
      <c r="AE50" s="217">
        <v>0</v>
      </c>
      <c r="AF50" s="217">
        <v>0</v>
      </c>
      <c r="AG50" s="217">
        <v>0</v>
      </c>
      <c r="AH50" s="217">
        <v>0</v>
      </c>
      <c r="AI50" s="217">
        <v>0</v>
      </c>
      <c r="AJ50" s="217">
        <v>0</v>
      </c>
      <c r="AK50" s="217">
        <v>81.790000000000006</v>
      </c>
      <c r="AL50" s="217">
        <v>0</v>
      </c>
      <c r="AM50" s="217">
        <v>0</v>
      </c>
      <c r="AN50" s="217">
        <v>0</v>
      </c>
      <c r="AO50" s="217">
        <v>0</v>
      </c>
      <c r="AP50" s="217">
        <v>0</v>
      </c>
      <c r="AQ50" s="217">
        <v>41.5</v>
      </c>
      <c r="AR50" s="217">
        <v>0</v>
      </c>
      <c r="AS50" s="217">
        <v>0</v>
      </c>
      <c r="AT50" s="217">
        <v>0</v>
      </c>
    </row>
    <row r="51" spans="1:46">
      <c r="A51" t="s">
        <v>93</v>
      </c>
      <c r="B51" s="217">
        <v>0</v>
      </c>
      <c r="C51" s="217">
        <v>0</v>
      </c>
      <c r="D51" s="217">
        <v>0</v>
      </c>
      <c r="E51" s="217">
        <v>0</v>
      </c>
      <c r="F51" s="217">
        <v>0</v>
      </c>
      <c r="G51" s="217">
        <v>0</v>
      </c>
      <c r="H51" s="217">
        <v>0</v>
      </c>
      <c r="I51" s="217">
        <v>0</v>
      </c>
      <c r="J51" s="217">
        <v>0</v>
      </c>
      <c r="K51" s="217">
        <v>270.57</v>
      </c>
      <c r="L51" s="217">
        <v>9.69</v>
      </c>
      <c r="M51" s="217">
        <v>24.07</v>
      </c>
      <c r="N51" s="217">
        <v>24.07</v>
      </c>
      <c r="O51" s="217">
        <v>39.42</v>
      </c>
      <c r="P51" s="217">
        <v>31.83</v>
      </c>
      <c r="Q51" s="217">
        <v>5.13</v>
      </c>
      <c r="R51" s="217">
        <v>9.73</v>
      </c>
      <c r="S51" s="217">
        <v>6</v>
      </c>
      <c r="T51" s="217">
        <v>0.97</v>
      </c>
      <c r="U51" s="217">
        <v>49.84</v>
      </c>
      <c r="V51" s="217">
        <v>2.89</v>
      </c>
      <c r="W51" s="217">
        <v>4.8099999999999996</v>
      </c>
      <c r="X51" s="217">
        <v>14.44</v>
      </c>
      <c r="Y51" s="217">
        <v>0</v>
      </c>
      <c r="Z51" s="217">
        <v>19.260000000000002</v>
      </c>
      <c r="AA51" s="217">
        <v>14.45</v>
      </c>
      <c r="AB51" s="217">
        <v>0</v>
      </c>
      <c r="AC51" s="217">
        <v>14.95</v>
      </c>
      <c r="AD51" s="217">
        <v>0</v>
      </c>
      <c r="AE51" s="217">
        <v>0</v>
      </c>
      <c r="AF51" s="217">
        <v>0</v>
      </c>
      <c r="AG51" s="217">
        <v>0</v>
      </c>
      <c r="AH51" s="217">
        <v>0</v>
      </c>
      <c r="AI51" s="217">
        <v>0</v>
      </c>
      <c r="AJ51" s="217">
        <v>0</v>
      </c>
      <c r="AK51" s="217">
        <v>81.98</v>
      </c>
      <c r="AL51" s="217">
        <v>0</v>
      </c>
      <c r="AM51" s="217">
        <v>0</v>
      </c>
      <c r="AN51" s="217">
        <v>0</v>
      </c>
      <c r="AO51" s="217">
        <v>0</v>
      </c>
      <c r="AP51" s="217">
        <v>0</v>
      </c>
      <c r="AQ51" s="217">
        <v>41.5</v>
      </c>
      <c r="AR51" s="217">
        <v>0</v>
      </c>
      <c r="AS51" s="217">
        <v>0</v>
      </c>
      <c r="AT51" s="217">
        <v>0</v>
      </c>
    </row>
    <row r="52" spans="1:46">
      <c r="A52" t="s">
        <v>94</v>
      </c>
      <c r="B52" s="217">
        <v>0</v>
      </c>
      <c r="C52" s="217">
        <v>0</v>
      </c>
      <c r="D52" s="217">
        <v>0</v>
      </c>
      <c r="E52" s="217">
        <v>0</v>
      </c>
      <c r="F52" s="217">
        <v>0</v>
      </c>
      <c r="G52" s="217">
        <v>0</v>
      </c>
      <c r="H52" s="217">
        <v>0</v>
      </c>
      <c r="I52" s="217">
        <v>0</v>
      </c>
      <c r="J52" s="217">
        <v>0</v>
      </c>
      <c r="K52" s="217">
        <v>270.56</v>
      </c>
      <c r="L52" s="217">
        <v>9.69</v>
      </c>
      <c r="M52" s="217">
        <v>24.07</v>
      </c>
      <c r="N52" s="217">
        <v>24.07</v>
      </c>
      <c r="O52" s="217">
        <v>39.42</v>
      </c>
      <c r="P52" s="217">
        <v>31.82</v>
      </c>
      <c r="Q52" s="217">
        <v>5.13</v>
      </c>
      <c r="R52" s="217">
        <v>9.73</v>
      </c>
      <c r="S52" s="217">
        <v>6</v>
      </c>
      <c r="T52" s="217">
        <v>0.97</v>
      </c>
      <c r="U52" s="217">
        <v>49.84</v>
      </c>
      <c r="V52" s="217">
        <v>2.89</v>
      </c>
      <c r="W52" s="217">
        <v>4.8099999999999996</v>
      </c>
      <c r="X52" s="217">
        <v>14.44</v>
      </c>
      <c r="Y52" s="217">
        <v>0</v>
      </c>
      <c r="Z52" s="217">
        <v>19.260000000000002</v>
      </c>
      <c r="AA52" s="217">
        <v>14.45</v>
      </c>
      <c r="AB52" s="217">
        <v>0</v>
      </c>
      <c r="AC52" s="217">
        <v>14.95</v>
      </c>
      <c r="AD52" s="217">
        <v>0</v>
      </c>
      <c r="AE52" s="217">
        <v>0</v>
      </c>
      <c r="AF52" s="217">
        <v>0</v>
      </c>
      <c r="AG52" s="217">
        <v>0</v>
      </c>
      <c r="AH52" s="217">
        <v>0</v>
      </c>
      <c r="AI52" s="217">
        <v>0</v>
      </c>
      <c r="AJ52" s="217">
        <v>0</v>
      </c>
      <c r="AK52" s="217">
        <v>81.98</v>
      </c>
      <c r="AL52" s="217">
        <v>0</v>
      </c>
      <c r="AM52" s="217">
        <v>0</v>
      </c>
      <c r="AN52" s="217">
        <v>0</v>
      </c>
      <c r="AO52" s="217">
        <v>0</v>
      </c>
      <c r="AP52" s="217">
        <v>0</v>
      </c>
      <c r="AQ52" s="217">
        <v>41.5</v>
      </c>
      <c r="AR52" s="217">
        <v>0</v>
      </c>
      <c r="AS52" s="217">
        <v>0</v>
      </c>
      <c r="AT52" s="217">
        <v>0</v>
      </c>
    </row>
    <row r="53" spans="1:46">
      <c r="A53" t="s">
        <v>95</v>
      </c>
      <c r="B53" s="217">
        <v>0</v>
      </c>
      <c r="C53" s="217">
        <v>0</v>
      </c>
      <c r="D53" s="217">
        <v>0</v>
      </c>
      <c r="E53" s="217">
        <v>0</v>
      </c>
      <c r="F53" s="217">
        <v>0</v>
      </c>
      <c r="G53" s="217">
        <v>0</v>
      </c>
      <c r="H53" s="217">
        <v>0</v>
      </c>
      <c r="I53" s="217">
        <v>0</v>
      </c>
      <c r="J53" s="217">
        <v>0</v>
      </c>
      <c r="K53" s="217">
        <v>270.99</v>
      </c>
      <c r="L53" s="217">
        <v>9.9600000000000009</v>
      </c>
      <c r="M53" s="217">
        <v>24.07</v>
      </c>
      <c r="N53" s="217">
        <v>24.07</v>
      </c>
      <c r="O53" s="217">
        <v>39.43</v>
      </c>
      <c r="P53" s="217">
        <v>31.82</v>
      </c>
      <c r="Q53" s="217">
        <v>5.13</v>
      </c>
      <c r="R53" s="217">
        <v>9.7799999999999994</v>
      </c>
      <c r="S53" s="217">
        <v>6</v>
      </c>
      <c r="T53" s="217">
        <v>0.97</v>
      </c>
      <c r="U53" s="217">
        <v>49.84</v>
      </c>
      <c r="V53" s="217">
        <v>2.89</v>
      </c>
      <c r="W53" s="217">
        <v>4.8099999999999996</v>
      </c>
      <c r="X53" s="217">
        <v>14.44</v>
      </c>
      <c r="Y53" s="217">
        <v>0</v>
      </c>
      <c r="Z53" s="217">
        <v>19.260000000000002</v>
      </c>
      <c r="AA53" s="217">
        <v>14.45</v>
      </c>
      <c r="AB53" s="217">
        <v>0</v>
      </c>
      <c r="AC53" s="217">
        <v>14.95</v>
      </c>
      <c r="AD53" s="217">
        <v>0</v>
      </c>
      <c r="AE53" s="217">
        <v>0</v>
      </c>
      <c r="AF53" s="217">
        <v>0</v>
      </c>
      <c r="AG53" s="217">
        <v>0</v>
      </c>
      <c r="AH53" s="217">
        <v>0</v>
      </c>
      <c r="AI53" s="217">
        <v>0</v>
      </c>
      <c r="AJ53" s="217">
        <v>0</v>
      </c>
      <c r="AK53" s="217">
        <v>81.98</v>
      </c>
      <c r="AL53" s="217">
        <v>0</v>
      </c>
      <c r="AM53" s="217">
        <v>0</v>
      </c>
      <c r="AN53" s="217">
        <v>0</v>
      </c>
      <c r="AO53" s="217">
        <v>0</v>
      </c>
      <c r="AP53" s="217">
        <v>0</v>
      </c>
      <c r="AQ53" s="217">
        <v>41.5</v>
      </c>
      <c r="AR53" s="217">
        <v>0</v>
      </c>
      <c r="AS53" s="217">
        <v>0</v>
      </c>
      <c r="AT53" s="217">
        <v>0</v>
      </c>
    </row>
    <row r="54" spans="1:46">
      <c r="A54" t="s">
        <v>96</v>
      </c>
      <c r="B54" s="217">
        <v>0</v>
      </c>
      <c r="C54" s="217">
        <v>0</v>
      </c>
      <c r="D54" s="217">
        <v>0</v>
      </c>
      <c r="E54" s="217">
        <v>0</v>
      </c>
      <c r="F54" s="217">
        <v>0</v>
      </c>
      <c r="G54" s="217">
        <v>0</v>
      </c>
      <c r="H54" s="217">
        <v>0</v>
      </c>
      <c r="I54" s="217">
        <v>0</v>
      </c>
      <c r="J54" s="217">
        <v>0</v>
      </c>
      <c r="K54" s="217">
        <v>270.99</v>
      </c>
      <c r="L54" s="217">
        <v>9.9600000000000009</v>
      </c>
      <c r="M54" s="217">
        <v>24.07</v>
      </c>
      <c r="N54" s="217">
        <v>24.07</v>
      </c>
      <c r="O54" s="217">
        <v>39.43</v>
      </c>
      <c r="P54" s="217">
        <v>31.82</v>
      </c>
      <c r="Q54" s="217">
        <v>5.13</v>
      </c>
      <c r="R54" s="217">
        <v>9.7799999999999994</v>
      </c>
      <c r="S54" s="217">
        <v>6</v>
      </c>
      <c r="T54" s="217">
        <v>0.97</v>
      </c>
      <c r="U54" s="217">
        <v>49.84</v>
      </c>
      <c r="V54" s="217">
        <v>2.89</v>
      </c>
      <c r="W54" s="217">
        <v>4.8099999999999996</v>
      </c>
      <c r="X54" s="217">
        <v>14.44</v>
      </c>
      <c r="Y54" s="217">
        <v>0</v>
      </c>
      <c r="Z54" s="217">
        <v>19.260000000000002</v>
      </c>
      <c r="AA54" s="217">
        <v>14.45</v>
      </c>
      <c r="AB54" s="217">
        <v>0</v>
      </c>
      <c r="AC54" s="217">
        <v>14.95</v>
      </c>
      <c r="AD54" s="217">
        <v>0</v>
      </c>
      <c r="AE54" s="217">
        <v>0</v>
      </c>
      <c r="AF54" s="217">
        <v>0</v>
      </c>
      <c r="AG54" s="217">
        <v>0</v>
      </c>
      <c r="AH54" s="217">
        <v>0</v>
      </c>
      <c r="AI54" s="217">
        <v>0</v>
      </c>
      <c r="AJ54" s="217">
        <v>0</v>
      </c>
      <c r="AK54" s="217">
        <v>81.98</v>
      </c>
      <c r="AL54" s="217">
        <v>0</v>
      </c>
      <c r="AM54" s="217">
        <v>0</v>
      </c>
      <c r="AN54" s="217">
        <v>0</v>
      </c>
      <c r="AO54" s="217">
        <v>0</v>
      </c>
      <c r="AP54" s="217">
        <v>0</v>
      </c>
      <c r="AQ54" s="217">
        <v>41.5</v>
      </c>
      <c r="AR54" s="217">
        <v>0</v>
      </c>
      <c r="AS54" s="217">
        <v>0</v>
      </c>
      <c r="AT54" s="217">
        <v>0</v>
      </c>
    </row>
    <row r="55" spans="1:46">
      <c r="A55" t="s">
        <v>97</v>
      </c>
      <c r="B55" s="217">
        <v>0</v>
      </c>
      <c r="C55" s="217">
        <v>0</v>
      </c>
      <c r="D55" s="217">
        <v>0</v>
      </c>
      <c r="E55" s="217">
        <v>0</v>
      </c>
      <c r="F55" s="217">
        <v>0</v>
      </c>
      <c r="G55" s="217">
        <v>0</v>
      </c>
      <c r="H55" s="217">
        <v>0</v>
      </c>
      <c r="I55" s="217">
        <v>0</v>
      </c>
      <c r="J55" s="217">
        <v>0</v>
      </c>
      <c r="K55" s="217">
        <v>270.99</v>
      </c>
      <c r="L55" s="217">
        <v>9.9600000000000009</v>
      </c>
      <c r="M55" s="217">
        <v>24.07</v>
      </c>
      <c r="N55" s="217">
        <v>24.07</v>
      </c>
      <c r="O55" s="217">
        <v>40</v>
      </c>
      <c r="P55" s="217">
        <v>31.82</v>
      </c>
      <c r="Q55" s="217">
        <v>5.13</v>
      </c>
      <c r="R55" s="217">
        <v>9.73</v>
      </c>
      <c r="S55" s="217">
        <v>6</v>
      </c>
      <c r="T55" s="217">
        <v>0.97</v>
      </c>
      <c r="U55" s="217">
        <v>49.84</v>
      </c>
      <c r="V55" s="217">
        <v>2.89</v>
      </c>
      <c r="W55" s="217">
        <v>4.8099999999999996</v>
      </c>
      <c r="X55" s="217">
        <v>14.44</v>
      </c>
      <c r="Y55" s="217">
        <v>0</v>
      </c>
      <c r="Z55" s="217">
        <v>19.260000000000002</v>
      </c>
      <c r="AA55" s="217">
        <v>14.45</v>
      </c>
      <c r="AB55" s="217">
        <v>0</v>
      </c>
      <c r="AC55" s="217">
        <v>14.95</v>
      </c>
      <c r="AD55" s="217">
        <v>0</v>
      </c>
      <c r="AE55" s="217">
        <v>0</v>
      </c>
      <c r="AF55" s="217">
        <v>0</v>
      </c>
      <c r="AG55" s="217">
        <v>0</v>
      </c>
      <c r="AH55" s="217">
        <v>0</v>
      </c>
      <c r="AI55" s="217">
        <v>0</v>
      </c>
      <c r="AJ55" s="217">
        <v>0</v>
      </c>
      <c r="AK55" s="217">
        <v>81.98</v>
      </c>
      <c r="AL55" s="217">
        <v>0</v>
      </c>
      <c r="AM55" s="217">
        <v>0</v>
      </c>
      <c r="AN55" s="217">
        <v>0</v>
      </c>
      <c r="AO55" s="217">
        <v>0</v>
      </c>
      <c r="AP55" s="217">
        <v>0</v>
      </c>
      <c r="AQ55" s="217">
        <v>41.5</v>
      </c>
      <c r="AR55" s="217">
        <v>0</v>
      </c>
      <c r="AS55" s="217">
        <v>0</v>
      </c>
      <c r="AT55" s="217">
        <v>0</v>
      </c>
    </row>
    <row r="56" spans="1:46">
      <c r="A56" t="s">
        <v>98</v>
      </c>
      <c r="B56" s="217">
        <v>0</v>
      </c>
      <c r="C56" s="217">
        <v>0</v>
      </c>
      <c r="D56" s="217">
        <v>0</v>
      </c>
      <c r="E56" s="217">
        <v>0</v>
      </c>
      <c r="F56" s="217">
        <v>0</v>
      </c>
      <c r="G56" s="217">
        <v>0</v>
      </c>
      <c r="H56" s="217">
        <v>0</v>
      </c>
      <c r="I56" s="217">
        <v>0</v>
      </c>
      <c r="J56" s="217">
        <v>0</v>
      </c>
      <c r="K56" s="217">
        <v>270.99</v>
      </c>
      <c r="L56" s="217">
        <v>9.9600000000000009</v>
      </c>
      <c r="M56" s="217">
        <v>24.07</v>
      </c>
      <c r="N56" s="217">
        <v>24.07</v>
      </c>
      <c r="O56" s="217">
        <v>40</v>
      </c>
      <c r="P56" s="217">
        <v>31.82</v>
      </c>
      <c r="Q56" s="217">
        <v>5.13</v>
      </c>
      <c r="R56" s="217">
        <v>9.73</v>
      </c>
      <c r="S56" s="217">
        <v>6</v>
      </c>
      <c r="T56" s="217">
        <v>0.97</v>
      </c>
      <c r="U56" s="217">
        <v>49.84</v>
      </c>
      <c r="V56" s="217">
        <v>2.89</v>
      </c>
      <c r="W56" s="217">
        <v>4.8099999999999996</v>
      </c>
      <c r="X56" s="217">
        <v>14.44</v>
      </c>
      <c r="Y56" s="217">
        <v>0</v>
      </c>
      <c r="Z56" s="217">
        <v>19.260000000000002</v>
      </c>
      <c r="AA56" s="217">
        <v>14.45</v>
      </c>
      <c r="AB56" s="217">
        <v>0</v>
      </c>
      <c r="AC56" s="217">
        <v>14.95</v>
      </c>
      <c r="AD56" s="217">
        <v>0</v>
      </c>
      <c r="AE56" s="217">
        <v>0</v>
      </c>
      <c r="AF56" s="217">
        <v>0</v>
      </c>
      <c r="AG56" s="217">
        <v>0</v>
      </c>
      <c r="AH56" s="217">
        <v>0</v>
      </c>
      <c r="AI56" s="217">
        <v>0</v>
      </c>
      <c r="AJ56" s="217">
        <v>0</v>
      </c>
      <c r="AK56" s="217">
        <v>81.98</v>
      </c>
      <c r="AL56" s="217">
        <v>0</v>
      </c>
      <c r="AM56" s="217">
        <v>0</v>
      </c>
      <c r="AN56" s="217">
        <v>0</v>
      </c>
      <c r="AO56" s="217">
        <v>0</v>
      </c>
      <c r="AP56" s="217">
        <v>0</v>
      </c>
      <c r="AQ56" s="217">
        <v>41.5</v>
      </c>
      <c r="AR56" s="217">
        <v>0</v>
      </c>
      <c r="AS56" s="217">
        <v>0</v>
      </c>
      <c r="AT56" s="217">
        <v>0</v>
      </c>
    </row>
    <row r="57" spans="1:46">
      <c r="A57" t="s">
        <v>99</v>
      </c>
      <c r="B57" s="217">
        <v>0</v>
      </c>
      <c r="C57" s="217">
        <v>0</v>
      </c>
      <c r="D57" s="217">
        <v>0</v>
      </c>
      <c r="E57" s="217">
        <v>0</v>
      </c>
      <c r="F57" s="217">
        <v>0</v>
      </c>
      <c r="G57" s="217">
        <v>0</v>
      </c>
      <c r="H57" s="217">
        <v>0</v>
      </c>
      <c r="I57" s="217">
        <v>0</v>
      </c>
      <c r="J57" s="217">
        <v>0</v>
      </c>
      <c r="K57" s="217">
        <v>270.99</v>
      </c>
      <c r="L57" s="217">
        <v>9.85</v>
      </c>
      <c r="M57" s="217">
        <v>23.18</v>
      </c>
      <c r="N57" s="217">
        <v>23.18</v>
      </c>
      <c r="O57" s="217">
        <v>39.590000000000003</v>
      </c>
      <c r="P57" s="217">
        <v>31.82</v>
      </c>
      <c r="Q57" s="217">
        <v>4.75</v>
      </c>
      <c r="R57" s="217">
        <v>9.41</v>
      </c>
      <c r="S57" s="217">
        <v>6</v>
      </c>
      <c r="T57" s="217">
        <v>0.97</v>
      </c>
      <c r="U57" s="217">
        <v>49.84</v>
      </c>
      <c r="V57" s="217">
        <v>2.89</v>
      </c>
      <c r="W57" s="217">
        <v>4.8099999999999996</v>
      </c>
      <c r="X57" s="217">
        <v>14.44</v>
      </c>
      <c r="Y57" s="217">
        <v>0</v>
      </c>
      <c r="Z57" s="217">
        <v>20</v>
      </c>
      <c r="AA57" s="217">
        <v>14.45</v>
      </c>
      <c r="AB57" s="217">
        <v>0</v>
      </c>
      <c r="AC57" s="217">
        <v>14.95</v>
      </c>
      <c r="AD57" s="217">
        <v>0</v>
      </c>
      <c r="AE57" s="217">
        <v>0</v>
      </c>
      <c r="AF57" s="217">
        <v>0</v>
      </c>
      <c r="AG57" s="217">
        <v>0</v>
      </c>
      <c r="AH57" s="217">
        <v>0</v>
      </c>
      <c r="AI57" s="217">
        <v>0</v>
      </c>
      <c r="AJ57" s="217">
        <v>0</v>
      </c>
      <c r="AK57" s="217">
        <v>81.98</v>
      </c>
      <c r="AL57" s="217">
        <v>0</v>
      </c>
      <c r="AM57" s="217">
        <v>0</v>
      </c>
      <c r="AN57" s="217">
        <v>0</v>
      </c>
      <c r="AO57" s="217">
        <v>0</v>
      </c>
      <c r="AP57" s="217">
        <v>0</v>
      </c>
      <c r="AQ57" s="217">
        <v>41.5</v>
      </c>
      <c r="AR57" s="217">
        <v>0</v>
      </c>
      <c r="AS57" s="217">
        <v>0</v>
      </c>
      <c r="AT57" s="217">
        <v>0</v>
      </c>
    </row>
    <row r="58" spans="1:46">
      <c r="A58" t="s">
        <v>100</v>
      </c>
      <c r="B58" s="217">
        <v>0</v>
      </c>
      <c r="C58" s="217">
        <v>0</v>
      </c>
      <c r="D58" s="217">
        <v>0</v>
      </c>
      <c r="E58" s="217">
        <v>0</v>
      </c>
      <c r="F58" s="217">
        <v>0</v>
      </c>
      <c r="G58" s="217">
        <v>0</v>
      </c>
      <c r="H58" s="217">
        <v>0</v>
      </c>
      <c r="I58" s="217">
        <v>0</v>
      </c>
      <c r="J58" s="217">
        <v>0</v>
      </c>
      <c r="K58" s="217">
        <v>270.99</v>
      </c>
      <c r="L58" s="217">
        <v>9.85</v>
      </c>
      <c r="M58" s="217">
        <v>23.18</v>
      </c>
      <c r="N58" s="217">
        <v>23.18</v>
      </c>
      <c r="O58" s="217">
        <v>39.590000000000003</v>
      </c>
      <c r="P58" s="217">
        <v>31.82</v>
      </c>
      <c r="Q58" s="217">
        <v>4.75</v>
      </c>
      <c r="R58" s="217">
        <v>9.41</v>
      </c>
      <c r="S58" s="217">
        <v>6</v>
      </c>
      <c r="T58" s="217">
        <v>0.97</v>
      </c>
      <c r="U58" s="217">
        <v>49.84</v>
      </c>
      <c r="V58" s="217">
        <v>2.89</v>
      </c>
      <c r="W58" s="217">
        <v>4.8099999999999996</v>
      </c>
      <c r="X58" s="217">
        <v>14.44</v>
      </c>
      <c r="Y58" s="217">
        <v>0</v>
      </c>
      <c r="Z58" s="217">
        <v>20</v>
      </c>
      <c r="AA58" s="217">
        <v>14.45</v>
      </c>
      <c r="AB58" s="217">
        <v>0</v>
      </c>
      <c r="AC58" s="217">
        <v>14.54</v>
      </c>
      <c r="AD58" s="217">
        <v>0</v>
      </c>
      <c r="AE58" s="217">
        <v>0</v>
      </c>
      <c r="AF58" s="217">
        <v>0</v>
      </c>
      <c r="AG58" s="217">
        <v>0</v>
      </c>
      <c r="AH58" s="217">
        <v>0</v>
      </c>
      <c r="AI58" s="217">
        <v>0</v>
      </c>
      <c r="AJ58" s="217">
        <v>0</v>
      </c>
      <c r="AK58" s="217">
        <v>81.98</v>
      </c>
      <c r="AL58" s="217">
        <v>0</v>
      </c>
      <c r="AM58" s="217">
        <v>0</v>
      </c>
      <c r="AN58" s="217">
        <v>0</v>
      </c>
      <c r="AO58" s="217">
        <v>0</v>
      </c>
      <c r="AP58" s="217">
        <v>0</v>
      </c>
      <c r="AQ58" s="217">
        <v>41.5</v>
      </c>
      <c r="AR58" s="217">
        <v>0</v>
      </c>
      <c r="AS58" s="217">
        <v>0</v>
      </c>
      <c r="AT58" s="217">
        <v>0</v>
      </c>
    </row>
    <row r="59" spans="1:46">
      <c r="A59" t="s">
        <v>101</v>
      </c>
      <c r="B59" s="217">
        <v>0</v>
      </c>
      <c r="C59" s="217">
        <v>0</v>
      </c>
      <c r="D59" s="217">
        <v>0</v>
      </c>
      <c r="E59" s="217">
        <v>0</v>
      </c>
      <c r="F59" s="217">
        <v>0</v>
      </c>
      <c r="G59" s="217">
        <v>0</v>
      </c>
      <c r="H59" s="217">
        <v>0</v>
      </c>
      <c r="I59" s="217">
        <v>0</v>
      </c>
      <c r="J59" s="217">
        <v>0</v>
      </c>
      <c r="K59" s="217">
        <v>270.57</v>
      </c>
      <c r="L59" s="217">
        <v>9.85</v>
      </c>
      <c r="M59" s="217">
        <v>24.07</v>
      </c>
      <c r="N59" s="217">
        <v>24.07</v>
      </c>
      <c r="O59" s="217">
        <v>37.89</v>
      </c>
      <c r="P59" s="217">
        <v>14.44</v>
      </c>
      <c r="Q59" s="217">
        <v>4.75</v>
      </c>
      <c r="R59" s="217">
        <v>9.41</v>
      </c>
      <c r="S59" s="217">
        <v>5.68</v>
      </c>
      <c r="T59" s="217">
        <v>0.97</v>
      </c>
      <c r="U59" s="217">
        <v>49.84</v>
      </c>
      <c r="V59" s="217">
        <v>2.89</v>
      </c>
      <c r="W59" s="217">
        <v>4.8099999999999996</v>
      </c>
      <c r="X59" s="217">
        <v>14.44</v>
      </c>
      <c r="Y59" s="217">
        <v>0</v>
      </c>
      <c r="Z59" s="217">
        <v>19.260000000000002</v>
      </c>
      <c r="AA59" s="217">
        <v>14.45</v>
      </c>
      <c r="AB59" s="217">
        <v>0</v>
      </c>
      <c r="AC59" s="217">
        <v>14.54</v>
      </c>
      <c r="AD59" s="217">
        <v>0</v>
      </c>
      <c r="AE59" s="217">
        <v>0</v>
      </c>
      <c r="AF59" s="217">
        <v>0</v>
      </c>
      <c r="AG59" s="217">
        <v>0</v>
      </c>
      <c r="AH59" s="217">
        <v>0</v>
      </c>
      <c r="AI59" s="217">
        <v>0</v>
      </c>
      <c r="AJ59" s="217">
        <v>0</v>
      </c>
      <c r="AK59" s="217">
        <v>82.17</v>
      </c>
      <c r="AL59" s="217">
        <v>0</v>
      </c>
      <c r="AM59" s="217">
        <v>0</v>
      </c>
      <c r="AN59" s="217">
        <v>0</v>
      </c>
      <c r="AO59" s="217">
        <v>0</v>
      </c>
      <c r="AP59" s="217">
        <v>0</v>
      </c>
      <c r="AQ59" s="217">
        <v>41.5</v>
      </c>
      <c r="AR59" s="217">
        <v>0</v>
      </c>
      <c r="AS59" s="217">
        <v>0</v>
      </c>
      <c r="AT59" s="217">
        <v>0</v>
      </c>
    </row>
    <row r="60" spans="1:46">
      <c r="A60" t="s">
        <v>102</v>
      </c>
      <c r="B60" s="217">
        <v>0</v>
      </c>
      <c r="C60" s="217">
        <v>0</v>
      </c>
      <c r="D60" s="217">
        <v>0</v>
      </c>
      <c r="E60" s="217">
        <v>0</v>
      </c>
      <c r="F60" s="217">
        <v>0</v>
      </c>
      <c r="G60" s="217">
        <v>0</v>
      </c>
      <c r="H60" s="217">
        <v>0</v>
      </c>
      <c r="I60" s="217">
        <v>0</v>
      </c>
      <c r="J60" s="217">
        <v>0</v>
      </c>
      <c r="K60" s="217">
        <v>270.57</v>
      </c>
      <c r="L60" s="217">
        <v>9.69</v>
      </c>
      <c r="M60" s="217">
        <v>24.07</v>
      </c>
      <c r="N60" s="217">
        <v>24.07</v>
      </c>
      <c r="O60" s="217">
        <v>37.89</v>
      </c>
      <c r="P60" s="217">
        <v>14.44</v>
      </c>
      <c r="Q60" s="217">
        <v>4.75</v>
      </c>
      <c r="R60" s="217">
        <v>9.41</v>
      </c>
      <c r="S60" s="217">
        <v>5.68</v>
      </c>
      <c r="T60" s="217">
        <v>0.97</v>
      </c>
      <c r="U60" s="217">
        <v>49.84</v>
      </c>
      <c r="V60" s="217">
        <v>2.89</v>
      </c>
      <c r="W60" s="217">
        <v>4.8099999999999996</v>
      </c>
      <c r="X60" s="217">
        <v>14.44</v>
      </c>
      <c r="Y60" s="217">
        <v>0</v>
      </c>
      <c r="Z60" s="217">
        <v>19.260000000000002</v>
      </c>
      <c r="AA60" s="217">
        <v>14.45</v>
      </c>
      <c r="AB60" s="217">
        <v>0</v>
      </c>
      <c r="AC60" s="217">
        <v>14.12</v>
      </c>
      <c r="AD60" s="217">
        <v>0</v>
      </c>
      <c r="AE60" s="217">
        <v>0</v>
      </c>
      <c r="AF60" s="217">
        <v>0</v>
      </c>
      <c r="AG60" s="217">
        <v>0</v>
      </c>
      <c r="AH60" s="217">
        <v>0</v>
      </c>
      <c r="AI60" s="217">
        <v>0</v>
      </c>
      <c r="AJ60" s="217">
        <v>0</v>
      </c>
      <c r="AK60" s="217">
        <v>82.17</v>
      </c>
      <c r="AL60" s="217">
        <v>0</v>
      </c>
      <c r="AM60" s="217">
        <v>0</v>
      </c>
      <c r="AN60" s="217">
        <v>0</v>
      </c>
      <c r="AO60" s="217">
        <v>0</v>
      </c>
      <c r="AP60" s="217">
        <v>0</v>
      </c>
      <c r="AQ60" s="217">
        <v>41.5</v>
      </c>
      <c r="AR60" s="217">
        <v>0</v>
      </c>
      <c r="AS60" s="217">
        <v>0</v>
      </c>
      <c r="AT60" s="217">
        <v>0</v>
      </c>
    </row>
    <row r="61" spans="1:46">
      <c r="A61" t="s">
        <v>103</v>
      </c>
      <c r="B61" s="217">
        <v>0</v>
      </c>
      <c r="C61" s="217">
        <v>0</v>
      </c>
      <c r="D61" s="217">
        <v>0</v>
      </c>
      <c r="E61" s="217">
        <v>0</v>
      </c>
      <c r="F61" s="217">
        <v>0</v>
      </c>
      <c r="G61" s="217">
        <v>0</v>
      </c>
      <c r="H61" s="217">
        <v>0</v>
      </c>
      <c r="I61" s="217">
        <v>0</v>
      </c>
      <c r="J61" s="217">
        <v>0</v>
      </c>
      <c r="K61" s="217">
        <v>270.57</v>
      </c>
      <c r="L61" s="217">
        <v>9.69</v>
      </c>
      <c r="M61" s="217">
        <v>24.07</v>
      </c>
      <c r="N61" s="217">
        <v>24.07</v>
      </c>
      <c r="O61" s="217">
        <v>37.89</v>
      </c>
      <c r="P61" s="217">
        <v>14.44</v>
      </c>
      <c r="Q61" s="217">
        <v>4.75</v>
      </c>
      <c r="R61" s="217">
        <v>9.41</v>
      </c>
      <c r="S61" s="217">
        <v>5.68</v>
      </c>
      <c r="T61" s="217">
        <v>0.97</v>
      </c>
      <c r="U61" s="217">
        <v>49.84</v>
      </c>
      <c r="V61" s="217">
        <v>2.89</v>
      </c>
      <c r="W61" s="217">
        <v>4.8099999999999996</v>
      </c>
      <c r="X61" s="217">
        <v>14.44</v>
      </c>
      <c r="Y61" s="217">
        <v>0</v>
      </c>
      <c r="Z61" s="217">
        <v>19.260000000000002</v>
      </c>
      <c r="AA61" s="217">
        <v>14.45</v>
      </c>
      <c r="AB61" s="217">
        <v>0</v>
      </c>
      <c r="AC61" s="217">
        <v>14.12</v>
      </c>
      <c r="AD61" s="217">
        <v>0</v>
      </c>
      <c r="AE61" s="217">
        <v>0</v>
      </c>
      <c r="AF61" s="217">
        <v>0</v>
      </c>
      <c r="AG61" s="217">
        <v>0</v>
      </c>
      <c r="AH61" s="217">
        <v>0</v>
      </c>
      <c r="AI61" s="217">
        <v>0</v>
      </c>
      <c r="AJ61" s="217">
        <v>0</v>
      </c>
      <c r="AK61" s="217">
        <v>82.17</v>
      </c>
      <c r="AL61" s="217">
        <v>0</v>
      </c>
      <c r="AM61" s="217">
        <v>0</v>
      </c>
      <c r="AN61" s="217">
        <v>0</v>
      </c>
      <c r="AO61" s="217">
        <v>0</v>
      </c>
      <c r="AP61" s="217">
        <v>0</v>
      </c>
      <c r="AQ61" s="217">
        <v>41.5</v>
      </c>
      <c r="AR61" s="217">
        <v>0</v>
      </c>
      <c r="AS61" s="217">
        <v>0</v>
      </c>
      <c r="AT61" s="217">
        <v>0</v>
      </c>
    </row>
    <row r="62" spans="1:46">
      <c r="A62" t="s">
        <v>104</v>
      </c>
      <c r="B62" s="217">
        <v>0</v>
      </c>
      <c r="C62" s="217">
        <v>0</v>
      </c>
      <c r="D62" s="217">
        <v>0</v>
      </c>
      <c r="E62" s="217">
        <v>0</v>
      </c>
      <c r="F62" s="217">
        <v>0</v>
      </c>
      <c r="G62" s="217">
        <v>0</v>
      </c>
      <c r="H62" s="217">
        <v>0</v>
      </c>
      <c r="I62" s="217">
        <v>0</v>
      </c>
      <c r="J62" s="217">
        <v>0</v>
      </c>
      <c r="K62" s="217">
        <v>270.57</v>
      </c>
      <c r="L62" s="217">
        <v>9.69</v>
      </c>
      <c r="M62" s="217">
        <v>24.07</v>
      </c>
      <c r="N62" s="217">
        <v>24.07</v>
      </c>
      <c r="O62" s="217">
        <v>37.89</v>
      </c>
      <c r="P62" s="217">
        <v>14.44</v>
      </c>
      <c r="Q62" s="217">
        <v>4.75</v>
      </c>
      <c r="R62" s="217">
        <v>9.41</v>
      </c>
      <c r="S62" s="217">
        <v>5.68</v>
      </c>
      <c r="T62" s="217">
        <v>0.97</v>
      </c>
      <c r="U62" s="217">
        <v>49.84</v>
      </c>
      <c r="V62" s="217">
        <v>2.89</v>
      </c>
      <c r="W62" s="217">
        <v>4.8099999999999996</v>
      </c>
      <c r="X62" s="217">
        <v>14.44</v>
      </c>
      <c r="Y62" s="217">
        <v>0</v>
      </c>
      <c r="Z62" s="217">
        <v>19.260000000000002</v>
      </c>
      <c r="AA62" s="217">
        <v>14.45</v>
      </c>
      <c r="AB62" s="217">
        <v>0</v>
      </c>
      <c r="AC62" s="217">
        <v>14.12</v>
      </c>
      <c r="AD62" s="217">
        <v>0</v>
      </c>
      <c r="AE62" s="217">
        <v>0</v>
      </c>
      <c r="AF62" s="217">
        <v>0</v>
      </c>
      <c r="AG62" s="217">
        <v>0</v>
      </c>
      <c r="AH62" s="217">
        <v>0</v>
      </c>
      <c r="AI62" s="217">
        <v>0</v>
      </c>
      <c r="AJ62" s="217">
        <v>0</v>
      </c>
      <c r="AK62" s="217">
        <v>82.17</v>
      </c>
      <c r="AL62" s="217">
        <v>0</v>
      </c>
      <c r="AM62" s="217">
        <v>0</v>
      </c>
      <c r="AN62" s="217">
        <v>0</v>
      </c>
      <c r="AO62" s="217">
        <v>0</v>
      </c>
      <c r="AP62" s="217">
        <v>0</v>
      </c>
      <c r="AQ62" s="217">
        <v>41.5</v>
      </c>
      <c r="AR62" s="217">
        <v>0</v>
      </c>
      <c r="AS62" s="217">
        <v>0</v>
      </c>
      <c r="AT62" s="217">
        <v>0</v>
      </c>
    </row>
    <row r="63" spans="1:46">
      <c r="A63" t="s">
        <v>105</v>
      </c>
      <c r="B63" s="217">
        <v>0</v>
      </c>
      <c r="C63" s="217">
        <v>0</v>
      </c>
      <c r="D63" s="217">
        <v>0</v>
      </c>
      <c r="E63" s="217">
        <v>0</v>
      </c>
      <c r="F63" s="217">
        <v>0</v>
      </c>
      <c r="G63" s="217">
        <v>0</v>
      </c>
      <c r="H63" s="217">
        <v>0</v>
      </c>
      <c r="I63" s="217">
        <v>0</v>
      </c>
      <c r="J63" s="217">
        <v>0</v>
      </c>
      <c r="K63" s="217">
        <v>270.57</v>
      </c>
      <c r="L63" s="217">
        <v>9.8000000000000007</v>
      </c>
      <c r="M63" s="217">
        <v>24.07</v>
      </c>
      <c r="N63" s="217">
        <v>24.07</v>
      </c>
      <c r="O63" s="217">
        <v>37.869999999999997</v>
      </c>
      <c r="P63" s="217">
        <v>14.44</v>
      </c>
      <c r="Q63" s="217">
        <v>4.75</v>
      </c>
      <c r="R63" s="217">
        <v>9.41</v>
      </c>
      <c r="S63" s="217">
        <v>5.68</v>
      </c>
      <c r="T63" s="217">
        <v>0.97</v>
      </c>
      <c r="U63" s="217">
        <v>49.84</v>
      </c>
      <c r="V63" s="217">
        <v>2.89</v>
      </c>
      <c r="W63" s="217">
        <v>4.8099999999999996</v>
      </c>
      <c r="X63" s="217">
        <v>14.44</v>
      </c>
      <c r="Y63" s="217">
        <v>0</v>
      </c>
      <c r="Z63" s="217">
        <v>19.260000000000002</v>
      </c>
      <c r="AA63" s="217">
        <v>14.45</v>
      </c>
      <c r="AB63" s="217">
        <v>0</v>
      </c>
      <c r="AC63" s="217">
        <v>14.12</v>
      </c>
      <c r="AD63" s="217">
        <v>0</v>
      </c>
      <c r="AE63" s="217">
        <v>0</v>
      </c>
      <c r="AF63" s="217">
        <v>0</v>
      </c>
      <c r="AG63" s="217">
        <v>0</v>
      </c>
      <c r="AH63" s="217">
        <v>0</v>
      </c>
      <c r="AI63" s="217">
        <v>0</v>
      </c>
      <c r="AJ63" s="217">
        <v>0</v>
      </c>
      <c r="AK63" s="217">
        <v>82.17</v>
      </c>
      <c r="AL63" s="217">
        <v>0</v>
      </c>
      <c r="AM63" s="217">
        <v>0</v>
      </c>
      <c r="AN63" s="217">
        <v>0</v>
      </c>
      <c r="AO63" s="217">
        <v>0</v>
      </c>
      <c r="AP63" s="217">
        <v>0</v>
      </c>
      <c r="AQ63" s="217">
        <v>41.5</v>
      </c>
      <c r="AR63" s="217">
        <v>0</v>
      </c>
      <c r="AS63" s="217">
        <v>0</v>
      </c>
      <c r="AT63" s="217">
        <v>0</v>
      </c>
    </row>
    <row r="64" spans="1:46">
      <c r="A64" t="s">
        <v>106</v>
      </c>
      <c r="B64" s="217">
        <v>0</v>
      </c>
      <c r="C64" s="217">
        <v>0</v>
      </c>
      <c r="D64" s="217">
        <v>0</v>
      </c>
      <c r="E64" s="217">
        <v>0</v>
      </c>
      <c r="F64" s="217">
        <v>0</v>
      </c>
      <c r="G64" s="217">
        <v>0</v>
      </c>
      <c r="H64" s="217">
        <v>0</v>
      </c>
      <c r="I64" s="217">
        <v>0</v>
      </c>
      <c r="J64" s="217">
        <v>0</v>
      </c>
      <c r="K64" s="217">
        <v>270.57</v>
      </c>
      <c r="L64" s="217">
        <v>9.8000000000000007</v>
      </c>
      <c r="M64" s="217">
        <v>24.07</v>
      </c>
      <c r="N64" s="217">
        <v>24.07</v>
      </c>
      <c r="O64" s="217">
        <v>37.869999999999997</v>
      </c>
      <c r="P64" s="217">
        <v>14.44</v>
      </c>
      <c r="Q64" s="217">
        <v>4.75</v>
      </c>
      <c r="R64" s="217">
        <v>9.41</v>
      </c>
      <c r="S64" s="217">
        <v>5.68</v>
      </c>
      <c r="T64" s="217">
        <v>0.97</v>
      </c>
      <c r="U64" s="217">
        <v>49.84</v>
      </c>
      <c r="V64" s="217">
        <v>2.89</v>
      </c>
      <c r="W64" s="217">
        <v>4.8099999999999996</v>
      </c>
      <c r="X64" s="217">
        <v>14.44</v>
      </c>
      <c r="Y64" s="217">
        <v>0</v>
      </c>
      <c r="Z64" s="217">
        <v>19.260000000000002</v>
      </c>
      <c r="AA64" s="217">
        <v>14.45</v>
      </c>
      <c r="AB64" s="217">
        <v>0</v>
      </c>
      <c r="AC64" s="217">
        <v>14.12</v>
      </c>
      <c r="AD64" s="217">
        <v>0</v>
      </c>
      <c r="AE64" s="217">
        <v>0</v>
      </c>
      <c r="AF64" s="217">
        <v>0</v>
      </c>
      <c r="AG64" s="217">
        <v>0</v>
      </c>
      <c r="AH64" s="217">
        <v>0</v>
      </c>
      <c r="AI64" s="217">
        <v>0</v>
      </c>
      <c r="AJ64" s="217">
        <v>0</v>
      </c>
      <c r="AK64" s="217">
        <v>82.17</v>
      </c>
      <c r="AL64" s="217">
        <v>0</v>
      </c>
      <c r="AM64" s="217">
        <v>0</v>
      </c>
      <c r="AN64" s="217">
        <v>0</v>
      </c>
      <c r="AO64" s="217">
        <v>0</v>
      </c>
      <c r="AP64" s="217">
        <v>0</v>
      </c>
      <c r="AQ64" s="217">
        <v>41.5</v>
      </c>
      <c r="AR64" s="217">
        <v>0</v>
      </c>
      <c r="AS64" s="217">
        <v>0</v>
      </c>
      <c r="AT64" s="217">
        <v>0</v>
      </c>
    </row>
    <row r="65" spans="1:46">
      <c r="A65" t="s">
        <v>107</v>
      </c>
      <c r="B65" s="217">
        <v>0</v>
      </c>
      <c r="C65" s="217">
        <v>0</v>
      </c>
      <c r="D65" s="217">
        <v>0</v>
      </c>
      <c r="E65" s="217">
        <v>0</v>
      </c>
      <c r="F65" s="217">
        <v>0</v>
      </c>
      <c r="G65" s="217">
        <v>0</v>
      </c>
      <c r="H65" s="217">
        <v>0</v>
      </c>
      <c r="I65" s="217">
        <v>0</v>
      </c>
      <c r="J65" s="217">
        <v>0</v>
      </c>
      <c r="K65" s="217">
        <v>270.58</v>
      </c>
      <c r="L65" s="217">
        <v>9.8000000000000007</v>
      </c>
      <c r="M65" s="217">
        <v>24.07</v>
      </c>
      <c r="N65" s="217">
        <v>24.07</v>
      </c>
      <c r="O65" s="217">
        <v>37.869999999999997</v>
      </c>
      <c r="P65" s="217">
        <v>14.44</v>
      </c>
      <c r="Q65" s="217">
        <v>4.75</v>
      </c>
      <c r="R65" s="217">
        <v>9.41</v>
      </c>
      <c r="S65" s="217">
        <v>5.68</v>
      </c>
      <c r="T65" s="217">
        <v>0.97</v>
      </c>
      <c r="U65" s="217">
        <v>49.84</v>
      </c>
      <c r="V65" s="217">
        <v>2.89</v>
      </c>
      <c r="W65" s="217">
        <v>4.8099999999999996</v>
      </c>
      <c r="X65" s="217">
        <v>14.44</v>
      </c>
      <c r="Y65" s="217">
        <v>0</v>
      </c>
      <c r="Z65" s="217">
        <v>19.260000000000002</v>
      </c>
      <c r="AA65" s="217">
        <v>14.45</v>
      </c>
      <c r="AB65" s="217">
        <v>0</v>
      </c>
      <c r="AC65" s="217">
        <v>14.12</v>
      </c>
      <c r="AD65" s="217">
        <v>0</v>
      </c>
      <c r="AE65" s="217">
        <v>0</v>
      </c>
      <c r="AF65" s="217">
        <v>0</v>
      </c>
      <c r="AG65" s="217">
        <v>0</v>
      </c>
      <c r="AH65" s="217">
        <v>0</v>
      </c>
      <c r="AI65" s="217">
        <v>0</v>
      </c>
      <c r="AJ65" s="217">
        <v>0</v>
      </c>
      <c r="AK65" s="217">
        <v>82.17</v>
      </c>
      <c r="AL65" s="217">
        <v>0</v>
      </c>
      <c r="AM65" s="217">
        <v>0</v>
      </c>
      <c r="AN65" s="217">
        <v>0</v>
      </c>
      <c r="AO65" s="217">
        <v>0</v>
      </c>
      <c r="AP65" s="217">
        <v>0</v>
      </c>
      <c r="AQ65" s="217">
        <v>41.5</v>
      </c>
      <c r="AR65" s="217">
        <v>0</v>
      </c>
      <c r="AS65" s="217">
        <v>0</v>
      </c>
      <c r="AT65" s="217">
        <v>0</v>
      </c>
    </row>
    <row r="66" spans="1:46">
      <c r="A66" t="s">
        <v>108</v>
      </c>
      <c r="B66" s="217">
        <v>0</v>
      </c>
      <c r="C66" s="217">
        <v>0</v>
      </c>
      <c r="D66" s="217">
        <v>0</v>
      </c>
      <c r="E66" s="217">
        <v>0</v>
      </c>
      <c r="F66" s="217">
        <v>0</v>
      </c>
      <c r="G66" s="217">
        <v>0</v>
      </c>
      <c r="H66" s="217">
        <v>0</v>
      </c>
      <c r="I66" s="217">
        <v>0</v>
      </c>
      <c r="J66" s="217">
        <v>0</v>
      </c>
      <c r="K66" s="217">
        <v>270.58</v>
      </c>
      <c r="L66" s="217">
        <v>9.8000000000000007</v>
      </c>
      <c r="M66" s="217">
        <v>24.07</v>
      </c>
      <c r="N66" s="217">
        <v>24.07</v>
      </c>
      <c r="O66" s="217">
        <v>37.869999999999997</v>
      </c>
      <c r="P66" s="217">
        <v>14.44</v>
      </c>
      <c r="Q66" s="217">
        <v>4.75</v>
      </c>
      <c r="R66" s="217">
        <v>9.41</v>
      </c>
      <c r="S66" s="217">
        <v>5.68</v>
      </c>
      <c r="T66" s="217">
        <v>0.97</v>
      </c>
      <c r="U66" s="217">
        <v>49.84</v>
      </c>
      <c r="V66" s="217">
        <v>2.89</v>
      </c>
      <c r="W66" s="217">
        <v>4.8099999999999996</v>
      </c>
      <c r="X66" s="217">
        <v>14.44</v>
      </c>
      <c r="Y66" s="217">
        <v>0</v>
      </c>
      <c r="Z66" s="217">
        <v>19.260000000000002</v>
      </c>
      <c r="AA66" s="217">
        <v>14.45</v>
      </c>
      <c r="AB66" s="217">
        <v>0</v>
      </c>
      <c r="AC66" s="217">
        <v>14.12</v>
      </c>
      <c r="AD66" s="217">
        <v>0</v>
      </c>
      <c r="AE66" s="217">
        <v>0</v>
      </c>
      <c r="AF66" s="217">
        <v>0</v>
      </c>
      <c r="AG66" s="217">
        <v>0</v>
      </c>
      <c r="AH66" s="217">
        <v>0</v>
      </c>
      <c r="AI66" s="217">
        <v>0</v>
      </c>
      <c r="AJ66" s="217">
        <v>0</v>
      </c>
      <c r="AK66" s="217">
        <v>82.17</v>
      </c>
      <c r="AL66" s="217">
        <v>0</v>
      </c>
      <c r="AM66" s="217">
        <v>0</v>
      </c>
      <c r="AN66" s="217">
        <v>0</v>
      </c>
      <c r="AO66" s="217">
        <v>0</v>
      </c>
      <c r="AP66" s="217">
        <v>0</v>
      </c>
      <c r="AQ66" s="217">
        <v>41.5</v>
      </c>
      <c r="AR66" s="217">
        <v>0</v>
      </c>
      <c r="AS66" s="217">
        <v>0</v>
      </c>
      <c r="AT66" s="217">
        <v>0</v>
      </c>
    </row>
    <row r="67" spans="1:46">
      <c r="A67" t="s">
        <v>109</v>
      </c>
      <c r="B67" s="217">
        <v>0</v>
      </c>
      <c r="C67" s="217">
        <v>0</v>
      </c>
      <c r="D67" s="217">
        <v>0</v>
      </c>
      <c r="E67" s="217">
        <v>0</v>
      </c>
      <c r="F67" s="217">
        <v>0</v>
      </c>
      <c r="G67" s="217">
        <v>0</v>
      </c>
      <c r="H67" s="217">
        <v>0</v>
      </c>
      <c r="I67" s="217">
        <v>0</v>
      </c>
      <c r="J67" s="217">
        <v>0</v>
      </c>
      <c r="K67" s="217">
        <v>270.58</v>
      </c>
      <c r="L67" s="217">
        <v>9.8000000000000007</v>
      </c>
      <c r="M67" s="217">
        <v>24.07</v>
      </c>
      <c r="N67" s="217">
        <v>24.07</v>
      </c>
      <c r="O67" s="217">
        <v>35.270000000000003</v>
      </c>
      <c r="P67" s="217">
        <v>14.44</v>
      </c>
      <c r="Q67" s="217">
        <v>4.75</v>
      </c>
      <c r="R67" s="217">
        <v>9.41</v>
      </c>
      <c r="S67" s="217">
        <v>5.68</v>
      </c>
      <c r="T67" s="217">
        <v>0.97</v>
      </c>
      <c r="U67" s="217">
        <v>49.84</v>
      </c>
      <c r="V67" s="217">
        <v>2.89</v>
      </c>
      <c r="W67" s="217">
        <v>4.8099999999999996</v>
      </c>
      <c r="X67" s="217">
        <v>14.44</v>
      </c>
      <c r="Y67" s="217">
        <v>0</v>
      </c>
      <c r="Z67" s="217">
        <v>19.260000000000002</v>
      </c>
      <c r="AA67" s="217">
        <v>14.45</v>
      </c>
      <c r="AB67" s="217">
        <v>0</v>
      </c>
      <c r="AC67" s="217">
        <v>14.54</v>
      </c>
      <c r="AD67" s="217">
        <v>0</v>
      </c>
      <c r="AE67" s="217">
        <v>0</v>
      </c>
      <c r="AF67" s="217">
        <v>0</v>
      </c>
      <c r="AG67" s="217">
        <v>0</v>
      </c>
      <c r="AH67" s="217">
        <v>0</v>
      </c>
      <c r="AI67" s="217">
        <v>0</v>
      </c>
      <c r="AJ67" s="217">
        <v>0</v>
      </c>
      <c r="AK67" s="217">
        <v>82.17</v>
      </c>
      <c r="AL67" s="217">
        <v>0</v>
      </c>
      <c r="AM67" s="217">
        <v>0</v>
      </c>
      <c r="AN67" s="217">
        <v>0</v>
      </c>
      <c r="AO67" s="217">
        <v>0</v>
      </c>
      <c r="AP67" s="217">
        <v>0</v>
      </c>
      <c r="AQ67" s="217">
        <v>41.5</v>
      </c>
      <c r="AR67" s="217">
        <v>0</v>
      </c>
      <c r="AS67" s="217">
        <v>0</v>
      </c>
      <c r="AT67" s="217">
        <v>0</v>
      </c>
    </row>
    <row r="68" spans="1:46">
      <c r="A68" t="s">
        <v>110</v>
      </c>
      <c r="B68" s="217">
        <v>0</v>
      </c>
      <c r="C68" s="217">
        <v>0</v>
      </c>
      <c r="D68" s="217">
        <v>0</v>
      </c>
      <c r="E68" s="217">
        <v>0</v>
      </c>
      <c r="F68" s="217">
        <v>0</v>
      </c>
      <c r="G68" s="217">
        <v>0</v>
      </c>
      <c r="H68" s="217">
        <v>0</v>
      </c>
      <c r="I68" s="217">
        <v>0</v>
      </c>
      <c r="J68" s="217">
        <v>0</v>
      </c>
      <c r="K68" s="217">
        <v>270.58</v>
      </c>
      <c r="L68" s="217">
        <v>9.8000000000000007</v>
      </c>
      <c r="M68" s="217">
        <v>24.07</v>
      </c>
      <c r="N68" s="217">
        <v>24.07</v>
      </c>
      <c r="O68" s="217">
        <v>35.270000000000003</v>
      </c>
      <c r="P68" s="217">
        <v>14.44</v>
      </c>
      <c r="Q68" s="217">
        <v>4.75</v>
      </c>
      <c r="R68" s="217">
        <v>9.41</v>
      </c>
      <c r="S68" s="217">
        <v>5.68</v>
      </c>
      <c r="T68" s="217">
        <v>0.97</v>
      </c>
      <c r="U68" s="217">
        <v>49.84</v>
      </c>
      <c r="V68" s="217">
        <v>2.89</v>
      </c>
      <c r="W68" s="217">
        <v>4.8099999999999996</v>
      </c>
      <c r="X68" s="217">
        <v>14.44</v>
      </c>
      <c r="Y68" s="217">
        <v>0</v>
      </c>
      <c r="Z68" s="217">
        <v>19.260000000000002</v>
      </c>
      <c r="AA68" s="217">
        <v>14.45</v>
      </c>
      <c r="AB68" s="217">
        <v>0</v>
      </c>
      <c r="AC68" s="217">
        <v>14.54</v>
      </c>
      <c r="AD68" s="217">
        <v>0</v>
      </c>
      <c r="AE68" s="217">
        <v>0</v>
      </c>
      <c r="AF68" s="217">
        <v>0</v>
      </c>
      <c r="AG68" s="217">
        <v>0</v>
      </c>
      <c r="AH68" s="217">
        <v>0</v>
      </c>
      <c r="AI68" s="217">
        <v>0</v>
      </c>
      <c r="AJ68" s="217">
        <v>0</v>
      </c>
      <c r="AK68" s="217">
        <v>82.17</v>
      </c>
      <c r="AL68" s="217">
        <v>0</v>
      </c>
      <c r="AM68" s="217">
        <v>0</v>
      </c>
      <c r="AN68" s="217">
        <v>0</v>
      </c>
      <c r="AO68" s="217">
        <v>0</v>
      </c>
      <c r="AP68" s="217">
        <v>0</v>
      </c>
      <c r="AQ68" s="217">
        <v>41.5</v>
      </c>
      <c r="AR68" s="217">
        <v>0</v>
      </c>
      <c r="AS68" s="217">
        <v>0</v>
      </c>
      <c r="AT68" s="217">
        <v>0</v>
      </c>
    </row>
    <row r="69" spans="1:46">
      <c r="A69" t="s">
        <v>111</v>
      </c>
      <c r="B69" s="217">
        <v>0</v>
      </c>
      <c r="C69" s="217">
        <v>0</v>
      </c>
      <c r="D69" s="217">
        <v>0</v>
      </c>
      <c r="E69" s="217">
        <v>0</v>
      </c>
      <c r="F69" s="217">
        <v>0</v>
      </c>
      <c r="G69" s="217">
        <v>0</v>
      </c>
      <c r="H69" s="217">
        <v>0</v>
      </c>
      <c r="I69" s="217">
        <v>0</v>
      </c>
      <c r="J69" s="217">
        <v>0</v>
      </c>
      <c r="K69" s="217">
        <v>270.58</v>
      </c>
      <c r="L69" s="217">
        <v>9.8000000000000007</v>
      </c>
      <c r="M69" s="217">
        <v>24.07</v>
      </c>
      <c r="N69" s="217">
        <v>24.07</v>
      </c>
      <c r="O69" s="217">
        <v>33.799999999999997</v>
      </c>
      <c r="P69" s="217">
        <v>14.44</v>
      </c>
      <c r="Q69" s="217">
        <v>4.75</v>
      </c>
      <c r="R69" s="217">
        <v>9.41</v>
      </c>
      <c r="S69" s="217">
        <v>5.68</v>
      </c>
      <c r="T69" s="217">
        <v>0.97</v>
      </c>
      <c r="U69" s="217">
        <v>49.84</v>
      </c>
      <c r="V69" s="217">
        <v>2.89</v>
      </c>
      <c r="W69" s="217">
        <v>4.8099999999999996</v>
      </c>
      <c r="X69" s="217">
        <v>14.44</v>
      </c>
      <c r="Y69" s="217">
        <v>0</v>
      </c>
      <c r="Z69" s="217">
        <v>19.260000000000002</v>
      </c>
      <c r="AA69" s="217">
        <v>14.45</v>
      </c>
      <c r="AB69" s="217">
        <v>0</v>
      </c>
      <c r="AC69" s="217">
        <v>14.54</v>
      </c>
      <c r="AD69" s="217">
        <v>0</v>
      </c>
      <c r="AE69" s="217">
        <v>0</v>
      </c>
      <c r="AF69" s="217">
        <v>0</v>
      </c>
      <c r="AG69" s="217">
        <v>0</v>
      </c>
      <c r="AH69" s="217">
        <v>0</v>
      </c>
      <c r="AI69" s="217">
        <v>0</v>
      </c>
      <c r="AJ69" s="217">
        <v>0</v>
      </c>
      <c r="AK69" s="217">
        <v>82.17</v>
      </c>
      <c r="AL69" s="217">
        <v>0</v>
      </c>
      <c r="AM69" s="217">
        <v>0</v>
      </c>
      <c r="AN69" s="217">
        <v>0</v>
      </c>
      <c r="AO69" s="217">
        <v>0</v>
      </c>
      <c r="AP69" s="217">
        <v>0</v>
      </c>
      <c r="AQ69" s="217">
        <v>41.5</v>
      </c>
      <c r="AR69" s="217">
        <v>0</v>
      </c>
      <c r="AS69" s="217">
        <v>0</v>
      </c>
      <c r="AT69" s="217">
        <v>0</v>
      </c>
    </row>
    <row r="70" spans="1:46">
      <c r="A70" t="s">
        <v>112</v>
      </c>
      <c r="B70" s="217">
        <v>0</v>
      </c>
      <c r="C70" s="217">
        <v>0</v>
      </c>
      <c r="D70" s="217">
        <v>0</v>
      </c>
      <c r="E70" s="217">
        <v>0</v>
      </c>
      <c r="F70" s="217">
        <v>0</v>
      </c>
      <c r="G70" s="217">
        <v>0</v>
      </c>
      <c r="H70" s="217">
        <v>0</v>
      </c>
      <c r="I70" s="217">
        <v>0</v>
      </c>
      <c r="J70" s="217">
        <v>0</v>
      </c>
      <c r="K70" s="217">
        <v>270.58</v>
      </c>
      <c r="L70" s="217">
        <v>9.8000000000000007</v>
      </c>
      <c r="M70" s="217">
        <v>24.07</v>
      </c>
      <c r="N70" s="217">
        <v>24.07</v>
      </c>
      <c r="O70" s="217">
        <v>29.75</v>
      </c>
      <c r="P70" s="217">
        <v>14.44</v>
      </c>
      <c r="Q70" s="217">
        <v>4.75</v>
      </c>
      <c r="R70" s="217">
        <v>9.41</v>
      </c>
      <c r="S70" s="217">
        <v>5.68</v>
      </c>
      <c r="T70" s="217">
        <v>0.97</v>
      </c>
      <c r="U70" s="217">
        <v>49.84</v>
      </c>
      <c r="V70" s="217">
        <v>2.89</v>
      </c>
      <c r="W70" s="217">
        <v>4.8099999999999996</v>
      </c>
      <c r="X70" s="217">
        <v>14.44</v>
      </c>
      <c r="Y70" s="217">
        <v>0</v>
      </c>
      <c r="Z70" s="217">
        <v>19.260000000000002</v>
      </c>
      <c r="AA70" s="217">
        <v>14.45</v>
      </c>
      <c r="AB70" s="217">
        <v>0</v>
      </c>
      <c r="AC70" s="217">
        <v>14.54</v>
      </c>
      <c r="AD70" s="217">
        <v>0</v>
      </c>
      <c r="AE70" s="217">
        <v>0</v>
      </c>
      <c r="AF70" s="217">
        <v>0</v>
      </c>
      <c r="AG70" s="217">
        <v>0</v>
      </c>
      <c r="AH70" s="217">
        <v>0</v>
      </c>
      <c r="AI70" s="217">
        <v>0</v>
      </c>
      <c r="AJ70" s="217">
        <v>0</v>
      </c>
      <c r="AK70" s="217">
        <v>82.17</v>
      </c>
      <c r="AL70" s="217">
        <v>0</v>
      </c>
      <c r="AM70" s="217">
        <v>0</v>
      </c>
      <c r="AN70" s="217">
        <v>0</v>
      </c>
      <c r="AO70" s="217">
        <v>0</v>
      </c>
      <c r="AP70" s="217">
        <v>0</v>
      </c>
      <c r="AQ70" s="217">
        <v>41.5</v>
      </c>
      <c r="AR70" s="217">
        <v>0</v>
      </c>
      <c r="AS70" s="217">
        <v>0</v>
      </c>
      <c r="AT70" s="217">
        <v>0</v>
      </c>
    </row>
    <row r="71" spans="1:46">
      <c r="A71" t="s">
        <v>113</v>
      </c>
      <c r="B71" s="217">
        <v>0</v>
      </c>
      <c r="C71" s="217">
        <v>0</v>
      </c>
      <c r="D71" s="217">
        <v>0</v>
      </c>
      <c r="E71" s="217">
        <v>0</v>
      </c>
      <c r="F71" s="217">
        <v>0</v>
      </c>
      <c r="G71" s="217">
        <v>0</v>
      </c>
      <c r="H71" s="217">
        <v>0</v>
      </c>
      <c r="I71" s="217">
        <v>0</v>
      </c>
      <c r="J71" s="217">
        <v>0</v>
      </c>
      <c r="K71" s="217">
        <v>270.3</v>
      </c>
      <c r="L71" s="217">
        <v>9.8000000000000007</v>
      </c>
      <c r="M71" s="217">
        <v>24.07</v>
      </c>
      <c r="N71" s="217">
        <v>24.07</v>
      </c>
      <c r="O71" s="217">
        <v>37.03</v>
      </c>
      <c r="P71" s="217">
        <v>14.44</v>
      </c>
      <c r="Q71" s="217">
        <v>4.91</v>
      </c>
      <c r="R71" s="217">
        <v>9.41</v>
      </c>
      <c r="S71" s="217">
        <v>5.71</v>
      </c>
      <c r="T71" s="217">
        <v>0.97</v>
      </c>
      <c r="U71" s="217">
        <v>49.84</v>
      </c>
      <c r="V71" s="217">
        <v>2.19</v>
      </c>
      <c r="W71" s="217">
        <v>3.57</v>
      </c>
      <c r="X71" s="217">
        <v>14.44</v>
      </c>
      <c r="Y71" s="217">
        <v>0</v>
      </c>
      <c r="Z71" s="217">
        <v>19.420000000000002</v>
      </c>
      <c r="AA71" s="217">
        <v>14.61</v>
      </c>
      <c r="AB71" s="217">
        <v>0</v>
      </c>
      <c r="AC71" s="217">
        <v>14.54</v>
      </c>
      <c r="AD71" s="217">
        <v>0</v>
      </c>
      <c r="AE71" s="217">
        <v>0</v>
      </c>
      <c r="AF71" s="217">
        <v>0</v>
      </c>
      <c r="AG71" s="217">
        <v>0</v>
      </c>
      <c r="AH71" s="217">
        <v>0</v>
      </c>
      <c r="AI71" s="217">
        <v>0</v>
      </c>
      <c r="AJ71" s="217">
        <v>0</v>
      </c>
      <c r="AK71" s="217">
        <v>82.17</v>
      </c>
      <c r="AL71" s="217">
        <v>0</v>
      </c>
      <c r="AM71" s="217">
        <v>0</v>
      </c>
      <c r="AN71" s="217">
        <v>0</v>
      </c>
      <c r="AO71" s="217">
        <v>0</v>
      </c>
      <c r="AP71" s="217">
        <v>0</v>
      </c>
      <c r="AQ71" s="217">
        <v>41.5</v>
      </c>
      <c r="AR71" s="217">
        <v>0</v>
      </c>
      <c r="AS71" s="217">
        <v>0</v>
      </c>
      <c r="AT71" s="217">
        <v>0</v>
      </c>
    </row>
    <row r="72" spans="1:46">
      <c r="A72" t="s">
        <v>114</v>
      </c>
      <c r="B72" s="217">
        <v>0</v>
      </c>
      <c r="C72" s="217">
        <v>0</v>
      </c>
      <c r="D72" s="217">
        <v>0</v>
      </c>
      <c r="E72" s="217">
        <v>0</v>
      </c>
      <c r="F72" s="217">
        <v>0</v>
      </c>
      <c r="G72" s="217">
        <v>0</v>
      </c>
      <c r="H72" s="217">
        <v>0</v>
      </c>
      <c r="I72" s="217">
        <v>0</v>
      </c>
      <c r="J72" s="217">
        <v>0</v>
      </c>
      <c r="K72" s="217">
        <v>270.29000000000002</v>
      </c>
      <c r="L72" s="217">
        <v>9.8000000000000007</v>
      </c>
      <c r="M72" s="217">
        <v>24.07</v>
      </c>
      <c r="N72" s="217">
        <v>24.07</v>
      </c>
      <c r="O72" s="217">
        <v>37.119999999999997</v>
      </c>
      <c r="P72" s="217">
        <v>14.44</v>
      </c>
      <c r="Q72" s="217">
        <v>4.91</v>
      </c>
      <c r="R72" s="217">
        <v>9.41</v>
      </c>
      <c r="S72" s="217">
        <v>5.71</v>
      </c>
      <c r="T72" s="217">
        <v>0.97</v>
      </c>
      <c r="U72" s="217">
        <v>49.84</v>
      </c>
      <c r="V72" s="217">
        <v>2.89</v>
      </c>
      <c r="W72" s="217">
        <v>4.8099999999999996</v>
      </c>
      <c r="X72" s="217">
        <v>14.44</v>
      </c>
      <c r="Y72" s="217">
        <v>0</v>
      </c>
      <c r="Z72" s="217">
        <v>19.53</v>
      </c>
      <c r="AA72" s="217">
        <v>14.61</v>
      </c>
      <c r="AB72" s="217">
        <v>0</v>
      </c>
      <c r="AC72" s="217">
        <v>14.54</v>
      </c>
      <c r="AD72" s="217">
        <v>0</v>
      </c>
      <c r="AE72" s="217">
        <v>0</v>
      </c>
      <c r="AF72" s="217">
        <v>0</v>
      </c>
      <c r="AG72" s="217">
        <v>0</v>
      </c>
      <c r="AH72" s="217">
        <v>0</v>
      </c>
      <c r="AI72" s="217">
        <v>0</v>
      </c>
      <c r="AJ72" s="217">
        <v>0</v>
      </c>
      <c r="AK72" s="217">
        <v>82.17</v>
      </c>
      <c r="AL72" s="217">
        <v>0</v>
      </c>
      <c r="AM72" s="217">
        <v>0</v>
      </c>
      <c r="AN72" s="217">
        <v>0</v>
      </c>
      <c r="AO72" s="217">
        <v>0</v>
      </c>
      <c r="AP72" s="217">
        <v>0</v>
      </c>
      <c r="AQ72" s="217">
        <v>32.840000000000003</v>
      </c>
      <c r="AR72" s="217">
        <v>0</v>
      </c>
      <c r="AS72" s="217">
        <v>0</v>
      </c>
      <c r="AT72" s="217">
        <v>0</v>
      </c>
    </row>
    <row r="73" spans="1:46">
      <c r="A73" t="s">
        <v>115</v>
      </c>
      <c r="B73" s="217">
        <v>0</v>
      </c>
      <c r="C73" s="217">
        <v>0</v>
      </c>
      <c r="D73" s="217">
        <v>0</v>
      </c>
      <c r="E73" s="217">
        <v>0</v>
      </c>
      <c r="F73" s="217">
        <v>0</v>
      </c>
      <c r="G73" s="217">
        <v>0</v>
      </c>
      <c r="H73" s="217">
        <v>0</v>
      </c>
      <c r="I73" s="217">
        <v>0</v>
      </c>
      <c r="J73" s="217">
        <v>0</v>
      </c>
      <c r="K73" s="217">
        <v>270.29000000000002</v>
      </c>
      <c r="L73" s="217">
        <v>9.8000000000000007</v>
      </c>
      <c r="M73" s="217">
        <v>24.07</v>
      </c>
      <c r="N73" s="217">
        <v>24.07</v>
      </c>
      <c r="O73" s="217">
        <v>35.880000000000003</v>
      </c>
      <c r="P73" s="217">
        <v>14.44</v>
      </c>
      <c r="Q73" s="217">
        <v>4.88</v>
      </c>
      <c r="R73" s="217">
        <v>9.41</v>
      </c>
      <c r="S73" s="217">
        <v>5.71</v>
      </c>
      <c r="T73" s="217">
        <v>0.97</v>
      </c>
      <c r="U73" s="217">
        <v>49.84</v>
      </c>
      <c r="V73" s="217">
        <v>2.89</v>
      </c>
      <c r="W73" s="217">
        <v>9.5</v>
      </c>
      <c r="X73" s="217">
        <v>14.44</v>
      </c>
      <c r="Y73" s="217">
        <v>0</v>
      </c>
      <c r="Z73" s="217">
        <v>19.260000000000002</v>
      </c>
      <c r="AA73" s="217">
        <v>14.44</v>
      </c>
      <c r="AB73" s="217">
        <v>0</v>
      </c>
      <c r="AC73" s="217">
        <v>14.95</v>
      </c>
      <c r="AD73" s="217">
        <v>0</v>
      </c>
      <c r="AE73" s="217">
        <v>0</v>
      </c>
      <c r="AF73" s="217">
        <v>0</v>
      </c>
      <c r="AG73" s="217">
        <v>0</v>
      </c>
      <c r="AH73" s="217">
        <v>0</v>
      </c>
      <c r="AI73" s="217">
        <v>0</v>
      </c>
      <c r="AJ73" s="217">
        <v>0</v>
      </c>
      <c r="AK73" s="217">
        <v>82.17</v>
      </c>
      <c r="AL73" s="217">
        <v>0</v>
      </c>
      <c r="AM73" s="217">
        <v>0</v>
      </c>
      <c r="AN73" s="217">
        <v>0</v>
      </c>
      <c r="AO73" s="217">
        <v>0</v>
      </c>
      <c r="AP73" s="217">
        <v>0</v>
      </c>
      <c r="AQ73" s="217">
        <v>10.71</v>
      </c>
      <c r="AR73" s="217">
        <v>0</v>
      </c>
      <c r="AS73" s="217">
        <v>0</v>
      </c>
      <c r="AT73" s="217">
        <v>0</v>
      </c>
    </row>
    <row r="74" spans="1:46">
      <c r="A74" t="s">
        <v>116</v>
      </c>
      <c r="B74" s="217">
        <v>0</v>
      </c>
      <c r="C74" s="217">
        <v>0</v>
      </c>
      <c r="D74" s="217">
        <v>0</v>
      </c>
      <c r="E74" s="217">
        <v>0</v>
      </c>
      <c r="F74" s="217">
        <v>0</v>
      </c>
      <c r="G74" s="217">
        <v>0</v>
      </c>
      <c r="H74" s="217">
        <v>0</v>
      </c>
      <c r="I74" s="217">
        <v>0</v>
      </c>
      <c r="J74" s="217">
        <v>0</v>
      </c>
      <c r="K74" s="217">
        <v>270.77999999999997</v>
      </c>
      <c r="L74" s="217">
        <v>9.8000000000000007</v>
      </c>
      <c r="M74" s="217">
        <v>24.07</v>
      </c>
      <c r="N74" s="217">
        <v>24.07</v>
      </c>
      <c r="O74" s="217">
        <v>35.880000000000003</v>
      </c>
      <c r="P74" s="217">
        <v>14.44</v>
      </c>
      <c r="Q74" s="217">
        <v>5.16</v>
      </c>
      <c r="R74" s="217">
        <v>9.41</v>
      </c>
      <c r="S74" s="217">
        <v>5.71</v>
      </c>
      <c r="T74" s="217">
        <v>0.97</v>
      </c>
      <c r="U74" s="217">
        <v>49.84</v>
      </c>
      <c r="V74" s="217">
        <v>2.89</v>
      </c>
      <c r="W74" s="217">
        <v>4.8099999999999996</v>
      </c>
      <c r="X74" s="217">
        <v>14.44</v>
      </c>
      <c r="Y74" s="217">
        <v>0</v>
      </c>
      <c r="Z74" s="217">
        <v>19.260000000000002</v>
      </c>
      <c r="AA74" s="217">
        <v>14.44</v>
      </c>
      <c r="AB74" s="217">
        <v>0</v>
      </c>
      <c r="AC74" s="217">
        <v>14.95</v>
      </c>
      <c r="AD74" s="217">
        <v>0</v>
      </c>
      <c r="AE74" s="217">
        <v>0</v>
      </c>
      <c r="AF74" s="217">
        <v>0</v>
      </c>
      <c r="AG74" s="217">
        <v>0</v>
      </c>
      <c r="AH74" s="217">
        <v>0</v>
      </c>
      <c r="AI74" s="217">
        <v>0</v>
      </c>
      <c r="AJ74" s="217">
        <v>0</v>
      </c>
      <c r="AK74" s="217">
        <v>82.17</v>
      </c>
      <c r="AL74" s="217">
        <v>0</v>
      </c>
      <c r="AM74" s="217">
        <v>0</v>
      </c>
      <c r="AN74" s="217">
        <v>0</v>
      </c>
      <c r="AO74" s="217">
        <v>0</v>
      </c>
      <c r="AP74" s="217">
        <v>0</v>
      </c>
      <c r="AQ74" s="217">
        <v>7.68</v>
      </c>
      <c r="AR74" s="217">
        <v>0</v>
      </c>
      <c r="AS74" s="217">
        <v>0</v>
      </c>
      <c r="AT74" s="217">
        <v>0</v>
      </c>
    </row>
    <row r="75" spans="1:46">
      <c r="A75" t="s">
        <v>117</v>
      </c>
      <c r="B75" s="217">
        <v>0</v>
      </c>
      <c r="C75" s="217">
        <v>0</v>
      </c>
      <c r="D75" s="217">
        <v>0</v>
      </c>
      <c r="E75" s="217">
        <v>0</v>
      </c>
      <c r="F75" s="217">
        <v>0</v>
      </c>
      <c r="G75" s="217">
        <v>0</v>
      </c>
      <c r="H75" s="217">
        <v>0</v>
      </c>
      <c r="I75" s="217">
        <v>0</v>
      </c>
      <c r="J75" s="217">
        <v>0</v>
      </c>
      <c r="K75" s="217">
        <v>270.88</v>
      </c>
      <c r="L75" s="217">
        <v>9.8699999999999992</v>
      </c>
      <c r="M75" s="217">
        <v>24.07</v>
      </c>
      <c r="N75" s="217">
        <v>24.07</v>
      </c>
      <c r="O75" s="217">
        <v>28.89</v>
      </c>
      <c r="P75" s="217">
        <v>14.44</v>
      </c>
      <c r="Q75" s="217">
        <v>5.16</v>
      </c>
      <c r="R75" s="217">
        <v>9.93</v>
      </c>
      <c r="S75" s="217">
        <v>6.18</v>
      </c>
      <c r="T75" s="217">
        <v>0.97</v>
      </c>
      <c r="U75" s="217">
        <v>49.84</v>
      </c>
      <c r="V75" s="217">
        <v>2.89</v>
      </c>
      <c r="W75" s="217">
        <v>4.8099999999999996</v>
      </c>
      <c r="X75" s="217">
        <v>14.44</v>
      </c>
      <c r="Y75" s="217">
        <v>0</v>
      </c>
      <c r="Z75" s="217">
        <v>19.260000000000002</v>
      </c>
      <c r="AA75" s="217">
        <v>14.44</v>
      </c>
      <c r="AB75" s="217">
        <v>0</v>
      </c>
      <c r="AC75" s="217">
        <v>14.63</v>
      </c>
      <c r="AD75" s="217">
        <v>0</v>
      </c>
      <c r="AE75" s="217">
        <v>0</v>
      </c>
      <c r="AF75" s="217">
        <v>0</v>
      </c>
      <c r="AG75" s="217">
        <v>0</v>
      </c>
      <c r="AH75" s="217">
        <v>0</v>
      </c>
      <c r="AI75" s="217">
        <v>0</v>
      </c>
      <c r="AJ75" s="217">
        <v>0</v>
      </c>
      <c r="AK75" s="217">
        <v>82.17</v>
      </c>
      <c r="AL75" s="217">
        <v>0</v>
      </c>
      <c r="AM75" s="217">
        <v>0</v>
      </c>
      <c r="AN75" s="217">
        <v>0</v>
      </c>
      <c r="AO75" s="217">
        <v>0</v>
      </c>
      <c r="AP75" s="217">
        <v>0</v>
      </c>
      <c r="AQ75" s="217">
        <v>0</v>
      </c>
      <c r="AR75" s="217">
        <v>0</v>
      </c>
      <c r="AS75" s="217">
        <v>0</v>
      </c>
      <c r="AT75" s="217">
        <v>0</v>
      </c>
    </row>
    <row r="76" spans="1:46">
      <c r="A76" t="s">
        <v>118</v>
      </c>
      <c r="B76" s="217">
        <v>0</v>
      </c>
      <c r="C76" s="217">
        <v>0</v>
      </c>
      <c r="D76" s="217">
        <v>0</v>
      </c>
      <c r="E76" s="217">
        <v>0</v>
      </c>
      <c r="F76" s="217">
        <v>0</v>
      </c>
      <c r="G76" s="217">
        <v>0</v>
      </c>
      <c r="H76" s="217">
        <v>0</v>
      </c>
      <c r="I76" s="217">
        <v>0</v>
      </c>
      <c r="J76" s="217">
        <v>0</v>
      </c>
      <c r="K76" s="217">
        <v>270.88</v>
      </c>
      <c r="L76" s="217">
        <v>9.8699999999999992</v>
      </c>
      <c r="M76" s="217">
        <v>24.07</v>
      </c>
      <c r="N76" s="217">
        <v>24.07</v>
      </c>
      <c r="O76" s="217">
        <v>28.89</v>
      </c>
      <c r="P76" s="217">
        <v>14.44</v>
      </c>
      <c r="Q76" s="217">
        <v>5.16</v>
      </c>
      <c r="R76" s="217">
        <v>9.93</v>
      </c>
      <c r="S76" s="217">
        <v>6.18</v>
      </c>
      <c r="T76" s="217">
        <v>0.97</v>
      </c>
      <c r="U76" s="217">
        <v>49.84</v>
      </c>
      <c r="V76" s="217">
        <v>2.89</v>
      </c>
      <c r="W76" s="217">
        <v>4.8099999999999996</v>
      </c>
      <c r="X76" s="217">
        <v>14.44</v>
      </c>
      <c r="Y76" s="217">
        <v>0</v>
      </c>
      <c r="Z76" s="217">
        <v>19.260000000000002</v>
      </c>
      <c r="AA76" s="217">
        <v>14.44</v>
      </c>
      <c r="AB76" s="217">
        <v>0</v>
      </c>
      <c r="AC76" s="217">
        <v>14.63</v>
      </c>
      <c r="AD76" s="217">
        <v>0</v>
      </c>
      <c r="AE76" s="217">
        <v>0</v>
      </c>
      <c r="AF76" s="217">
        <v>0</v>
      </c>
      <c r="AG76" s="217">
        <v>0</v>
      </c>
      <c r="AH76" s="217">
        <v>0</v>
      </c>
      <c r="AI76" s="217">
        <v>0</v>
      </c>
      <c r="AJ76" s="217">
        <v>0</v>
      </c>
      <c r="AK76" s="217">
        <v>82.17</v>
      </c>
      <c r="AL76" s="217">
        <v>0</v>
      </c>
      <c r="AM76" s="217">
        <v>0</v>
      </c>
      <c r="AN76" s="217">
        <v>0</v>
      </c>
      <c r="AO76" s="217">
        <v>0</v>
      </c>
      <c r="AP76" s="217">
        <v>0</v>
      </c>
      <c r="AQ76" s="217">
        <v>0</v>
      </c>
      <c r="AR76" s="217">
        <v>0</v>
      </c>
      <c r="AS76" s="217">
        <v>0</v>
      </c>
      <c r="AT76" s="217">
        <v>0</v>
      </c>
    </row>
    <row r="77" spans="1:46">
      <c r="A77" t="s">
        <v>119</v>
      </c>
      <c r="B77" s="217">
        <v>0</v>
      </c>
      <c r="C77" s="217">
        <v>0</v>
      </c>
      <c r="D77" s="217">
        <v>0</v>
      </c>
      <c r="E77" s="217">
        <v>0</v>
      </c>
      <c r="F77" s="217">
        <v>0</v>
      </c>
      <c r="G77" s="217">
        <v>0</v>
      </c>
      <c r="H77" s="217">
        <v>0</v>
      </c>
      <c r="I77" s="217">
        <v>0</v>
      </c>
      <c r="J77" s="217">
        <v>0</v>
      </c>
      <c r="K77" s="217">
        <v>270.88</v>
      </c>
      <c r="L77" s="217">
        <v>9.8699999999999992</v>
      </c>
      <c r="M77" s="217">
        <v>23.18</v>
      </c>
      <c r="N77" s="217">
        <v>23.38</v>
      </c>
      <c r="O77" s="217">
        <v>38.61</v>
      </c>
      <c r="P77" s="217">
        <v>31.81</v>
      </c>
      <c r="Q77" s="217">
        <v>5.16</v>
      </c>
      <c r="R77" s="217">
        <v>9.93</v>
      </c>
      <c r="S77" s="217">
        <v>6.18</v>
      </c>
      <c r="T77" s="217">
        <v>0.97</v>
      </c>
      <c r="U77" s="217">
        <v>49.84</v>
      </c>
      <c r="V77" s="217">
        <v>2.89</v>
      </c>
      <c r="W77" s="217">
        <v>4.8099999999999996</v>
      </c>
      <c r="X77" s="217">
        <v>14.44</v>
      </c>
      <c r="Y77" s="217">
        <v>0</v>
      </c>
      <c r="Z77" s="217">
        <v>19.260000000000002</v>
      </c>
      <c r="AA77" s="217">
        <v>14.44</v>
      </c>
      <c r="AB77" s="217">
        <v>0</v>
      </c>
      <c r="AC77" s="217">
        <v>14.95</v>
      </c>
      <c r="AD77" s="217">
        <v>0</v>
      </c>
      <c r="AE77" s="217">
        <v>0</v>
      </c>
      <c r="AF77" s="217">
        <v>0</v>
      </c>
      <c r="AG77" s="217">
        <v>0</v>
      </c>
      <c r="AH77" s="217">
        <v>0</v>
      </c>
      <c r="AI77" s="217">
        <v>0</v>
      </c>
      <c r="AJ77" s="217">
        <v>0</v>
      </c>
      <c r="AK77" s="217">
        <v>82.17</v>
      </c>
      <c r="AL77" s="217">
        <v>0</v>
      </c>
      <c r="AM77" s="217">
        <v>0</v>
      </c>
      <c r="AN77" s="217">
        <v>0</v>
      </c>
      <c r="AO77" s="217">
        <v>0</v>
      </c>
      <c r="AP77" s="217">
        <v>0</v>
      </c>
      <c r="AQ77" s="217">
        <v>0</v>
      </c>
      <c r="AR77" s="217">
        <v>0</v>
      </c>
      <c r="AS77" s="217">
        <v>0</v>
      </c>
      <c r="AT77" s="217">
        <v>0</v>
      </c>
    </row>
    <row r="78" spans="1:46">
      <c r="A78" t="s">
        <v>120</v>
      </c>
      <c r="B78" s="217">
        <v>0</v>
      </c>
      <c r="C78" s="217">
        <v>0</v>
      </c>
      <c r="D78" s="217">
        <v>0</v>
      </c>
      <c r="E78" s="217">
        <v>0</v>
      </c>
      <c r="F78" s="217">
        <v>0</v>
      </c>
      <c r="G78" s="217">
        <v>0</v>
      </c>
      <c r="H78" s="217">
        <v>0</v>
      </c>
      <c r="I78" s="217">
        <v>0</v>
      </c>
      <c r="J78" s="217">
        <v>0</v>
      </c>
      <c r="K78" s="217">
        <v>270.88</v>
      </c>
      <c r="L78" s="217">
        <v>9.6300000000000008</v>
      </c>
      <c r="M78" s="217">
        <v>64.02</v>
      </c>
      <c r="N78" s="217">
        <v>52.85</v>
      </c>
      <c r="O78" s="217">
        <v>64.12</v>
      </c>
      <c r="P78" s="217">
        <v>31.81</v>
      </c>
      <c r="Q78" s="217">
        <v>5.16</v>
      </c>
      <c r="R78" s="217">
        <v>9.93</v>
      </c>
      <c r="S78" s="217">
        <v>6.18</v>
      </c>
      <c r="T78" s="217">
        <v>0.97</v>
      </c>
      <c r="U78" s="217">
        <v>49.84</v>
      </c>
      <c r="V78" s="217">
        <v>2.89</v>
      </c>
      <c r="W78" s="217">
        <v>4.8099999999999996</v>
      </c>
      <c r="X78" s="217">
        <v>14.44</v>
      </c>
      <c r="Y78" s="217">
        <v>0</v>
      </c>
      <c r="Z78" s="217">
        <v>19.260000000000002</v>
      </c>
      <c r="AA78" s="217">
        <v>14.44</v>
      </c>
      <c r="AB78" s="217">
        <v>0</v>
      </c>
      <c r="AC78" s="217">
        <v>14.95</v>
      </c>
      <c r="AD78" s="217">
        <v>0</v>
      </c>
      <c r="AE78" s="217">
        <v>0</v>
      </c>
      <c r="AF78" s="217">
        <v>0</v>
      </c>
      <c r="AG78" s="217">
        <v>0</v>
      </c>
      <c r="AH78" s="217">
        <v>0</v>
      </c>
      <c r="AI78" s="217">
        <v>0</v>
      </c>
      <c r="AJ78" s="217">
        <v>0</v>
      </c>
      <c r="AK78" s="217">
        <v>82.17</v>
      </c>
      <c r="AL78" s="217">
        <v>0</v>
      </c>
      <c r="AM78" s="217">
        <v>0</v>
      </c>
      <c r="AN78" s="217">
        <v>0</v>
      </c>
      <c r="AO78" s="217">
        <v>0</v>
      </c>
      <c r="AP78" s="217">
        <v>0</v>
      </c>
      <c r="AQ78" s="217">
        <v>0</v>
      </c>
      <c r="AR78" s="217">
        <v>0</v>
      </c>
      <c r="AS78" s="217">
        <v>0</v>
      </c>
      <c r="AT78" s="217">
        <v>0</v>
      </c>
    </row>
    <row r="79" spans="1:46">
      <c r="A79" t="s">
        <v>121</v>
      </c>
      <c r="B79" s="217">
        <v>0</v>
      </c>
      <c r="C79" s="217">
        <v>0</v>
      </c>
      <c r="D79" s="217">
        <v>0</v>
      </c>
      <c r="E79" s="217">
        <v>0</v>
      </c>
      <c r="F79" s="217">
        <v>0</v>
      </c>
      <c r="G79" s="217">
        <v>0</v>
      </c>
      <c r="H79" s="217">
        <v>0</v>
      </c>
      <c r="I79" s="217">
        <v>0</v>
      </c>
      <c r="J79" s="217">
        <v>0</v>
      </c>
      <c r="K79" s="217">
        <v>270.89999999999998</v>
      </c>
      <c r="L79" s="217">
        <v>9.6300000000000008</v>
      </c>
      <c r="M79" s="217">
        <v>64.02</v>
      </c>
      <c r="N79" s="217">
        <v>50.33</v>
      </c>
      <c r="O79" s="217">
        <v>58.83</v>
      </c>
      <c r="P79" s="217">
        <v>31.81</v>
      </c>
      <c r="Q79" s="217">
        <v>5.16</v>
      </c>
      <c r="R79" s="217">
        <v>4.8099999999999996</v>
      </c>
      <c r="S79" s="217">
        <v>6.18</v>
      </c>
      <c r="T79" s="217">
        <v>0.97</v>
      </c>
      <c r="U79" s="217">
        <v>49.84</v>
      </c>
      <c r="V79" s="217">
        <v>2.89</v>
      </c>
      <c r="W79" s="217">
        <v>4.8099999999999996</v>
      </c>
      <c r="X79" s="217">
        <v>14.44</v>
      </c>
      <c r="Y79" s="217">
        <v>0</v>
      </c>
      <c r="Z79" s="217">
        <v>19.260000000000002</v>
      </c>
      <c r="AA79" s="217">
        <v>14.44</v>
      </c>
      <c r="AB79" s="217">
        <v>0</v>
      </c>
      <c r="AC79" s="217">
        <v>14.95</v>
      </c>
      <c r="AD79" s="217">
        <v>0</v>
      </c>
      <c r="AE79" s="217">
        <v>0</v>
      </c>
      <c r="AF79" s="217">
        <v>0</v>
      </c>
      <c r="AG79" s="217">
        <v>0</v>
      </c>
      <c r="AH79" s="217">
        <v>0</v>
      </c>
      <c r="AI79" s="217">
        <v>0</v>
      </c>
      <c r="AJ79" s="217">
        <v>0</v>
      </c>
      <c r="AK79" s="217">
        <v>82.17</v>
      </c>
      <c r="AL79" s="217">
        <v>0</v>
      </c>
      <c r="AM79" s="217">
        <v>0</v>
      </c>
      <c r="AN79" s="217">
        <v>0</v>
      </c>
      <c r="AO79" s="217">
        <v>0</v>
      </c>
      <c r="AP79" s="217">
        <v>0</v>
      </c>
      <c r="AQ79" s="217">
        <v>0</v>
      </c>
      <c r="AR79" s="217">
        <v>0</v>
      </c>
      <c r="AS79" s="217">
        <v>0</v>
      </c>
      <c r="AT79" s="217">
        <v>0</v>
      </c>
    </row>
    <row r="80" spans="1:46">
      <c r="A80" t="s">
        <v>122</v>
      </c>
      <c r="B80" s="217">
        <v>0</v>
      </c>
      <c r="C80" s="217">
        <v>0</v>
      </c>
      <c r="D80" s="217">
        <v>0</v>
      </c>
      <c r="E80" s="217">
        <v>0</v>
      </c>
      <c r="F80" s="217">
        <v>0</v>
      </c>
      <c r="G80" s="217">
        <v>0</v>
      </c>
      <c r="H80" s="217">
        <v>0</v>
      </c>
      <c r="I80" s="217">
        <v>0</v>
      </c>
      <c r="J80" s="217">
        <v>0</v>
      </c>
      <c r="K80" s="217">
        <v>270.89999999999998</v>
      </c>
      <c r="L80" s="217">
        <v>9.6300000000000008</v>
      </c>
      <c r="M80" s="217">
        <v>64.02</v>
      </c>
      <c r="N80" s="217">
        <v>52.85</v>
      </c>
      <c r="O80" s="217">
        <v>70.739999999999995</v>
      </c>
      <c r="P80" s="217">
        <v>31.81</v>
      </c>
      <c r="Q80" s="217">
        <v>5.16</v>
      </c>
      <c r="R80" s="217">
        <v>4.8099999999999996</v>
      </c>
      <c r="S80" s="217">
        <v>6.18</v>
      </c>
      <c r="T80" s="217">
        <v>0.97</v>
      </c>
      <c r="U80" s="217">
        <v>49.84</v>
      </c>
      <c r="V80" s="217">
        <v>2.89</v>
      </c>
      <c r="W80" s="217">
        <v>4.8099999999999996</v>
      </c>
      <c r="X80" s="217">
        <v>14.44</v>
      </c>
      <c r="Y80" s="217">
        <v>0</v>
      </c>
      <c r="Z80" s="217">
        <v>19.260000000000002</v>
      </c>
      <c r="AA80" s="217">
        <v>14.44</v>
      </c>
      <c r="AB80" s="217">
        <v>0</v>
      </c>
      <c r="AC80" s="217">
        <v>14.95</v>
      </c>
      <c r="AD80" s="217">
        <v>0</v>
      </c>
      <c r="AE80" s="217">
        <v>0</v>
      </c>
      <c r="AF80" s="217">
        <v>0</v>
      </c>
      <c r="AG80" s="217">
        <v>0</v>
      </c>
      <c r="AH80" s="217">
        <v>0</v>
      </c>
      <c r="AI80" s="217">
        <v>0</v>
      </c>
      <c r="AJ80" s="217">
        <v>0</v>
      </c>
      <c r="AK80" s="217">
        <v>82.17</v>
      </c>
      <c r="AL80" s="217">
        <v>0</v>
      </c>
      <c r="AM80" s="217">
        <v>0</v>
      </c>
      <c r="AN80" s="217">
        <v>0</v>
      </c>
      <c r="AO80" s="217">
        <v>0</v>
      </c>
      <c r="AP80" s="217">
        <v>0</v>
      </c>
      <c r="AQ80" s="217">
        <v>0</v>
      </c>
      <c r="AR80" s="217">
        <v>0</v>
      </c>
      <c r="AS80" s="217">
        <v>0</v>
      </c>
      <c r="AT80" s="217">
        <v>0</v>
      </c>
    </row>
    <row r="81" spans="1:46">
      <c r="A81" t="s">
        <v>123</v>
      </c>
      <c r="B81" s="217">
        <v>0</v>
      </c>
      <c r="C81" s="217">
        <v>0</v>
      </c>
      <c r="D81" s="217">
        <v>0</v>
      </c>
      <c r="E81" s="217">
        <v>0</v>
      </c>
      <c r="F81" s="217">
        <v>0</v>
      </c>
      <c r="G81" s="217">
        <v>0</v>
      </c>
      <c r="H81" s="217">
        <v>0</v>
      </c>
      <c r="I81" s="217">
        <v>0</v>
      </c>
      <c r="J81" s="217">
        <v>0</v>
      </c>
      <c r="K81" s="217">
        <v>270.89999999999998</v>
      </c>
      <c r="L81" s="217">
        <v>9.6300000000000008</v>
      </c>
      <c r="M81" s="217">
        <v>64.02</v>
      </c>
      <c r="N81" s="217">
        <v>52.85</v>
      </c>
      <c r="O81" s="217">
        <v>73.77</v>
      </c>
      <c r="P81" s="217">
        <v>31.81</v>
      </c>
      <c r="Q81" s="217">
        <v>5.16</v>
      </c>
      <c r="R81" s="217">
        <v>4.8099999999999996</v>
      </c>
      <c r="S81" s="217">
        <v>6.18</v>
      </c>
      <c r="T81" s="217">
        <v>0.97</v>
      </c>
      <c r="U81" s="217">
        <v>49.84</v>
      </c>
      <c r="V81" s="217">
        <v>2.89</v>
      </c>
      <c r="W81" s="217">
        <v>4.8099999999999996</v>
      </c>
      <c r="X81" s="217">
        <v>14.44</v>
      </c>
      <c r="Y81" s="217">
        <v>0</v>
      </c>
      <c r="Z81" s="217">
        <v>19.260000000000002</v>
      </c>
      <c r="AA81" s="217">
        <v>14.44</v>
      </c>
      <c r="AB81" s="217">
        <v>0</v>
      </c>
      <c r="AC81" s="217">
        <v>14.63</v>
      </c>
      <c r="AD81" s="217">
        <v>0</v>
      </c>
      <c r="AE81" s="217">
        <v>0</v>
      </c>
      <c r="AF81" s="217">
        <v>0</v>
      </c>
      <c r="AG81" s="217">
        <v>0</v>
      </c>
      <c r="AH81" s="217">
        <v>0</v>
      </c>
      <c r="AI81" s="217">
        <v>0</v>
      </c>
      <c r="AJ81" s="217">
        <v>0</v>
      </c>
      <c r="AK81" s="217">
        <v>82.17</v>
      </c>
      <c r="AL81" s="217">
        <v>0</v>
      </c>
      <c r="AM81" s="217">
        <v>0</v>
      </c>
      <c r="AN81" s="217">
        <v>0</v>
      </c>
      <c r="AO81" s="217">
        <v>0</v>
      </c>
      <c r="AP81" s="217">
        <v>0</v>
      </c>
      <c r="AQ81" s="217">
        <v>0</v>
      </c>
      <c r="AR81" s="217">
        <v>0</v>
      </c>
      <c r="AS81" s="217">
        <v>0</v>
      </c>
      <c r="AT81" s="217">
        <v>0</v>
      </c>
    </row>
    <row r="82" spans="1:46">
      <c r="A82" t="s">
        <v>124</v>
      </c>
      <c r="B82" s="217">
        <v>0</v>
      </c>
      <c r="C82" s="217">
        <v>0</v>
      </c>
      <c r="D82" s="217">
        <v>0</v>
      </c>
      <c r="E82" s="217">
        <v>0</v>
      </c>
      <c r="F82" s="217">
        <v>0</v>
      </c>
      <c r="G82" s="217">
        <v>0</v>
      </c>
      <c r="H82" s="217">
        <v>0</v>
      </c>
      <c r="I82" s="217">
        <v>0</v>
      </c>
      <c r="J82" s="217">
        <v>0</v>
      </c>
      <c r="K82" s="217">
        <v>270.89999999999998</v>
      </c>
      <c r="L82" s="217">
        <v>9.6300000000000008</v>
      </c>
      <c r="M82" s="217">
        <v>64.02</v>
      </c>
      <c r="N82" s="217">
        <v>52.85</v>
      </c>
      <c r="O82" s="217">
        <v>73.77</v>
      </c>
      <c r="P82" s="217">
        <v>31.81</v>
      </c>
      <c r="Q82" s="217">
        <v>5.16</v>
      </c>
      <c r="R82" s="217">
        <v>4.8099999999999996</v>
      </c>
      <c r="S82" s="217">
        <v>6.18</v>
      </c>
      <c r="T82" s="217">
        <v>0.97</v>
      </c>
      <c r="U82" s="217">
        <v>49.84</v>
      </c>
      <c r="V82" s="217">
        <v>2.89</v>
      </c>
      <c r="W82" s="217">
        <v>4.8099999999999996</v>
      </c>
      <c r="X82" s="217">
        <v>14.44</v>
      </c>
      <c r="Y82" s="217">
        <v>0</v>
      </c>
      <c r="Z82" s="217">
        <v>19.260000000000002</v>
      </c>
      <c r="AA82" s="217">
        <v>14.44</v>
      </c>
      <c r="AB82" s="217">
        <v>0</v>
      </c>
      <c r="AC82" s="217">
        <v>14.63</v>
      </c>
      <c r="AD82" s="217">
        <v>0</v>
      </c>
      <c r="AE82" s="217">
        <v>0</v>
      </c>
      <c r="AF82" s="217">
        <v>0</v>
      </c>
      <c r="AG82" s="217">
        <v>0</v>
      </c>
      <c r="AH82" s="217">
        <v>0</v>
      </c>
      <c r="AI82" s="217">
        <v>0</v>
      </c>
      <c r="AJ82" s="217">
        <v>0</v>
      </c>
      <c r="AK82" s="217">
        <v>82.17</v>
      </c>
      <c r="AL82" s="217">
        <v>0</v>
      </c>
      <c r="AM82" s="217">
        <v>0</v>
      </c>
      <c r="AN82" s="217">
        <v>0</v>
      </c>
      <c r="AO82" s="217">
        <v>0</v>
      </c>
      <c r="AP82" s="217">
        <v>0</v>
      </c>
      <c r="AQ82" s="217">
        <v>0</v>
      </c>
      <c r="AR82" s="217">
        <v>0</v>
      </c>
      <c r="AS82" s="217">
        <v>0</v>
      </c>
      <c r="AT82" s="217">
        <v>0</v>
      </c>
    </row>
    <row r="83" spans="1:46">
      <c r="A83" t="s">
        <v>125</v>
      </c>
      <c r="B83" s="217">
        <v>0</v>
      </c>
      <c r="C83" s="217">
        <v>0</v>
      </c>
      <c r="D83" s="217">
        <v>0</v>
      </c>
      <c r="E83" s="217">
        <v>0</v>
      </c>
      <c r="F83" s="217">
        <v>0</v>
      </c>
      <c r="G83" s="217">
        <v>0</v>
      </c>
      <c r="H83" s="217">
        <v>0</v>
      </c>
      <c r="I83" s="217">
        <v>0</v>
      </c>
      <c r="J83" s="217">
        <v>0</v>
      </c>
      <c r="K83" s="217">
        <v>270.3</v>
      </c>
      <c r="L83" s="217">
        <v>9.6300000000000008</v>
      </c>
      <c r="M83" s="217">
        <v>64.02</v>
      </c>
      <c r="N83" s="217">
        <v>52.85</v>
      </c>
      <c r="O83" s="217">
        <v>73.77</v>
      </c>
      <c r="P83" s="217">
        <v>31.81</v>
      </c>
      <c r="Q83" s="217">
        <v>5.16</v>
      </c>
      <c r="R83" s="217">
        <v>4.8099999999999996</v>
      </c>
      <c r="S83" s="217">
        <v>6.02</v>
      </c>
      <c r="T83" s="217">
        <v>0.97</v>
      </c>
      <c r="U83" s="217">
        <v>49.84</v>
      </c>
      <c r="V83" s="217">
        <v>2.89</v>
      </c>
      <c r="W83" s="217">
        <v>4.8099999999999996</v>
      </c>
      <c r="X83" s="217">
        <v>14.44</v>
      </c>
      <c r="Y83" s="217">
        <v>0</v>
      </c>
      <c r="Z83" s="217">
        <v>19.260000000000002</v>
      </c>
      <c r="AA83" s="217">
        <v>14.44</v>
      </c>
      <c r="AB83" s="217">
        <v>0</v>
      </c>
      <c r="AC83" s="217">
        <v>14.95</v>
      </c>
      <c r="AD83" s="217">
        <v>0</v>
      </c>
      <c r="AE83" s="217">
        <v>0</v>
      </c>
      <c r="AF83" s="217">
        <v>0</v>
      </c>
      <c r="AG83" s="217">
        <v>0</v>
      </c>
      <c r="AH83" s="217">
        <v>0</v>
      </c>
      <c r="AI83" s="217">
        <v>0</v>
      </c>
      <c r="AJ83" s="217">
        <v>0</v>
      </c>
      <c r="AK83" s="217">
        <v>81.98</v>
      </c>
      <c r="AL83" s="217">
        <v>0</v>
      </c>
      <c r="AM83" s="217">
        <v>0</v>
      </c>
      <c r="AN83" s="217">
        <v>0</v>
      </c>
      <c r="AO83" s="217">
        <v>0</v>
      </c>
      <c r="AP83" s="217">
        <v>0</v>
      </c>
      <c r="AQ83" s="217">
        <v>0</v>
      </c>
      <c r="AR83" s="217">
        <v>0</v>
      </c>
      <c r="AS83" s="217">
        <v>0</v>
      </c>
      <c r="AT83" s="217">
        <v>0</v>
      </c>
    </row>
    <row r="84" spans="1:46">
      <c r="A84" t="s">
        <v>126</v>
      </c>
      <c r="B84" s="217">
        <v>0</v>
      </c>
      <c r="C84" s="217">
        <v>0</v>
      </c>
      <c r="D84" s="217">
        <v>0</v>
      </c>
      <c r="E84" s="217">
        <v>0</v>
      </c>
      <c r="F84" s="217">
        <v>0</v>
      </c>
      <c r="G84" s="217">
        <v>0</v>
      </c>
      <c r="H84" s="217">
        <v>0</v>
      </c>
      <c r="I84" s="217">
        <v>0</v>
      </c>
      <c r="J84" s="217">
        <v>0</v>
      </c>
      <c r="K84" s="217">
        <v>270.3</v>
      </c>
      <c r="L84" s="217">
        <v>9.6300000000000008</v>
      </c>
      <c r="M84" s="217">
        <v>64.02</v>
      </c>
      <c r="N84" s="217">
        <v>52.85</v>
      </c>
      <c r="O84" s="217">
        <v>73.77</v>
      </c>
      <c r="P84" s="217">
        <v>31.81</v>
      </c>
      <c r="Q84" s="217">
        <v>5.16</v>
      </c>
      <c r="R84" s="217">
        <v>4.8099999999999996</v>
      </c>
      <c r="S84" s="217">
        <v>6.02</v>
      </c>
      <c r="T84" s="217">
        <v>0.97</v>
      </c>
      <c r="U84" s="217">
        <v>49.84</v>
      </c>
      <c r="V84" s="217">
        <v>2.89</v>
      </c>
      <c r="W84" s="217">
        <v>4.8099999999999996</v>
      </c>
      <c r="X84" s="217">
        <v>14.44</v>
      </c>
      <c r="Y84" s="217">
        <v>0</v>
      </c>
      <c r="Z84" s="217">
        <v>19.260000000000002</v>
      </c>
      <c r="AA84" s="217">
        <v>14.44</v>
      </c>
      <c r="AB84" s="217">
        <v>0</v>
      </c>
      <c r="AC84" s="217">
        <v>14.95</v>
      </c>
      <c r="AD84" s="217">
        <v>0</v>
      </c>
      <c r="AE84" s="217">
        <v>0</v>
      </c>
      <c r="AF84" s="217">
        <v>0</v>
      </c>
      <c r="AG84" s="217">
        <v>0</v>
      </c>
      <c r="AH84" s="217">
        <v>0</v>
      </c>
      <c r="AI84" s="217">
        <v>0</v>
      </c>
      <c r="AJ84" s="217">
        <v>0</v>
      </c>
      <c r="AK84" s="217">
        <v>81.98</v>
      </c>
      <c r="AL84" s="217">
        <v>0</v>
      </c>
      <c r="AM84" s="217">
        <v>0</v>
      </c>
      <c r="AN84" s="217">
        <v>0</v>
      </c>
      <c r="AO84" s="217">
        <v>0</v>
      </c>
      <c r="AP84" s="217">
        <v>0</v>
      </c>
      <c r="AQ84" s="217">
        <v>0</v>
      </c>
      <c r="AR84" s="217">
        <v>0</v>
      </c>
      <c r="AS84" s="217">
        <v>0</v>
      </c>
      <c r="AT84" s="217">
        <v>0</v>
      </c>
    </row>
    <row r="85" spans="1:46">
      <c r="A85" t="s">
        <v>127</v>
      </c>
      <c r="B85" s="217">
        <v>0</v>
      </c>
      <c r="C85" s="217">
        <v>0</v>
      </c>
      <c r="D85" s="217">
        <v>0</v>
      </c>
      <c r="E85" s="217">
        <v>0</v>
      </c>
      <c r="F85" s="217">
        <v>0</v>
      </c>
      <c r="G85" s="217">
        <v>0</v>
      </c>
      <c r="H85" s="217">
        <v>0</v>
      </c>
      <c r="I85" s="217">
        <v>0</v>
      </c>
      <c r="J85" s="217">
        <v>0</v>
      </c>
      <c r="K85" s="217">
        <v>270</v>
      </c>
      <c r="L85" s="217">
        <v>9.6300000000000008</v>
      </c>
      <c r="M85" s="217">
        <v>64.02</v>
      </c>
      <c r="N85" s="217">
        <v>52.85</v>
      </c>
      <c r="O85" s="217">
        <v>73.77</v>
      </c>
      <c r="P85" s="217">
        <v>31.81</v>
      </c>
      <c r="Q85" s="217">
        <v>4.74</v>
      </c>
      <c r="R85" s="217">
        <v>4.8099999999999996</v>
      </c>
      <c r="S85" s="217">
        <v>6.15</v>
      </c>
      <c r="T85" s="217">
        <v>0.97</v>
      </c>
      <c r="U85" s="217">
        <v>49.84</v>
      </c>
      <c r="V85" s="217">
        <v>2.89</v>
      </c>
      <c r="W85" s="217">
        <v>4.8099999999999996</v>
      </c>
      <c r="X85" s="217">
        <v>14.44</v>
      </c>
      <c r="Y85" s="217">
        <v>0</v>
      </c>
      <c r="Z85" s="217">
        <v>19.260000000000002</v>
      </c>
      <c r="AA85" s="217">
        <v>14.44</v>
      </c>
      <c r="AB85" s="217">
        <v>0</v>
      </c>
      <c r="AC85" s="217">
        <v>14.95</v>
      </c>
      <c r="AD85" s="217">
        <v>0</v>
      </c>
      <c r="AE85" s="217">
        <v>0</v>
      </c>
      <c r="AF85" s="217">
        <v>0</v>
      </c>
      <c r="AG85" s="217">
        <v>0</v>
      </c>
      <c r="AH85" s="217">
        <v>0</v>
      </c>
      <c r="AI85" s="217">
        <v>0</v>
      </c>
      <c r="AJ85" s="217">
        <v>0</v>
      </c>
      <c r="AK85" s="217">
        <v>81.98</v>
      </c>
      <c r="AL85" s="217">
        <v>0</v>
      </c>
      <c r="AM85" s="217">
        <v>0</v>
      </c>
      <c r="AN85" s="217">
        <v>0</v>
      </c>
      <c r="AO85" s="217">
        <v>0</v>
      </c>
      <c r="AP85" s="217">
        <v>0</v>
      </c>
      <c r="AQ85" s="217">
        <v>0</v>
      </c>
      <c r="AR85" s="217">
        <v>0</v>
      </c>
      <c r="AS85" s="217">
        <v>0</v>
      </c>
      <c r="AT85" s="217">
        <v>0</v>
      </c>
    </row>
    <row r="86" spans="1:46">
      <c r="A86" t="s">
        <v>128</v>
      </c>
      <c r="B86" s="217">
        <v>0</v>
      </c>
      <c r="C86" s="217">
        <v>0</v>
      </c>
      <c r="D86" s="217">
        <v>0</v>
      </c>
      <c r="E86" s="217">
        <v>0</v>
      </c>
      <c r="F86" s="217">
        <v>0</v>
      </c>
      <c r="G86" s="217">
        <v>0</v>
      </c>
      <c r="H86" s="217">
        <v>0</v>
      </c>
      <c r="I86" s="217">
        <v>0</v>
      </c>
      <c r="J86" s="217">
        <v>0</v>
      </c>
      <c r="K86" s="217">
        <v>270</v>
      </c>
      <c r="L86" s="217">
        <v>9.6300000000000008</v>
      </c>
      <c r="M86" s="217">
        <v>64.02</v>
      </c>
      <c r="N86" s="217">
        <v>52.85</v>
      </c>
      <c r="O86" s="217">
        <v>73.77</v>
      </c>
      <c r="P86" s="217">
        <v>31.81</v>
      </c>
      <c r="Q86" s="217">
        <v>4.74</v>
      </c>
      <c r="R86" s="217">
        <v>4.8099999999999996</v>
      </c>
      <c r="S86" s="217">
        <v>6.15</v>
      </c>
      <c r="T86" s="217">
        <v>0.97</v>
      </c>
      <c r="U86" s="217">
        <v>49.84</v>
      </c>
      <c r="V86" s="217">
        <v>2.89</v>
      </c>
      <c r="W86" s="217">
        <v>4.8099999999999996</v>
      </c>
      <c r="X86" s="217">
        <v>14.44</v>
      </c>
      <c r="Y86" s="217">
        <v>0</v>
      </c>
      <c r="Z86" s="217">
        <v>19.260000000000002</v>
      </c>
      <c r="AA86" s="217">
        <v>14.44</v>
      </c>
      <c r="AB86" s="217">
        <v>0</v>
      </c>
      <c r="AC86" s="217">
        <v>14.95</v>
      </c>
      <c r="AD86" s="217">
        <v>0</v>
      </c>
      <c r="AE86" s="217">
        <v>0</v>
      </c>
      <c r="AF86" s="217">
        <v>0</v>
      </c>
      <c r="AG86" s="217">
        <v>0</v>
      </c>
      <c r="AH86" s="217">
        <v>0</v>
      </c>
      <c r="AI86" s="217">
        <v>0</v>
      </c>
      <c r="AJ86" s="217">
        <v>0</v>
      </c>
      <c r="AK86" s="217">
        <v>81.98</v>
      </c>
      <c r="AL86" s="217">
        <v>0</v>
      </c>
      <c r="AM86" s="217">
        <v>0</v>
      </c>
      <c r="AN86" s="217">
        <v>0</v>
      </c>
      <c r="AO86" s="217">
        <v>0</v>
      </c>
      <c r="AP86" s="217">
        <v>0</v>
      </c>
      <c r="AQ86" s="217">
        <v>0</v>
      </c>
      <c r="AR86" s="217">
        <v>0</v>
      </c>
      <c r="AS86" s="217">
        <v>0</v>
      </c>
      <c r="AT86" s="217">
        <v>0</v>
      </c>
    </row>
    <row r="87" spans="1:46">
      <c r="A87" t="s">
        <v>129</v>
      </c>
      <c r="B87" s="217">
        <v>0</v>
      </c>
      <c r="C87" s="217">
        <v>0</v>
      </c>
      <c r="D87" s="217">
        <v>0</v>
      </c>
      <c r="E87" s="217">
        <v>0</v>
      </c>
      <c r="F87" s="217">
        <v>0</v>
      </c>
      <c r="G87" s="217">
        <v>0</v>
      </c>
      <c r="H87" s="217">
        <v>0</v>
      </c>
      <c r="I87" s="217">
        <v>0</v>
      </c>
      <c r="J87" s="217">
        <v>0</v>
      </c>
      <c r="K87" s="217">
        <v>283.37</v>
      </c>
      <c r="L87" s="217">
        <v>18.440000000000001</v>
      </c>
      <c r="M87" s="217">
        <v>64.02</v>
      </c>
      <c r="N87" s="217">
        <v>52.85</v>
      </c>
      <c r="O87" s="217">
        <v>73.77</v>
      </c>
      <c r="P87" s="217">
        <v>31.81</v>
      </c>
      <c r="Q87" s="217">
        <v>9.74</v>
      </c>
      <c r="R87" s="217">
        <v>19.23</v>
      </c>
      <c r="S87" s="217">
        <v>11.89</v>
      </c>
      <c r="T87" s="217">
        <v>1.61</v>
      </c>
      <c r="U87" s="217">
        <v>49.84</v>
      </c>
      <c r="V87" s="217">
        <v>8.76</v>
      </c>
      <c r="W87" s="217">
        <v>17.579999999999998</v>
      </c>
      <c r="X87" s="217">
        <v>59.1</v>
      </c>
      <c r="Y87" s="217">
        <v>0</v>
      </c>
      <c r="Z87" s="217">
        <v>51.85</v>
      </c>
      <c r="AA87" s="217">
        <v>33.369999999999997</v>
      </c>
      <c r="AB87" s="217">
        <v>0</v>
      </c>
      <c r="AC87" s="217">
        <v>14.95</v>
      </c>
      <c r="AD87" s="217">
        <v>0</v>
      </c>
      <c r="AE87" s="217">
        <v>0</v>
      </c>
      <c r="AF87" s="217">
        <v>0</v>
      </c>
      <c r="AG87" s="217">
        <v>0</v>
      </c>
      <c r="AH87" s="217">
        <v>0</v>
      </c>
      <c r="AI87" s="217">
        <v>0</v>
      </c>
      <c r="AJ87" s="217">
        <v>0</v>
      </c>
      <c r="AK87" s="217">
        <v>81.98</v>
      </c>
      <c r="AL87" s="217">
        <v>0</v>
      </c>
      <c r="AM87" s="217">
        <v>0</v>
      </c>
      <c r="AN87" s="217">
        <v>0</v>
      </c>
      <c r="AO87" s="217">
        <v>0</v>
      </c>
      <c r="AP87" s="217">
        <v>0</v>
      </c>
      <c r="AQ87" s="217">
        <v>0</v>
      </c>
      <c r="AR87" s="217">
        <v>0</v>
      </c>
      <c r="AS87" s="217">
        <v>0</v>
      </c>
      <c r="AT87" s="217">
        <v>0</v>
      </c>
    </row>
    <row r="88" spans="1:46">
      <c r="A88" t="s">
        <v>130</v>
      </c>
      <c r="B88" s="217">
        <v>0</v>
      </c>
      <c r="C88" s="217">
        <v>0</v>
      </c>
      <c r="D88" s="217">
        <v>0</v>
      </c>
      <c r="E88" s="217">
        <v>0</v>
      </c>
      <c r="F88" s="217">
        <v>0</v>
      </c>
      <c r="G88" s="217">
        <v>0</v>
      </c>
      <c r="H88" s="217">
        <v>0</v>
      </c>
      <c r="I88" s="217">
        <v>0</v>
      </c>
      <c r="J88" s="217">
        <v>0</v>
      </c>
      <c r="K88" s="217">
        <v>305.25</v>
      </c>
      <c r="L88" s="217">
        <v>18.440000000000001</v>
      </c>
      <c r="M88" s="217">
        <v>64.02</v>
      </c>
      <c r="N88" s="217">
        <v>52.85</v>
      </c>
      <c r="O88" s="217">
        <v>73.77</v>
      </c>
      <c r="P88" s="217">
        <v>31.81</v>
      </c>
      <c r="Q88" s="217">
        <v>9.74</v>
      </c>
      <c r="R88" s="217">
        <v>19.23</v>
      </c>
      <c r="S88" s="217">
        <v>11.89</v>
      </c>
      <c r="T88" s="217">
        <v>1.61</v>
      </c>
      <c r="U88" s="217">
        <v>49.84</v>
      </c>
      <c r="V88" s="217">
        <v>8.76</v>
      </c>
      <c r="W88" s="217">
        <v>17.579999999999998</v>
      </c>
      <c r="X88" s="217">
        <v>62.38</v>
      </c>
      <c r="Y88" s="217">
        <v>0</v>
      </c>
      <c r="Z88" s="217">
        <v>58.85</v>
      </c>
      <c r="AA88" s="217">
        <v>33.369999999999997</v>
      </c>
      <c r="AB88" s="217">
        <v>0</v>
      </c>
      <c r="AC88" s="217">
        <v>14.95</v>
      </c>
      <c r="AD88" s="217">
        <v>0</v>
      </c>
      <c r="AE88" s="217">
        <v>0</v>
      </c>
      <c r="AF88" s="217">
        <v>0</v>
      </c>
      <c r="AG88" s="217">
        <v>0</v>
      </c>
      <c r="AH88" s="217">
        <v>0</v>
      </c>
      <c r="AI88" s="217">
        <v>0</v>
      </c>
      <c r="AJ88" s="217">
        <v>0</v>
      </c>
      <c r="AK88" s="217">
        <v>81.98</v>
      </c>
      <c r="AL88" s="217">
        <v>0</v>
      </c>
      <c r="AM88" s="217">
        <v>0</v>
      </c>
      <c r="AN88" s="217">
        <v>0</v>
      </c>
      <c r="AO88" s="217">
        <v>0</v>
      </c>
      <c r="AP88" s="217">
        <v>0</v>
      </c>
      <c r="AQ88" s="217">
        <v>0</v>
      </c>
      <c r="AR88" s="217">
        <v>0</v>
      </c>
      <c r="AS88" s="217">
        <v>0</v>
      </c>
      <c r="AT88" s="217">
        <v>0</v>
      </c>
    </row>
    <row r="89" spans="1:46">
      <c r="A89" t="s">
        <v>131</v>
      </c>
      <c r="B89" s="217">
        <v>0</v>
      </c>
      <c r="C89" s="217">
        <v>0</v>
      </c>
      <c r="D89" s="217">
        <v>0</v>
      </c>
      <c r="E89" s="217">
        <v>0</v>
      </c>
      <c r="F89" s="217">
        <v>0</v>
      </c>
      <c r="G89" s="217">
        <v>0</v>
      </c>
      <c r="H89" s="217">
        <v>0</v>
      </c>
      <c r="I89" s="217">
        <v>0</v>
      </c>
      <c r="J89" s="217">
        <v>0</v>
      </c>
      <c r="K89" s="217">
        <v>334.13</v>
      </c>
      <c r="L89" s="217">
        <v>18.440000000000001</v>
      </c>
      <c r="M89" s="217">
        <v>64.02</v>
      </c>
      <c r="N89" s="217">
        <v>52.85</v>
      </c>
      <c r="O89" s="217">
        <v>73.77</v>
      </c>
      <c r="P89" s="217">
        <v>31.81</v>
      </c>
      <c r="Q89" s="217">
        <v>9.74</v>
      </c>
      <c r="R89" s="217">
        <v>19.23</v>
      </c>
      <c r="S89" s="217">
        <v>11.89</v>
      </c>
      <c r="T89" s="217">
        <v>1.61</v>
      </c>
      <c r="U89" s="217">
        <v>49.84</v>
      </c>
      <c r="V89" s="217">
        <v>8.76</v>
      </c>
      <c r="W89" s="217">
        <v>17.579999999999998</v>
      </c>
      <c r="X89" s="217">
        <v>62.38</v>
      </c>
      <c r="Y89" s="217">
        <v>0</v>
      </c>
      <c r="Z89" s="217">
        <v>58.85</v>
      </c>
      <c r="AA89" s="217">
        <v>33.369999999999997</v>
      </c>
      <c r="AB89" s="217">
        <v>0</v>
      </c>
      <c r="AC89" s="217">
        <v>14.95</v>
      </c>
      <c r="AD89" s="217">
        <v>0</v>
      </c>
      <c r="AE89" s="217">
        <v>0</v>
      </c>
      <c r="AF89" s="217">
        <v>0</v>
      </c>
      <c r="AG89" s="217">
        <v>0</v>
      </c>
      <c r="AH89" s="217">
        <v>0</v>
      </c>
      <c r="AI89" s="217">
        <v>0</v>
      </c>
      <c r="AJ89" s="217">
        <v>0</v>
      </c>
      <c r="AK89" s="217">
        <v>81.98</v>
      </c>
      <c r="AL89" s="217">
        <v>0</v>
      </c>
      <c r="AM89" s="217">
        <v>0</v>
      </c>
      <c r="AN89" s="217">
        <v>0</v>
      </c>
      <c r="AO89" s="217">
        <v>0</v>
      </c>
      <c r="AP89" s="217">
        <v>0</v>
      </c>
      <c r="AQ89" s="217">
        <v>0</v>
      </c>
      <c r="AR89" s="217">
        <v>0</v>
      </c>
      <c r="AS89" s="217">
        <v>0</v>
      </c>
      <c r="AT89" s="217">
        <v>0</v>
      </c>
    </row>
    <row r="90" spans="1:46">
      <c r="A90" t="s">
        <v>132</v>
      </c>
      <c r="B90" s="217">
        <v>0</v>
      </c>
      <c r="C90" s="217">
        <v>0</v>
      </c>
      <c r="D90" s="217">
        <v>0</v>
      </c>
      <c r="E90" s="217">
        <v>0</v>
      </c>
      <c r="F90" s="217">
        <v>0</v>
      </c>
      <c r="G90" s="217">
        <v>0</v>
      </c>
      <c r="H90" s="217">
        <v>0</v>
      </c>
      <c r="I90" s="217">
        <v>0</v>
      </c>
      <c r="J90" s="217">
        <v>0</v>
      </c>
      <c r="K90" s="217">
        <v>359.17</v>
      </c>
      <c r="L90" s="217">
        <v>18.440000000000001</v>
      </c>
      <c r="M90" s="217">
        <v>64.02</v>
      </c>
      <c r="N90" s="217">
        <v>52.85</v>
      </c>
      <c r="O90" s="217">
        <v>73.77</v>
      </c>
      <c r="P90" s="217">
        <v>31.81</v>
      </c>
      <c r="Q90" s="217">
        <v>9.74</v>
      </c>
      <c r="R90" s="217">
        <v>19.23</v>
      </c>
      <c r="S90" s="217">
        <v>11.89</v>
      </c>
      <c r="T90" s="217">
        <v>1.61</v>
      </c>
      <c r="U90" s="217">
        <v>49.84</v>
      </c>
      <c r="V90" s="217">
        <v>8.76</v>
      </c>
      <c r="W90" s="217">
        <v>17.579999999999998</v>
      </c>
      <c r="X90" s="217">
        <v>62.38</v>
      </c>
      <c r="Y90" s="217">
        <v>0</v>
      </c>
      <c r="Z90" s="217">
        <v>58.85</v>
      </c>
      <c r="AA90" s="217">
        <v>33.369999999999997</v>
      </c>
      <c r="AB90" s="217">
        <v>0</v>
      </c>
      <c r="AC90" s="217">
        <v>14.95</v>
      </c>
      <c r="AD90" s="217">
        <v>0</v>
      </c>
      <c r="AE90" s="217">
        <v>0</v>
      </c>
      <c r="AF90" s="217">
        <v>0</v>
      </c>
      <c r="AG90" s="217">
        <v>0</v>
      </c>
      <c r="AH90" s="217">
        <v>0</v>
      </c>
      <c r="AI90" s="217">
        <v>0</v>
      </c>
      <c r="AJ90" s="217">
        <v>0</v>
      </c>
      <c r="AK90" s="217">
        <v>81.98</v>
      </c>
      <c r="AL90" s="217">
        <v>0</v>
      </c>
      <c r="AM90" s="217">
        <v>0</v>
      </c>
      <c r="AN90" s="217">
        <v>0</v>
      </c>
      <c r="AO90" s="217">
        <v>0</v>
      </c>
      <c r="AP90" s="217">
        <v>0</v>
      </c>
      <c r="AQ90" s="217">
        <v>0</v>
      </c>
      <c r="AR90" s="217">
        <v>0</v>
      </c>
      <c r="AS90" s="217">
        <v>0</v>
      </c>
      <c r="AT90" s="217">
        <v>0</v>
      </c>
    </row>
    <row r="91" spans="1:46">
      <c r="A91" t="s">
        <v>133</v>
      </c>
      <c r="B91" s="217">
        <v>0</v>
      </c>
      <c r="C91" s="217">
        <v>0</v>
      </c>
      <c r="D91" s="217">
        <v>0</v>
      </c>
      <c r="E91" s="217">
        <v>0</v>
      </c>
      <c r="F91" s="217">
        <v>0</v>
      </c>
      <c r="G91" s="217">
        <v>0</v>
      </c>
      <c r="H91" s="217">
        <v>0</v>
      </c>
      <c r="I91" s="217">
        <v>0</v>
      </c>
      <c r="J91" s="217">
        <v>0</v>
      </c>
      <c r="K91" s="217">
        <v>280</v>
      </c>
      <c r="L91" s="217">
        <v>8.67</v>
      </c>
      <c r="M91" s="217">
        <v>64.02</v>
      </c>
      <c r="N91" s="217">
        <v>52.85</v>
      </c>
      <c r="O91" s="217">
        <v>73.77</v>
      </c>
      <c r="P91" s="217">
        <v>31.81</v>
      </c>
      <c r="Q91" s="217">
        <v>4.74</v>
      </c>
      <c r="R91" s="217">
        <v>19.23</v>
      </c>
      <c r="S91" s="217">
        <v>5.99</v>
      </c>
      <c r="T91" s="217">
        <v>1.61</v>
      </c>
      <c r="U91" s="217">
        <v>49.84</v>
      </c>
      <c r="V91" s="217">
        <v>8.76</v>
      </c>
      <c r="W91" s="217">
        <v>17.579999999999998</v>
      </c>
      <c r="X91" s="217">
        <v>62.38</v>
      </c>
      <c r="Y91" s="217">
        <v>0</v>
      </c>
      <c r="Z91" s="217">
        <v>58.85</v>
      </c>
      <c r="AA91" s="217">
        <v>33.369999999999997</v>
      </c>
      <c r="AB91" s="217">
        <v>0</v>
      </c>
      <c r="AC91" s="217">
        <v>14.95</v>
      </c>
      <c r="AD91" s="217">
        <v>0</v>
      </c>
      <c r="AE91" s="217">
        <v>0</v>
      </c>
      <c r="AF91" s="217">
        <v>0</v>
      </c>
      <c r="AG91" s="217">
        <v>0</v>
      </c>
      <c r="AH91" s="217">
        <v>0</v>
      </c>
      <c r="AI91" s="217">
        <v>0</v>
      </c>
      <c r="AJ91" s="217">
        <v>0</v>
      </c>
      <c r="AK91" s="217">
        <v>81.790000000000006</v>
      </c>
      <c r="AL91" s="217">
        <v>0</v>
      </c>
      <c r="AM91" s="217">
        <v>0</v>
      </c>
      <c r="AN91" s="217">
        <v>0</v>
      </c>
      <c r="AO91" s="217">
        <v>0</v>
      </c>
      <c r="AP91" s="217">
        <v>0</v>
      </c>
      <c r="AQ91" s="217">
        <v>0</v>
      </c>
      <c r="AR91" s="217">
        <v>0</v>
      </c>
      <c r="AS91" s="217">
        <v>0</v>
      </c>
      <c r="AT91" s="217">
        <v>0</v>
      </c>
    </row>
    <row r="92" spans="1:46">
      <c r="A92" t="s">
        <v>134</v>
      </c>
      <c r="B92" s="217">
        <v>0</v>
      </c>
      <c r="C92" s="217">
        <v>0</v>
      </c>
      <c r="D92" s="217">
        <v>0</v>
      </c>
      <c r="E92" s="217">
        <v>0</v>
      </c>
      <c r="F92" s="217">
        <v>0</v>
      </c>
      <c r="G92" s="217">
        <v>0</v>
      </c>
      <c r="H92" s="217">
        <v>0</v>
      </c>
      <c r="I92" s="217">
        <v>0</v>
      </c>
      <c r="J92" s="217">
        <v>0</v>
      </c>
      <c r="K92" s="217">
        <v>280</v>
      </c>
      <c r="L92" s="217">
        <v>8.67</v>
      </c>
      <c r="M92" s="217">
        <v>64.02</v>
      </c>
      <c r="N92" s="217">
        <v>52.85</v>
      </c>
      <c r="O92" s="217">
        <v>73.77</v>
      </c>
      <c r="P92" s="217">
        <v>31.81</v>
      </c>
      <c r="Q92" s="217">
        <v>4.74</v>
      </c>
      <c r="R92" s="217">
        <v>19.23</v>
      </c>
      <c r="S92" s="217">
        <v>5.99</v>
      </c>
      <c r="T92" s="217">
        <v>1.61</v>
      </c>
      <c r="U92" s="217">
        <v>49.84</v>
      </c>
      <c r="V92" s="217">
        <v>8.76</v>
      </c>
      <c r="W92" s="217">
        <v>17.579999999999998</v>
      </c>
      <c r="X92" s="217">
        <v>62.38</v>
      </c>
      <c r="Y92" s="217">
        <v>0</v>
      </c>
      <c r="Z92" s="217">
        <v>58.85</v>
      </c>
      <c r="AA92" s="217">
        <v>33.369999999999997</v>
      </c>
      <c r="AB92" s="217">
        <v>0</v>
      </c>
      <c r="AC92" s="217">
        <v>14.95</v>
      </c>
      <c r="AD92" s="217">
        <v>0</v>
      </c>
      <c r="AE92" s="217">
        <v>0</v>
      </c>
      <c r="AF92" s="217">
        <v>0</v>
      </c>
      <c r="AG92" s="217">
        <v>0</v>
      </c>
      <c r="AH92" s="217">
        <v>0</v>
      </c>
      <c r="AI92" s="217">
        <v>0</v>
      </c>
      <c r="AJ92" s="217">
        <v>0</v>
      </c>
      <c r="AK92" s="217">
        <v>81.790000000000006</v>
      </c>
      <c r="AL92" s="217">
        <v>0</v>
      </c>
      <c r="AM92" s="217">
        <v>0</v>
      </c>
      <c r="AN92" s="217">
        <v>0</v>
      </c>
      <c r="AO92" s="217">
        <v>0</v>
      </c>
      <c r="AP92" s="217">
        <v>0</v>
      </c>
      <c r="AQ92" s="217">
        <v>0</v>
      </c>
      <c r="AR92" s="217">
        <v>0</v>
      </c>
      <c r="AS92" s="217">
        <v>0</v>
      </c>
      <c r="AT92" s="217">
        <v>0</v>
      </c>
    </row>
    <row r="93" spans="1:46">
      <c r="A93" t="s">
        <v>135</v>
      </c>
      <c r="B93" s="217">
        <v>0</v>
      </c>
      <c r="C93" s="217">
        <v>0</v>
      </c>
      <c r="D93" s="217">
        <v>0</v>
      </c>
      <c r="E93" s="217">
        <v>0</v>
      </c>
      <c r="F93" s="217">
        <v>0</v>
      </c>
      <c r="G93" s="217">
        <v>0</v>
      </c>
      <c r="H93" s="217">
        <v>0</v>
      </c>
      <c r="I93" s="217">
        <v>0</v>
      </c>
      <c r="J93" s="217">
        <v>0</v>
      </c>
      <c r="K93" s="217">
        <v>280</v>
      </c>
      <c r="L93" s="217">
        <v>8.67</v>
      </c>
      <c r="M93" s="217">
        <v>64.02</v>
      </c>
      <c r="N93" s="217">
        <v>52.85</v>
      </c>
      <c r="O93" s="217">
        <v>73.77</v>
      </c>
      <c r="P93" s="217">
        <v>31.81</v>
      </c>
      <c r="Q93" s="217">
        <v>4.74</v>
      </c>
      <c r="R93" s="217">
        <v>19.23</v>
      </c>
      <c r="S93" s="217">
        <v>5.67</v>
      </c>
      <c r="T93" s="217">
        <v>0.48</v>
      </c>
      <c r="U93" s="217">
        <v>49.84</v>
      </c>
      <c r="V93" s="217">
        <v>8.76</v>
      </c>
      <c r="W93" s="217">
        <v>17.579999999999998</v>
      </c>
      <c r="X93" s="217">
        <v>62.38</v>
      </c>
      <c r="Y93" s="217">
        <v>0</v>
      </c>
      <c r="Z93" s="217">
        <v>58.85</v>
      </c>
      <c r="AA93" s="217">
        <v>33.369999999999997</v>
      </c>
      <c r="AB93" s="217">
        <v>0</v>
      </c>
      <c r="AC93" s="217">
        <v>14.95</v>
      </c>
      <c r="AD93" s="217">
        <v>0</v>
      </c>
      <c r="AE93" s="217">
        <v>0</v>
      </c>
      <c r="AF93" s="217">
        <v>0</v>
      </c>
      <c r="AG93" s="217">
        <v>0</v>
      </c>
      <c r="AH93" s="217">
        <v>0</v>
      </c>
      <c r="AI93" s="217">
        <v>0</v>
      </c>
      <c r="AJ93" s="217">
        <v>0</v>
      </c>
      <c r="AK93" s="217">
        <v>81.790000000000006</v>
      </c>
      <c r="AL93" s="217">
        <v>0</v>
      </c>
      <c r="AM93" s="217">
        <v>0</v>
      </c>
      <c r="AN93" s="217">
        <v>0</v>
      </c>
      <c r="AO93" s="217">
        <v>0</v>
      </c>
      <c r="AP93" s="217">
        <v>0</v>
      </c>
      <c r="AQ93" s="217">
        <v>0</v>
      </c>
      <c r="AR93" s="217">
        <v>0</v>
      </c>
      <c r="AS93" s="217">
        <v>0</v>
      </c>
      <c r="AT93" s="217">
        <v>0</v>
      </c>
    </row>
    <row r="94" spans="1:46">
      <c r="A94" t="s">
        <v>136</v>
      </c>
      <c r="B94" s="217">
        <v>0</v>
      </c>
      <c r="C94" s="217">
        <v>0</v>
      </c>
      <c r="D94" s="217">
        <v>0</v>
      </c>
      <c r="E94" s="217">
        <v>0</v>
      </c>
      <c r="F94" s="217">
        <v>0</v>
      </c>
      <c r="G94" s="217">
        <v>0</v>
      </c>
      <c r="H94" s="217">
        <v>0</v>
      </c>
      <c r="I94" s="217">
        <v>0</v>
      </c>
      <c r="J94" s="217">
        <v>0</v>
      </c>
      <c r="K94" s="217">
        <v>280</v>
      </c>
      <c r="L94" s="217">
        <v>8.67</v>
      </c>
      <c r="M94" s="217">
        <v>64.02</v>
      </c>
      <c r="N94" s="217">
        <v>52.85</v>
      </c>
      <c r="O94" s="217">
        <v>73.77</v>
      </c>
      <c r="P94" s="217">
        <v>31.81</v>
      </c>
      <c r="Q94" s="217">
        <v>4.74</v>
      </c>
      <c r="R94" s="217">
        <v>19.23</v>
      </c>
      <c r="S94" s="217">
        <v>5.67</v>
      </c>
      <c r="T94" s="217">
        <v>0.48</v>
      </c>
      <c r="U94" s="217">
        <v>49.84</v>
      </c>
      <c r="V94" s="217">
        <v>8.76</v>
      </c>
      <c r="W94" s="217">
        <v>17.579999999999998</v>
      </c>
      <c r="X94" s="217">
        <v>62.38</v>
      </c>
      <c r="Y94" s="217">
        <v>0</v>
      </c>
      <c r="Z94" s="217">
        <v>58.85</v>
      </c>
      <c r="AA94" s="217">
        <v>33.369999999999997</v>
      </c>
      <c r="AB94" s="217">
        <v>0</v>
      </c>
      <c r="AC94" s="217">
        <v>14.95</v>
      </c>
      <c r="AD94" s="217">
        <v>0</v>
      </c>
      <c r="AE94" s="217">
        <v>0</v>
      </c>
      <c r="AF94" s="217">
        <v>0</v>
      </c>
      <c r="AG94" s="217">
        <v>0</v>
      </c>
      <c r="AH94" s="217">
        <v>0</v>
      </c>
      <c r="AI94" s="217">
        <v>0</v>
      </c>
      <c r="AJ94" s="217">
        <v>0</v>
      </c>
      <c r="AK94" s="217">
        <v>81.790000000000006</v>
      </c>
      <c r="AL94" s="217">
        <v>0</v>
      </c>
      <c r="AM94" s="217">
        <v>0</v>
      </c>
      <c r="AN94" s="217">
        <v>0</v>
      </c>
      <c r="AO94" s="217">
        <v>0</v>
      </c>
      <c r="AP94" s="217">
        <v>0</v>
      </c>
      <c r="AQ94" s="217">
        <v>0</v>
      </c>
      <c r="AR94" s="217">
        <v>0</v>
      </c>
      <c r="AS94" s="217">
        <v>0</v>
      </c>
      <c r="AT94" s="217">
        <v>0</v>
      </c>
    </row>
    <row r="95" spans="1:46">
      <c r="A95" t="s">
        <v>137</v>
      </c>
      <c r="B95" s="217">
        <v>0</v>
      </c>
      <c r="C95" s="217">
        <v>0</v>
      </c>
      <c r="D95" s="217">
        <v>0</v>
      </c>
      <c r="E95" s="217">
        <v>0</v>
      </c>
      <c r="F95" s="217">
        <v>0</v>
      </c>
      <c r="G95" s="217">
        <v>0</v>
      </c>
      <c r="H95" s="217">
        <v>0</v>
      </c>
      <c r="I95" s="217">
        <v>0</v>
      </c>
      <c r="J95" s="217">
        <v>0</v>
      </c>
      <c r="K95" s="217">
        <v>280</v>
      </c>
      <c r="L95" s="217">
        <v>8.67</v>
      </c>
      <c r="M95" s="217">
        <v>64.02</v>
      </c>
      <c r="N95" s="217">
        <v>52.85</v>
      </c>
      <c r="O95" s="217">
        <v>73.77</v>
      </c>
      <c r="P95" s="217">
        <v>31.81</v>
      </c>
      <c r="Q95" s="217">
        <v>4.74</v>
      </c>
      <c r="R95" s="217">
        <v>4.8099999999999996</v>
      </c>
      <c r="S95" s="217">
        <v>5.63</v>
      </c>
      <c r="T95" s="217">
        <v>0.48</v>
      </c>
      <c r="U95" s="217">
        <v>49.84</v>
      </c>
      <c r="V95" s="217">
        <v>2.89</v>
      </c>
      <c r="W95" s="217">
        <v>4.8099999999999996</v>
      </c>
      <c r="X95" s="217">
        <v>24.07</v>
      </c>
      <c r="Y95" s="217">
        <v>0</v>
      </c>
      <c r="Z95" s="217">
        <v>19.260000000000002</v>
      </c>
      <c r="AA95" s="217">
        <v>13.48</v>
      </c>
      <c r="AB95" s="217">
        <v>0</v>
      </c>
      <c r="AC95" s="217">
        <v>14.95</v>
      </c>
      <c r="AD95" s="217">
        <v>0</v>
      </c>
      <c r="AE95" s="217">
        <v>0</v>
      </c>
      <c r="AF95" s="217">
        <v>0</v>
      </c>
      <c r="AG95" s="217">
        <v>0</v>
      </c>
      <c r="AH95" s="217">
        <v>0</v>
      </c>
      <c r="AI95" s="217">
        <v>0</v>
      </c>
      <c r="AJ95" s="217">
        <v>0</v>
      </c>
      <c r="AK95" s="217">
        <v>81.790000000000006</v>
      </c>
      <c r="AL95" s="217">
        <v>0</v>
      </c>
      <c r="AM95" s="217">
        <v>0</v>
      </c>
      <c r="AN95" s="217">
        <v>0</v>
      </c>
      <c r="AO95" s="217">
        <v>0</v>
      </c>
      <c r="AP95" s="217">
        <v>0</v>
      </c>
      <c r="AQ95" s="217">
        <v>0</v>
      </c>
      <c r="AR95" s="217">
        <v>0</v>
      </c>
      <c r="AS95" s="217">
        <v>0</v>
      </c>
      <c r="AT95" s="217">
        <v>0</v>
      </c>
    </row>
    <row r="96" spans="1:46">
      <c r="A96" t="s">
        <v>138</v>
      </c>
      <c r="B96" s="217">
        <v>0</v>
      </c>
      <c r="C96" s="217">
        <v>0</v>
      </c>
      <c r="D96" s="217">
        <v>0</v>
      </c>
      <c r="E96" s="217">
        <v>0</v>
      </c>
      <c r="F96" s="217">
        <v>0</v>
      </c>
      <c r="G96" s="217">
        <v>0</v>
      </c>
      <c r="H96" s="217">
        <v>0</v>
      </c>
      <c r="I96" s="217">
        <v>0</v>
      </c>
      <c r="J96" s="217">
        <v>0</v>
      </c>
      <c r="K96" s="217">
        <v>280</v>
      </c>
      <c r="L96" s="217">
        <v>8.67</v>
      </c>
      <c r="M96" s="217">
        <v>64.02</v>
      </c>
      <c r="N96" s="217">
        <v>52.85</v>
      </c>
      <c r="O96" s="217">
        <v>73.77</v>
      </c>
      <c r="P96" s="217">
        <v>31.81</v>
      </c>
      <c r="Q96" s="217">
        <v>4.74</v>
      </c>
      <c r="R96" s="217">
        <v>4.8099999999999996</v>
      </c>
      <c r="S96" s="217">
        <v>5.67</v>
      </c>
      <c r="T96" s="217">
        <v>0.48</v>
      </c>
      <c r="U96" s="217">
        <v>49.84</v>
      </c>
      <c r="V96" s="217">
        <v>2.89</v>
      </c>
      <c r="W96" s="217">
        <v>4.8099999999999996</v>
      </c>
      <c r="X96" s="217">
        <v>24.07</v>
      </c>
      <c r="Y96" s="217">
        <v>0</v>
      </c>
      <c r="Z96" s="217">
        <v>19.260000000000002</v>
      </c>
      <c r="AA96" s="217">
        <v>13.48</v>
      </c>
      <c r="AB96" s="217">
        <v>0</v>
      </c>
      <c r="AC96" s="217">
        <v>14.95</v>
      </c>
      <c r="AD96" s="217">
        <v>0</v>
      </c>
      <c r="AE96" s="217">
        <v>0</v>
      </c>
      <c r="AF96" s="217">
        <v>0</v>
      </c>
      <c r="AG96" s="217">
        <v>0</v>
      </c>
      <c r="AH96" s="217">
        <v>0</v>
      </c>
      <c r="AI96" s="217">
        <v>0</v>
      </c>
      <c r="AJ96" s="217">
        <v>0</v>
      </c>
      <c r="AK96" s="217">
        <v>81.790000000000006</v>
      </c>
      <c r="AL96" s="217">
        <v>0</v>
      </c>
      <c r="AM96" s="217">
        <v>0</v>
      </c>
      <c r="AN96" s="217">
        <v>0</v>
      </c>
      <c r="AO96" s="217">
        <v>0</v>
      </c>
      <c r="AP96" s="217">
        <v>0</v>
      </c>
      <c r="AQ96" s="217">
        <v>0</v>
      </c>
      <c r="AR96" s="217">
        <v>0</v>
      </c>
      <c r="AS96" s="217">
        <v>0</v>
      </c>
      <c r="AT96" s="217">
        <v>0</v>
      </c>
    </row>
    <row r="97" spans="1:46">
      <c r="A97" t="s">
        <v>139</v>
      </c>
      <c r="B97" s="217">
        <v>0</v>
      </c>
      <c r="C97" s="217">
        <v>0</v>
      </c>
      <c r="D97" s="217">
        <v>0</v>
      </c>
      <c r="E97" s="217">
        <v>0</v>
      </c>
      <c r="F97" s="217">
        <v>0</v>
      </c>
      <c r="G97" s="217">
        <v>0</v>
      </c>
      <c r="H97" s="217">
        <v>0</v>
      </c>
      <c r="I97" s="217">
        <v>0</v>
      </c>
      <c r="J97" s="217">
        <v>0</v>
      </c>
      <c r="K97" s="217">
        <v>280</v>
      </c>
      <c r="L97" s="217">
        <v>8.67</v>
      </c>
      <c r="M97" s="217">
        <v>64.02</v>
      </c>
      <c r="N97" s="217">
        <v>52.85</v>
      </c>
      <c r="O97" s="217">
        <v>73.77</v>
      </c>
      <c r="P97" s="217">
        <v>31.81</v>
      </c>
      <c r="Q97" s="217">
        <v>4.74</v>
      </c>
      <c r="R97" s="217">
        <v>4.8099999999999996</v>
      </c>
      <c r="S97" s="217">
        <v>5.63</v>
      </c>
      <c r="T97" s="217">
        <v>0.47</v>
      </c>
      <c r="U97" s="217">
        <v>49.84</v>
      </c>
      <c r="V97" s="217">
        <v>2.89</v>
      </c>
      <c r="W97" s="217">
        <v>4.8099999999999996</v>
      </c>
      <c r="X97" s="217">
        <v>62.38</v>
      </c>
      <c r="Y97" s="217">
        <v>0</v>
      </c>
      <c r="Z97" s="217">
        <v>19.260000000000002</v>
      </c>
      <c r="AA97" s="217">
        <v>13.48</v>
      </c>
      <c r="AB97" s="217">
        <v>0</v>
      </c>
      <c r="AC97" s="217">
        <v>14.95</v>
      </c>
      <c r="AD97" s="217">
        <v>0</v>
      </c>
      <c r="AE97" s="217">
        <v>0</v>
      </c>
      <c r="AF97" s="217">
        <v>0</v>
      </c>
      <c r="AG97" s="217">
        <v>0</v>
      </c>
      <c r="AH97" s="217">
        <v>0</v>
      </c>
      <c r="AI97" s="217">
        <v>0</v>
      </c>
      <c r="AJ97" s="217">
        <v>0</v>
      </c>
      <c r="AK97" s="217">
        <v>81.790000000000006</v>
      </c>
      <c r="AL97" s="217">
        <v>0</v>
      </c>
      <c r="AM97" s="217">
        <v>0</v>
      </c>
      <c r="AN97" s="217">
        <v>0</v>
      </c>
      <c r="AO97" s="217">
        <v>0</v>
      </c>
      <c r="AP97" s="217">
        <v>0</v>
      </c>
      <c r="AQ97" s="217">
        <v>0</v>
      </c>
      <c r="AR97" s="217">
        <v>0</v>
      </c>
      <c r="AS97" s="217">
        <v>0</v>
      </c>
      <c r="AT97" s="217">
        <v>0</v>
      </c>
    </row>
    <row r="98" spans="1:46">
      <c r="A98" t="s">
        <v>140</v>
      </c>
      <c r="B98" s="217">
        <v>0</v>
      </c>
      <c r="C98" s="217">
        <v>0</v>
      </c>
      <c r="D98" s="217">
        <v>0</v>
      </c>
      <c r="E98" s="217">
        <v>0</v>
      </c>
      <c r="F98" s="217">
        <v>0</v>
      </c>
      <c r="G98" s="217">
        <v>0</v>
      </c>
      <c r="H98" s="217">
        <v>0</v>
      </c>
      <c r="I98" s="217">
        <v>0</v>
      </c>
      <c r="J98" s="217">
        <v>0</v>
      </c>
      <c r="K98" s="217">
        <v>280</v>
      </c>
      <c r="L98" s="217">
        <v>8.67</v>
      </c>
      <c r="M98" s="217">
        <v>64.02</v>
      </c>
      <c r="N98" s="217">
        <v>52.85</v>
      </c>
      <c r="O98" s="217">
        <v>73.77</v>
      </c>
      <c r="P98" s="217">
        <v>31.81</v>
      </c>
      <c r="Q98" s="217">
        <v>4.74</v>
      </c>
      <c r="R98" s="217">
        <v>4.8099999999999996</v>
      </c>
      <c r="S98" s="217">
        <v>5.67</v>
      </c>
      <c r="T98" s="217">
        <v>0.48</v>
      </c>
      <c r="U98" s="217">
        <v>49.84</v>
      </c>
      <c r="V98" s="217">
        <v>2.89</v>
      </c>
      <c r="W98" s="217">
        <v>4.8099999999999996</v>
      </c>
      <c r="X98" s="217">
        <v>62.38</v>
      </c>
      <c r="Y98" s="217">
        <v>0</v>
      </c>
      <c r="Z98" s="217">
        <v>19.260000000000002</v>
      </c>
      <c r="AA98" s="217">
        <v>13.48</v>
      </c>
      <c r="AB98" s="217">
        <v>0</v>
      </c>
      <c r="AC98" s="217">
        <v>14.95</v>
      </c>
      <c r="AD98" s="217">
        <v>0</v>
      </c>
      <c r="AE98" s="217">
        <v>0</v>
      </c>
      <c r="AF98" s="217">
        <v>0</v>
      </c>
      <c r="AG98" s="217">
        <v>0</v>
      </c>
      <c r="AH98" s="217">
        <v>0</v>
      </c>
      <c r="AI98" s="217">
        <v>0</v>
      </c>
      <c r="AJ98" s="217">
        <v>0</v>
      </c>
      <c r="AK98" s="217">
        <v>81.790000000000006</v>
      </c>
      <c r="AL98" s="217">
        <v>0</v>
      </c>
      <c r="AM98" s="217">
        <v>0</v>
      </c>
      <c r="AN98" s="217">
        <v>0</v>
      </c>
      <c r="AO98" s="217">
        <v>0</v>
      </c>
      <c r="AP98" s="217">
        <v>0</v>
      </c>
      <c r="AQ98" s="217">
        <v>0</v>
      </c>
      <c r="AR98" s="217">
        <v>0</v>
      </c>
      <c r="AS98" s="217">
        <v>0</v>
      </c>
      <c r="AT98" s="217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6.5958375000000045</v>
      </c>
      <c r="L99">
        <f t="shared" si="0"/>
        <v>0.26146000000000003</v>
      </c>
      <c r="M99">
        <f t="shared" si="0"/>
        <v>1.2086800000000022</v>
      </c>
      <c r="N99">
        <f t="shared" si="0"/>
        <v>1.0297175000000005</v>
      </c>
      <c r="O99">
        <f t="shared" si="0"/>
        <v>1.514705000000002</v>
      </c>
      <c r="P99">
        <f t="shared" si="0"/>
        <v>0.68529749999999945</v>
      </c>
      <c r="Q99">
        <f t="shared" si="0"/>
        <v>0.12963250000000012</v>
      </c>
      <c r="R99">
        <f t="shared" si="0"/>
        <v>0.24665249999999972</v>
      </c>
      <c r="S99">
        <f t="shared" si="0"/>
        <v>0.16078499999999987</v>
      </c>
      <c r="T99">
        <f t="shared" si="0"/>
        <v>2.5102499999999986E-2</v>
      </c>
      <c r="U99">
        <f t="shared" si="0"/>
        <v>1.1961600000000017</v>
      </c>
      <c r="V99">
        <f t="shared" si="0"/>
        <v>0.10146999999999974</v>
      </c>
      <c r="W99">
        <f t="shared" si="0"/>
        <v>0.18653749999999986</v>
      </c>
      <c r="X99">
        <f t="shared" si="0"/>
        <v>0.66819500000000132</v>
      </c>
      <c r="Y99">
        <f t="shared" si="0"/>
        <v>0</v>
      </c>
      <c r="Z99">
        <f t="shared" si="0"/>
        <v>0.68122000000000038</v>
      </c>
      <c r="AA99">
        <f t="shared" si="0"/>
        <v>0.45027500000000048</v>
      </c>
      <c r="AB99">
        <f t="shared" si="0"/>
        <v>0</v>
      </c>
      <c r="AC99">
        <f t="shared" si="0"/>
        <v>0.35032500000000039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1.9698399999999987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0.43890499999999999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7">
        <v>0</v>
      </c>
      <c r="C3" s="217">
        <v>0</v>
      </c>
      <c r="D3" s="217">
        <v>0</v>
      </c>
      <c r="E3" s="217">
        <v>0</v>
      </c>
      <c r="F3" s="217">
        <v>0</v>
      </c>
      <c r="G3" s="217">
        <v>0</v>
      </c>
      <c r="H3" s="217">
        <v>0</v>
      </c>
      <c r="I3" s="217">
        <v>0</v>
      </c>
      <c r="J3" s="217">
        <v>0</v>
      </c>
      <c r="K3" s="217">
        <v>77.03</v>
      </c>
      <c r="L3" s="217">
        <v>18.3</v>
      </c>
      <c r="M3" s="217">
        <v>0</v>
      </c>
      <c r="N3" s="217">
        <v>28.89</v>
      </c>
      <c r="O3" s="217">
        <v>48.51</v>
      </c>
      <c r="P3" s="217">
        <v>66.48</v>
      </c>
      <c r="Q3" s="217">
        <v>1</v>
      </c>
      <c r="R3" s="217">
        <v>9.6300000000000008</v>
      </c>
      <c r="S3" s="217">
        <v>1.97</v>
      </c>
      <c r="T3" s="217">
        <v>0</v>
      </c>
      <c r="U3" s="217">
        <v>183.1</v>
      </c>
      <c r="V3" s="217">
        <v>5.07</v>
      </c>
      <c r="W3" s="217">
        <v>10.17</v>
      </c>
      <c r="X3" s="217">
        <v>36.08</v>
      </c>
      <c r="Y3" s="217">
        <v>0</v>
      </c>
      <c r="Z3" s="217">
        <v>34.03</v>
      </c>
      <c r="AA3" s="217">
        <v>18.77</v>
      </c>
      <c r="AB3" s="217">
        <v>0</v>
      </c>
      <c r="AC3" s="217">
        <v>8</v>
      </c>
      <c r="AD3" s="217">
        <v>0</v>
      </c>
      <c r="AE3" s="217">
        <v>0</v>
      </c>
      <c r="AF3" s="217">
        <v>0</v>
      </c>
      <c r="AG3" s="217">
        <v>0</v>
      </c>
      <c r="AH3" s="217">
        <v>0</v>
      </c>
      <c r="AI3" s="217">
        <v>0</v>
      </c>
      <c r="AJ3" s="217">
        <v>0</v>
      </c>
      <c r="AK3" s="217">
        <v>47.29</v>
      </c>
      <c r="AL3" s="217">
        <v>0</v>
      </c>
      <c r="AM3" s="217">
        <v>0</v>
      </c>
      <c r="AN3" s="217">
        <v>0</v>
      </c>
      <c r="AO3" s="217">
        <v>0</v>
      </c>
      <c r="AP3" s="217">
        <v>0</v>
      </c>
      <c r="AQ3" s="217">
        <v>0</v>
      </c>
      <c r="AR3" s="217">
        <v>0</v>
      </c>
      <c r="AS3" s="217">
        <v>0</v>
      </c>
      <c r="AT3" s="217">
        <v>0</v>
      </c>
    </row>
    <row r="4" spans="1:46">
      <c r="A4" t="s">
        <v>46</v>
      </c>
      <c r="B4" s="217">
        <v>0</v>
      </c>
      <c r="C4" s="217">
        <v>0</v>
      </c>
      <c r="D4" s="217">
        <v>0</v>
      </c>
      <c r="E4" s="217">
        <v>0</v>
      </c>
      <c r="F4" s="217">
        <v>0</v>
      </c>
      <c r="G4" s="217">
        <v>0</v>
      </c>
      <c r="H4" s="217">
        <v>0</v>
      </c>
      <c r="I4" s="217">
        <v>0</v>
      </c>
      <c r="J4" s="217">
        <v>0</v>
      </c>
      <c r="K4" s="217">
        <v>77.03</v>
      </c>
      <c r="L4" s="217">
        <v>18.3</v>
      </c>
      <c r="M4" s="217">
        <v>0</v>
      </c>
      <c r="N4" s="217">
        <v>28.89</v>
      </c>
      <c r="O4" s="217">
        <v>48.51</v>
      </c>
      <c r="P4" s="217">
        <v>66.48</v>
      </c>
      <c r="Q4" s="217">
        <v>1</v>
      </c>
      <c r="R4" s="217">
        <v>9.6300000000000008</v>
      </c>
      <c r="S4" s="217">
        <v>1.97</v>
      </c>
      <c r="T4" s="217">
        <v>0</v>
      </c>
      <c r="U4" s="217">
        <v>183.1</v>
      </c>
      <c r="V4" s="217">
        <v>5.07</v>
      </c>
      <c r="W4" s="217">
        <v>10.17</v>
      </c>
      <c r="X4" s="217">
        <v>36.08</v>
      </c>
      <c r="Y4" s="217">
        <v>0</v>
      </c>
      <c r="Z4" s="217">
        <v>34.03</v>
      </c>
      <c r="AA4" s="217">
        <v>18.77</v>
      </c>
      <c r="AB4" s="217">
        <v>0</v>
      </c>
      <c r="AC4" s="217">
        <v>8</v>
      </c>
      <c r="AD4" s="217">
        <v>0</v>
      </c>
      <c r="AE4" s="217">
        <v>0</v>
      </c>
      <c r="AF4" s="217">
        <v>0</v>
      </c>
      <c r="AG4" s="217">
        <v>0</v>
      </c>
      <c r="AH4" s="217">
        <v>0</v>
      </c>
      <c r="AI4" s="217">
        <v>0</v>
      </c>
      <c r="AJ4" s="217">
        <v>0</v>
      </c>
      <c r="AK4" s="217">
        <v>47.29</v>
      </c>
      <c r="AL4" s="217">
        <v>0</v>
      </c>
      <c r="AM4" s="217">
        <v>0</v>
      </c>
      <c r="AN4" s="217">
        <v>0</v>
      </c>
      <c r="AO4" s="217">
        <v>0</v>
      </c>
      <c r="AP4" s="217">
        <v>0</v>
      </c>
      <c r="AQ4" s="217">
        <v>0</v>
      </c>
      <c r="AR4" s="217">
        <v>0</v>
      </c>
      <c r="AS4" s="217">
        <v>0</v>
      </c>
      <c r="AT4" s="217">
        <v>0</v>
      </c>
    </row>
    <row r="5" spans="1:46">
      <c r="A5" t="s">
        <v>47</v>
      </c>
      <c r="B5" s="217">
        <v>0</v>
      </c>
      <c r="C5" s="217">
        <v>0</v>
      </c>
      <c r="D5" s="217">
        <v>0</v>
      </c>
      <c r="E5" s="217">
        <v>0</v>
      </c>
      <c r="F5" s="217">
        <v>0</v>
      </c>
      <c r="G5" s="217">
        <v>0</v>
      </c>
      <c r="H5" s="217">
        <v>0</v>
      </c>
      <c r="I5" s="217">
        <v>0</v>
      </c>
      <c r="J5" s="217">
        <v>0</v>
      </c>
      <c r="K5" s="217">
        <v>77.03</v>
      </c>
      <c r="L5" s="217">
        <v>18.3</v>
      </c>
      <c r="M5" s="217">
        <v>0</v>
      </c>
      <c r="N5" s="217">
        <v>28.89</v>
      </c>
      <c r="O5" s="217">
        <v>48.51</v>
      </c>
      <c r="P5" s="217">
        <v>66.48</v>
      </c>
      <c r="Q5" s="217">
        <v>1</v>
      </c>
      <c r="R5" s="217">
        <v>9.6300000000000008</v>
      </c>
      <c r="S5" s="217">
        <v>1.96</v>
      </c>
      <c r="T5" s="217">
        <v>0</v>
      </c>
      <c r="U5" s="217">
        <v>183.1</v>
      </c>
      <c r="V5" s="217">
        <v>5.07</v>
      </c>
      <c r="W5" s="217">
        <v>10.17</v>
      </c>
      <c r="X5" s="217">
        <v>36.08</v>
      </c>
      <c r="Y5" s="217">
        <v>0</v>
      </c>
      <c r="Z5" s="217">
        <v>34.03</v>
      </c>
      <c r="AA5" s="217">
        <v>18.77</v>
      </c>
      <c r="AB5" s="217">
        <v>0</v>
      </c>
      <c r="AC5" s="217">
        <v>8</v>
      </c>
      <c r="AD5" s="217">
        <v>0</v>
      </c>
      <c r="AE5" s="217">
        <v>0</v>
      </c>
      <c r="AF5" s="217">
        <v>0</v>
      </c>
      <c r="AG5" s="217">
        <v>0</v>
      </c>
      <c r="AH5" s="217">
        <v>0</v>
      </c>
      <c r="AI5" s="217">
        <v>0</v>
      </c>
      <c r="AJ5" s="217">
        <v>0</v>
      </c>
      <c r="AK5" s="217">
        <v>47.29</v>
      </c>
      <c r="AL5" s="217">
        <v>0</v>
      </c>
      <c r="AM5" s="217">
        <v>0</v>
      </c>
      <c r="AN5" s="217">
        <v>0</v>
      </c>
      <c r="AO5" s="217">
        <v>0</v>
      </c>
      <c r="AP5" s="217">
        <v>0</v>
      </c>
      <c r="AQ5" s="217">
        <v>0</v>
      </c>
      <c r="AR5" s="217">
        <v>0</v>
      </c>
      <c r="AS5" s="217">
        <v>0</v>
      </c>
      <c r="AT5" s="217">
        <v>0</v>
      </c>
    </row>
    <row r="6" spans="1:46">
      <c r="A6" t="s">
        <v>48</v>
      </c>
      <c r="B6" s="217">
        <v>0</v>
      </c>
      <c r="C6" s="217">
        <v>0</v>
      </c>
      <c r="D6" s="217">
        <v>0</v>
      </c>
      <c r="E6" s="217">
        <v>0</v>
      </c>
      <c r="F6" s="217">
        <v>0</v>
      </c>
      <c r="G6" s="217">
        <v>0</v>
      </c>
      <c r="H6" s="217">
        <v>0</v>
      </c>
      <c r="I6" s="217">
        <v>0</v>
      </c>
      <c r="J6" s="217">
        <v>0</v>
      </c>
      <c r="K6" s="217">
        <v>77.03</v>
      </c>
      <c r="L6" s="217">
        <v>18.3</v>
      </c>
      <c r="M6" s="217">
        <v>0</v>
      </c>
      <c r="N6" s="217">
        <v>28.89</v>
      </c>
      <c r="O6" s="217">
        <v>48.51</v>
      </c>
      <c r="P6" s="217">
        <v>66.48</v>
      </c>
      <c r="Q6" s="217">
        <v>1</v>
      </c>
      <c r="R6" s="217">
        <v>9.6300000000000008</v>
      </c>
      <c r="S6" s="217">
        <v>1.96</v>
      </c>
      <c r="T6" s="217">
        <v>0</v>
      </c>
      <c r="U6" s="217">
        <v>183.1</v>
      </c>
      <c r="V6" s="217">
        <v>5.07</v>
      </c>
      <c r="W6" s="217">
        <v>10.17</v>
      </c>
      <c r="X6" s="217">
        <v>36.08</v>
      </c>
      <c r="Y6" s="217">
        <v>0</v>
      </c>
      <c r="Z6" s="217">
        <v>34.03</v>
      </c>
      <c r="AA6" s="217">
        <v>18.77</v>
      </c>
      <c r="AB6" s="217">
        <v>0</v>
      </c>
      <c r="AC6" s="217">
        <v>8</v>
      </c>
      <c r="AD6" s="217">
        <v>0</v>
      </c>
      <c r="AE6" s="217">
        <v>0</v>
      </c>
      <c r="AF6" s="217">
        <v>0</v>
      </c>
      <c r="AG6" s="217">
        <v>0</v>
      </c>
      <c r="AH6" s="217">
        <v>0</v>
      </c>
      <c r="AI6" s="217">
        <v>0</v>
      </c>
      <c r="AJ6" s="217">
        <v>0</v>
      </c>
      <c r="AK6" s="217">
        <v>47.29</v>
      </c>
      <c r="AL6" s="217">
        <v>0</v>
      </c>
      <c r="AM6" s="217">
        <v>0</v>
      </c>
      <c r="AN6" s="217">
        <v>0</v>
      </c>
      <c r="AO6" s="217">
        <v>0</v>
      </c>
      <c r="AP6" s="217">
        <v>0</v>
      </c>
      <c r="AQ6" s="217">
        <v>0</v>
      </c>
      <c r="AR6" s="217">
        <v>0</v>
      </c>
      <c r="AS6" s="217">
        <v>0</v>
      </c>
      <c r="AT6" s="217">
        <v>0</v>
      </c>
    </row>
    <row r="7" spans="1:46">
      <c r="A7" t="s">
        <v>49</v>
      </c>
      <c r="B7" s="217">
        <v>0</v>
      </c>
      <c r="C7" s="217">
        <v>0</v>
      </c>
      <c r="D7" s="217">
        <v>0</v>
      </c>
      <c r="E7" s="217">
        <v>0</v>
      </c>
      <c r="F7" s="217">
        <v>0</v>
      </c>
      <c r="G7" s="217">
        <v>0</v>
      </c>
      <c r="H7" s="217">
        <v>0</v>
      </c>
      <c r="I7" s="217">
        <v>0</v>
      </c>
      <c r="J7" s="217">
        <v>0</v>
      </c>
      <c r="K7" s="217">
        <v>86.55</v>
      </c>
      <c r="L7" s="217">
        <v>18.3</v>
      </c>
      <c r="M7" s="217">
        <v>0</v>
      </c>
      <c r="N7" s="217">
        <v>28.89</v>
      </c>
      <c r="O7" s="217">
        <v>48.51</v>
      </c>
      <c r="P7" s="217">
        <v>66.48</v>
      </c>
      <c r="Q7" s="217">
        <v>1</v>
      </c>
      <c r="R7" s="217">
        <v>4.8099999999999996</v>
      </c>
      <c r="S7" s="217">
        <v>1.97</v>
      </c>
      <c r="T7" s="217">
        <v>0</v>
      </c>
      <c r="U7" s="217">
        <v>183.1</v>
      </c>
      <c r="V7" s="217">
        <v>5.07</v>
      </c>
      <c r="W7" s="217">
        <v>10.17</v>
      </c>
      <c r="X7" s="217">
        <v>36.08</v>
      </c>
      <c r="Y7" s="217">
        <v>0</v>
      </c>
      <c r="Z7" s="217">
        <v>34.03</v>
      </c>
      <c r="AA7" s="217">
        <v>9.6300000000000008</v>
      </c>
      <c r="AB7" s="217">
        <v>0</v>
      </c>
      <c r="AC7" s="217">
        <v>8</v>
      </c>
      <c r="AD7" s="217">
        <v>0</v>
      </c>
      <c r="AE7" s="217">
        <v>0</v>
      </c>
      <c r="AF7" s="217">
        <v>0</v>
      </c>
      <c r="AG7" s="217">
        <v>0</v>
      </c>
      <c r="AH7" s="217">
        <v>0</v>
      </c>
      <c r="AI7" s="217">
        <v>0</v>
      </c>
      <c r="AJ7" s="217">
        <v>0</v>
      </c>
      <c r="AK7" s="217">
        <v>47.66</v>
      </c>
      <c r="AL7" s="217">
        <v>0</v>
      </c>
      <c r="AM7" s="217">
        <v>0</v>
      </c>
      <c r="AN7" s="217">
        <v>0</v>
      </c>
      <c r="AO7" s="217">
        <v>0</v>
      </c>
      <c r="AP7" s="217">
        <v>0</v>
      </c>
      <c r="AQ7" s="217">
        <v>0</v>
      </c>
      <c r="AR7" s="217">
        <v>0</v>
      </c>
      <c r="AS7" s="217">
        <v>0</v>
      </c>
      <c r="AT7" s="217">
        <v>0</v>
      </c>
    </row>
    <row r="8" spans="1:46">
      <c r="A8" t="s">
        <v>50</v>
      </c>
      <c r="B8" s="217">
        <v>0</v>
      </c>
      <c r="C8" s="217">
        <v>0</v>
      </c>
      <c r="D8" s="217">
        <v>0</v>
      </c>
      <c r="E8" s="217">
        <v>0</v>
      </c>
      <c r="F8" s="217">
        <v>0</v>
      </c>
      <c r="G8" s="217">
        <v>0</v>
      </c>
      <c r="H8" s="217">
        <v>0</v>
      </c>
      <c r="I8" s="217">
        <v>0</v>
      </c>
      <c r="J8" s="217">
        <v>0</v>
      </c>
      <c r="K8" s="217">
        <v>86.55</v>
      </c>
      <c r="L8" s="217">
        <v>18.3</v>
      </c>
      <c r="M8" s="217">
        <v>0</v>
      </c>
      <c r="N8" s="217">
        <v>28.89</v>
      </c>
      <c r="O8" s="217">
        <v>48.51</v>
      </c>
      <c r="P8" s="217">
        <v>66.48</v>
      </c>
      <c r="Q8" s="217">
        <v>1</v>
      </c>
      <c r="R8" s="217">
        <v>4.8099999999999996</v>
      </c>
      <c r="S8" s="217">
        <v>1.97</v>
      </c>
      <c r="T8" s="217">
        <v>0</v>
      </c>
      <c r="U8" s="217">
        <v>183.1</v>
      </c>
      <c r="V8" s="217">
        <v>5.07</v>
      </c>
      <c r="W8" s="217">
        <v>10.17</v>
      </c>
      <c r="X8" s="217">
        <v>36.08</v>
      </c>
      <c r="Y8" s="217">
        <v>0</v>
      </c>
      <c r="Z8" s="217">
        <v>34.03</v>
      </c>
      <c r="AA8" s="217">
        <v>9.6300000000000008</v>
      </c>
      <c r="AB8" s="217">
        <v>0</v>
      </c>
      <c r="AC8" s="217">
        <v>8</v>
      </c>
      <c r="AD8" s="217">
        <v>0</v>
      </c>
      <c r="AE8" s="217">
        <v>0</v>
      </c>
      <c r="AF8" s="217">
        <v>0</v>
      </c>
      <c r="AG8" s="217">
        <v>0</v>
      </c>
      <c r="AH8" s="217">
        <v>0</v>
      </c>
      <c r="AI8" s="217">
        <v>0</v>
      </c>
      <c r="AJ8" s="217">
        <v>0</v>
      </c>
      <c r="AK8" s="217">
        <v>47.66</v>
      </c>
      <c r="AL8" s="217">
        <v>0</v>
      </c>
      <c r="AM8" s="217">
        <v>0</v>
      </c>
      <c r="AN8" s="217">
        <v>0</v>
      </c>
      <c r="AO8" s="217">
        <v>0</v>
      </c>
      <c r="AP8" s="217">
        <v>0</v>
      </c>
      <c r="AQ8" s="217">
        <v>0</v>
      </c>
      <c r="AR8" s="217">
        <v>0</v>
      </c>
      <c r="AS8" s="217">
        <v>0</v>
      </c>
      <c r="AT8" s="217">
        <v>0</v>
      </c>
    </row>
    <row r="9" spans="1:46">
      <c r="A9" t="s">
        <v>51</v>
      </c>
      <c r="B9" s="217">
        <v>0</v>
      </c>
      <c r="C9" s="217">
        <v>0</v>
      </c>
      <c r="D9" s="217">
        <v>0</v>
      </c>
      <c r="E9" s="217">
        <v>0</v>
      </c>
      <c r="F9" s="217">
        <v>0</v>
      </c>
      <c r="G9" s="217">
        <v>0</v>
      </c>
      <c r="H9" s="217">
        <v>0</v>
      </c>
      <c r="I9" s="217">
        <v>0</v>
      </c>
      <c r="J9" s="217">
        <v>0</v>
      </c>
      <c r="K9" s="217">
        <v>86.71</v>
      </c>
      <c r="L9" s="217">
        <v>18.3</v>
      </c>
      <c r="M9" s="217">
        <v>0</v>
      </c>
      <c r="N9" s="217">
        <v>28.89</v>
      </c>
      <c r="O9" s="217">
        <v>48.51</v>
      </c>
      <c r="P9" s="217">
        <v>66.48</v>
      </c>
      <c r="Q9" s="217">
        <v>1</v>
      </c>
      <c r="R9" s="217">
        <v>4.8099999999999996</v>
      </c>
      <c r="S9" s="217">
        <v>1.98</v>
      </c>
      <c r="T9" s="217">
        <v>0</v>
      </c>
      <c r="U9" s="217">
        <v>183.1</v>
      </c>
      <c r="V9" s="217">
        <v>5.07</v>
      </c>
      <c r="W9" s="217">
        <v>10.17</v>
      </c>
      <c r="X9" s="217">
        <v>36.08</v>
      </c>
      <c r="Y9" s="217">
        <v>0</v>
      </c>
      <c r="Z9" s="217">
        <v>34.03</v>
      </c>
      <c r="AA9" s="217">
        <v>9.6300000000000008</v>
      </c>
      <c r="AB9" s="217">
        <v>0</v>
      </c>
      <c r="AC9" s="217">
        <v>8</v>
      </c>
      <c r="AD9" s="217">
        <v>0</v>
      </c>
      <c r="AE9" s="217">
        <v>0</v>
      </c>
      <c r="AF9" s="217">
        <v>0</v>
      </c>
      <c r="AG9" s="217">
        <v>0</v>
      </c>
      <c r="AH9" s="217">
        <v>0</v>
      </c>
      <c r="AI9" s="217">
        <v>0</v>
      </c>
      <c r="AJ9" s="217">
        <v>0</v>
      </c>
      <c r="AK9" s="217">
        <v>47.66</v>
      </c>
      <c r="AL9" s="217">
        <v>0</v>
      </c>
      <c r="AM9" s="217">
        <v>0</v>
      </c>
      <c r="AN9" s="217">
        <v>0</v>
      </c>
      <c r="AO9" s="217">
        <v>0</v>
      </c>
      <c r="AP9" s="217">
        <v>0</v>
      </c>
      <c r="AQ9" s="217">
        <v>0</v>
      </c>
      <c r="AR9" s="217">
        <v>0</v>
      </c>
      <c r="AS9" s="217">
        <v>0</v>
      </c>
      <c r="AT9" s="217">
        <v>0</v>
      </c>
    </row>
    <row r="10" spans="1:46">
      <c r="A10" t="s">
        <v>52</v>
      </c>
      <c r="B10" s="217">
        <v>0</v>
      </c>
      <c r="C10" s="217">
        <v>0</v>
      </c>
      <c r="D10" s="217">
        <v>0</v>
      </c>
      <c r="E10" s="217">
        <v>0</v>
      </c>
      <c r="F10" s="217">
        <v>0</v>
      </c>
      <c r="G10" s="217">
        <v>0</v>
      </c>
      <c r="H10" s="217">
        <v>0</v>
      </c>
      <c r="I10" s="217">
        <v>0</v>
      </c>
      <c r="J10" s="217">
        <v>0</v>
      </c>
      <c r="K10" s="217">
        <v>86.71</v>
      </c>
      <c r="L10" s="217">
        <v>18.350000000000001</v>
      </c>
      <c r="M10" s="217">
        <v>0</v>
      </c>
      <c r="N10" s="217">
        <v>28.89</v>
      </c>
      <c r="O10" s="217">
        <v>48.51</v>
      </c>
      <c r="P10" s="217">
        <v>66.48</v>
      </c>
      <c r="Q10" s="217">
        <v>1</v>
      </c>
      <c r="R10" s="217">
        <v>4.8099999999999996</v>
      </c>
      <c r="S10" s="217">
        <v>1.98</v>
      </c>
      <c r="T10" s="217">
        <v>0</v>
      </c>
      <c r="U10" s="217">
        <v>183.1</v>
      </c>
      <c r="V10" s="217">
        <v>5.07</v>
      </c>
      <c r="W10" s="217">
        <v>10.17</v>
      </c>
      <c r="X10" s="217">
        <v>36.08</v>
      </c>
      <c r="Y10" s="217">
        <v>0</v>
      </c>
      <c r="Z10" s="217">
        <v>34.03</v>
      </c>
      <c r="AA10" s="217">
        <v>9.6300000000000008</v>
      </c>
      <c r="AB10" s="217">
        <v>0</v>
      </c>
      <c r="AC10" s="217">
        <v>8</v>
      </c>
      <c r="AD10" s="217">
        <v>0</v>
      </c>
      <c r="AE10" s="217">
        <v>0</v>
      </c>
      <c r="AF10" s="217">
        <v>0</v>
      </c>
      <c r="AG10" s="217">
        <v>0</v>
      </c>
      <c r="AH10" s="217">
        <v>0</v>
      </c>
      <c r="AI10" s="217">
        <v>0</v>
      </c>
      <c r="AJ10" s="217">
        <v>0</v>
      </c>
      <c r="AK10" s="217">
        <v>47.66</v>
      </c>
      <c r="AL10" s="217">
        <v>0</v>
      </c>
      <c r="AM10" s="217">
        <v>0</v>
      </c>
      <c r="AN10" s="217">
        <v>0</v>
      </c>
      <c r="AO10" s="217">
        <v>0</v>
      </c>
      <c r="AP10" s="217">
        <v>0</v>
      </c>
      <c r="AQ10" s="217">
        <v>0</v>
      </c>
      <c r="AR10" s="217">
        <v>0</v>
      </c>
      <c r="AS10" s="217">
        <v>0</v>
      </c>
      <c r="AT10" s="217">
        <v>0</v>
      </c>
    </row>
    <row r="11" spans="1:46">
      <c r="A11" t="s">
        <v>53</v>
      </c>
      <c r="B11" s="217">
        <v>0</v>
      </c>
      <c r="C11" s="217">
        <v>0</v>
      </c>
      <c r="D11" s="217">
        <v>0</v>
      </c>
      <c r="E11" s="217">
        <v>0</v>
      </c>
      <c r="F11" s="217">
        <v>0</v>
      </c>
      <c r="G11" s="217">
        <v>0</v>
      </c>
      <c r="H11" s="217">
        <v>0</v>
      </c>
      <c r="I11" s="217">
        <v>0</v>
      </c>
      <c r="J11" s="217">
        <v>0</v>
      </c>
      <c r="K11" s="217">
        <v>86.71</v>
      </c>
      <c r="L11" s="217">
        <v>18.3</v>
      </c>
      <c r="M11" s="217">
        <v>0</v>
      </c>
      <c r="N11" s="217">
        <v>28.89</v>
      </c>
      <c r="O11" s="217">
        <v>48.51</v>
      </c>
      <c r="P11" s="217">
        <v>66.48</v>
      </c>
      <c r="Q11" s="217">
        <v>1</v>
      </c>
      <c r="R11" s="217">
        <v>4.8099999999999996</v>
      </c>
      <c r="S11" s="217">
        <v>1.98</v>
      </c>
      <c r="T11" s="217">
        <v>0</v>
      </c>
      <c r="U11" s="217">
        <v>183.1</v>
      </c>
      <c r="V11" s="217">
        <v>5.07</v>
      </c>
      <c r="W11" s="217">
        <v>10.17</v>
      </c>
      <c r="X11" s="217">
        <v>36.08</v>
      </c>
      <c r="Y11" s="217">
        <v>0</v>
      </c>
      <c r="Z11" s="217">
        <v>34.03</v>
      </c>
      <c r="AA11" s="217">
        <v>9.6300000000000008</v>
      </c>
      <c r="AB11" s="217">
        <v>0</v>
      </c>
      <c r="AC11" s="217">
        <v>18.55</v>
      </c>
      <c r="AD11" s="217">
        <v>0</v>
      </c>
      <c r="AE11" s="217">
        <v>0</v>
      </c>
      <c r="AF11" s="217">
        <v>0</v>
      </c>
      <c r="AG11" s="217">
        <v>0</v>
      </c>
      <c r="AH11" s="217">
        <v>0</v>
      </c>
      <c r="AI11" s="217">
        <v>0</v>
      </c>
      <c r="AJ11" s="217">
        <v>0</v>
      </c>
      <c r="AK11" s="217">
        <v>47.66</v>
      </c>
      <c r="AL11" s="217">
        <v>0</v>
      </c>
      <c r="AM11" s="217">
        <v>0</v>
      </c>
      <c r="AN11" s="217">
        <v>0</v>
      </c>
      <c r="AO11" s="217">
        <v>0</v>
      </c>
      <c r="AP11" s="217">
        <v>0</v>
      </c>
      <c r="AQ11" s="217">
        <v>0</v>
      </c>
      <c r="AR11" s="217">
        <v>0</v>
      </c>
      <c r="AS11" s="217">
        <v>0</v>
      </c>
      <c r="AT11" s="217">
        <v>0</v>
      </c>
    </row>
    <row r="12" spans="1:46">
      <c r="A12" t="s">
        <v>54</v>
      </c>
      <c r="B12" s="217">
        <v>0</v>
      </c>
      <c r="C12" s="217">
        <v>0</v>
      </c>
      <c r="D12" s="217">
        <v>0</v>
      </c>
      <c r="E12" s="217">
        <v>0</v>
      </c>
      <c r="F12" s="217">
        <v>0</v>
      </c>
      <c r="G12" s="217">
        <v>0</v>
      </c>
      <c r="H12" s="217">
        <v>0</v>
      </c>
      <c r="I12" s="217">
        <v>0</v>
      </c>
      <c r="J12" s="217">
        <v>0</v>
      </c>
      <c r="K12" s="217">
        <v>86.71</v>
      </c>
      <c r="L12" s="217">
        <v>18.3</v>
      </c>
      <c r="M12" s="217">
        <v>0</v>
      </c>
      <c r="N12" s="217">
        <v>28.89</v>
      </c>
      <c r="O12" s="217">
        <v>48.51</v>
      </c>
      <c r="P12" s="217">
        <v>66.48</v>
      </c>
      <c r="Q12" s="217">
        <v>1</v>
      </c>
      <c r="R12" s="217">
        <v>4.8099999999999996</v>
      </c>
      <c r="S12" s="217">
        <v>1.98</v>
      </c>
      <c r="T12" s="217">
        <v>0</v>
      </c>
      <c r="U12" s="217">
        <v>183.1</v>
      </c>
      <c r="V12" s="217">
        <v>5.07</v>
      </c>
      <c r="W12" s="217">
        <v>10.17</v>
      </c>
      <c r="X12" s="217">
        <v>36.08</v>
      </c>
      <c r="Y12" s="217">
        <v>0</v>
      </c>
      <c r="Z12" s="217">
        <v>34.03</v>
      </c>
      <c r="AA12" s="217">
        <v>9.6300000000000008</v>
      </c>
      <c r="AB12" s="217">
        <v>0</v>
      </c>
      <c r="AC12" s="217">
        <v>18.55</v>
      </c>
      <c r="AD12" s="217">
        <v>0</v>
      </c>
      <c r="AE12" s="217">
        <v>0</v>
      </c>
      <c r="AF12" s="217">
        <v>0</v>
      </c>
      <c r="AG12" s="217">
        <v>0</v>
      </c>
      <c r="AH12" s="217">
        <v>0</v>
      </c>
      <c r="AI12" s="217">
        <v>0</v>
      </c>
      <c r="AJ12" s="217">
        <v>0</v>
      </c>
      <c r="AK12" s="217">
        <v>47.66</v>
      </c>
      <c r="AL12" s="217">
        <v>0</v>
      </c>
      <c r="AM12" s="217">
        <v>0</v>
      </c>
      <c r="AN12" s="217">
        <v>0</v>
      </c>
      <c r="AO12" s="217">
        <v>0</v>
      </c>
      <c r="AP12" s="217">
        <v>0</v>
      </c>
      <c r="AQ12" s="217">
        <v>0</v>
      </c>
      <c r="AR12" s="217">
        <v>0</v>
      </c>
      <c r="AS12" s="217">
        <v>0</v>
      </c>
      <c r="AT12" s="217">
        <v>0</v>
      </c>
    </row>
    <row r="13" spans="1:46">
      <c r="A13" t="s">
        <v>55</v>
      </c>
      <c r="B13" s="217">
        <v>0</v>
      </c>
      <c r="C13" s="217">
        <v>0</v>
      </c>
      <c r="D13" s="217">
        <v>0</v>
      </c>
      <c r="E13" s="217">
        <v>0</v>
      </c>
      <c r="F13" s="217">
        <v>0</v>
      </c>
      <c r="G13" s="217">
        <v>0</v>
      </c>
      <c r="H13" s="217">
        <v>0</v>
      </c>
      <c r="I13" s="217">
        <v>0</v>
      </c>
      <c r="J13" s="217">
        <v>0</v>
      </c>
      <c r="K13" s="217">
        <v>86.58</v>
      </c>
      <c r="L13" s="217">
        <v>18.38</v>
      </c>
      <c r="M13" s="217">
        <v>0</v>
      </c>
      <c r="N13" s="217">
        <v>28.89</v>
      </c>
      <c r="O13" s="217">
        <v>48.51</v>
      </c>
      <c r="P13" s="217">
        <v>66.48</v>
      </c>
      <c r="Q13" s="217">
        <v>2.5099999999999998</v>
      </c>
      <c r="R13" s="217">
        <v>4.8099999999999996</v>
      </c>
      <c r="S13" s="217">
        <v>3.25</v>
      </c>
      <c r="T13" s="217">
        <v>0</v>
      </c>
      <c r="U13" s="217">
        <v>183.1</v>
      </c>
      <c r="V13" s="217">
        <v>5.07</v>
      </c>
      <c r="W13" s="217">
        <v>10.17</v>
      </c>
      <c r="X13" s="217">
        <v>36.08</v>
      </c>
      <c r="Y13" s="217">
        <v>0</v>
      </c>
      <c r="Z13" s="217">
        <v>34.03</v>
      </c>
      <c r="AA13" s="217">
        <v>9.6300000000000008</v>
      </c>
      <c r="AB13" s="217">
        <v>0</v>
      </c>
      <c r="AC13" s="217">
        <v>19.54</v>
      </c>
      <c r="AD13" s="217">
        <v>0</v>
      </c>
      <c r="AE13" s="217">
        <v>0</v>
      </c>
      <c r="AF13" s="217">
        <v>0</v>
      </c>
      <c r="AG13" s="217">
        <v>0</v>
      </c>
      <c r="AH13" s="217">
        <v>0</v>
      </c>
      <c r="AI13" s="217">
        <v>0</v>
      </c>
      <c r="AJ13" s="217">
        <v>0</v>
      </c>
      <c r="AK13" s="217">
        <v>47.66</v>
      </c>
      <c r="AL13" s="217">
        <v>0</v>
      </c>
      <c r="AM13" s="217">
        <v>0</v>
      </c>
      <c r="AN13" s="217">
        <v>0</v>
      </c>
      <c r="AO13" s="217">
        <v>0</v>
      </c>
      <c r="AP13" s="217">
        <v>0</v>
      </c>
      <c r="AQ13" s="217">
        <v>0</v>
      </c>
      <c r="AR13" s="217">
        <v>0</v>
      </c>
      <c r="AS13" s="217">
        <v>0</v>
      </c>
      <c r="AT13" s="217">
        <v>0</v>
      </c>
    </row>
    <row r="14" spans="1:46">
      <c r="A14" t="s">
        <v>56</v>
      </c>
      <c r="B14" s="217">
        <v>0</v>
      </c>
      <c r="C14" s="217">
        <v>0</v>
      </c>
      <c r="D14" s="217">
        <v>0</v>
      </c>
      <c r="E14" s="217">
        <v>0</v>
      </c>
      <c r="F14" s="217">
        <v>0</v>
      </c>
      <c r="G14" s="217">
        <v>0</v>
      </c>
      <c r="H14" s="217">
        <v>0</v>
      </c>
      <c r="I14" s="217">
        <v>0</v>
      </c>
      <c r="J14" s="217">
        <v>0</v>
      </c>
      <c r="K14" s="217">
        <v>86.58</v>
      </c>
      <c r="L14" s="217">
        <v>18.38</v>
      </c>
      <c r="M14" s="217">
        <v>0</v>
      </c>
      <c r="N14" s="217">
        <v>28.89</v>
      </c>
      <c r="O14" s="217">
        <v>48.51</v>
      </c>
      <c r="P14" s="217">
        <v>66.48</v>
      </c>
      <c r="Q14" s="217">
        <v>2.5099999999999998</v>
      </c>
      <c r="R14" s="217">
        <v>4.8099999999999996</v>
      </c>
      <c r="S14" s="217">
        <v>3.25</v>
      </c>
      <c r="T14" s="217">
        <v>0</v>
      </c>
      <c r="U14" s="217">
        <v>183.1</v>
      </c>
      <c r="V14" s="217">
        <v>5.07</v>
      </c>
      <c r="W14" s="217">
        <v>10.17</v>
      </c>
      <c r="X14" s="217">
        <v>36.08</v>
      </c>
      <c r="Y14" s="217">
        <v>0</v>
      </c>
      <c r="Z14" s="217">
        <v>34.03</v>
      </c>
      <c r="AA14" s="217">
        <v>9.6300000000000008</v>
      </c>
      <c r="AB14" s="217">
        <v>0</v>
      </c>
      <c r="AC14" s="217">
        <v>19.54</v>
      </c>
      <c r="AD14" s="217">
        <v>0</v>
      </c>
      <c r="AE14" s="217">
        <v>0</v>
      </c>
      <c r="AF14" s="217">
        <v>0</v>
      </c>
      <c r="AG14" s="217">
        <v>0</v>
      </c>
      <c r="AH14" s="217">
        <v>0</v>
      </c>
      <c r="AI14" s="217">
        <v>0</v>
      </c>
      <c r="AJ14" s="217">
        <v>0</v>
      </c>
      <c r="AK14" s="217">
        <v>47.66</v>
      </c>
      <c r="AL14" s="217">
        <v>0</v>
      </c>
      <c r="AM14" s="217">
        <v>0</v>
      </c>
      <c r="AN14" s="217">
        <v>0</v>
      </c>
      <c r="AO14" s="217">
        <v>0</v>
      </c>
      <c r="AP14" s="217">
        <v>0</v>
      </c>
      <c r="AQ14" s="217">
        <v>0</v>
      </c>
      <c r="AR14" s="217">
        <v>0</v>
      </c>
      <c r="AS14" s="217">
        <v>0</v>
      </c>
      <c r="AT14" s="217">
        <v>0</v>
      </c>
    </row>
    <row r="15" spans="1:46">
      <c r="A15" t="s">
        <v>57</v>
      </c>
      <c r="B15" s="217">
        <v>0</v>
      </c>
      <c r="C15" s="217">
        <v>0</v>
      </c>
      <c r="D15" s="217">
        <v>0</v>
      </c>
      <c r="E15" s="217">
        <v>0</v>
      </c>
      <c r="F15" s="217">
        <v>0</v>
      </c>
      <c r="G15" s="217">
        <v>0</v>
      </c>
      <c r="H15" s="217">
        <v>0</v>
      </c>
      <c r="I15" s="217">
        <v>0</v>
      </c>
      <c r="J15" s="217">
        <v>0</v>
      </c>
      <c r="K15" s="217">
        <v>86.58</v>
      </c>
      <c r="L15" s="217">
        <v>18.38</v>
      </c>
      <c r="M15" s="217">
        <v>0</v>
      </c>
      <c r="N15" s="217">
        <v>28.89</v>
      </c>
      <c r="O15" s="217">
        <v>48.51</v>
      </c>
      <c r="P15" s="217">
        <v>66.48</v>
      </c>
      <c r="Q15" s="217">
        <v>2.5099999999999998</v>
      </c>
      <c r="R15" s="217">
        <v>4.8099999999999996</v>
      </c>
      <c r="S15" s="217">
        <v>3.25</v>
      </c>
      <c r="T15" s="217">
        <v>0</v>
      </c>
      <c r="U15" s="217">
        <v>183.1</v>
      </c>
      <c r="V15" s="217">
        <v>5.07</v>
      </c>
      <c r="W15" s="217">
        <v>10.17</v>
      </c>
      <c r="X15" s="217">
        <v>36.08</v>
      </c>
      <c r="Y15" s="217">
        <v>0</v>
      </c>
      <c r="Z15" s="217">
        <v>34.03</v>
      </c>
      <c r="AA15" s="217">
        <v>9.6300000000000008</v>
      </c>
      <c r="AB15" s="217">
        <v>0</v>
      </c>
      <c r="AC15" s="217">
        <v>8</v>
      </c>
      <c r="AD15" s="217">
        <v>0</v>
      </c>
      <c r="AE15" s="217">
        <v>0</v>
      </c>
      <c r="AF15" s="217">
        <v>0</v>
      </c>
      <c r="AG15" s="217">
        <v>0</v>
      </c>
      <c r="AH15" s="217">
        <v>0</v>
      </c>
      <c r="AI15" s="217">
        <v>0</v>
      </c>
      <c r="AJ15" s="217">
        <v>0</v>
      </c>
      <c r="AK15" s="217">
        <v>47.66</v>
      </c>
      <c r="AL15" s="217">
        <v>0</v>
      </c>
      <c r="AM15" s="217">
        <v>0</v>
      </c>
      <c r="AN15" s="217">
        <v>0</v>
      </c>
      <c r="AO15" s="217">
        <v>0</v>
      </c>
      <c r="AP15" s="217">
        <v>0</v>
      </c>
      <c r="AQ15" s="217">
        <v>0</v>
      </c>
      <c r="AR15" s="217">
        <v>0</v>
      </c>
      <c r="AS15" s="217">
        <v>0</v>
      </c>
      <c r="AT15" s="217">
        <v>0</v>
      </c>
    </row>
    <row r="16" spans="1:46">
      <c r="A16" t="s">
        <v>58</v>
      </c>
      <c r="B16" s="217">
        <v>0</v>
      </c>
      <c r="C16" s="217">
        <v>0</v>
      </c>
      <c r="D16" s="217">
        <v>0</v>
      </c>
      <c r="E16" s="217">
        <v>0</v>
      </c>
      <c r="F16" s="217">
        <v>0</v>
      </c>
      <c r="G16" s="217">
        <v>0</v>
      </c>
      <c r="H16" s="217">
        <v>0</v>
      </c>
      <c r="I16" s="217">
        <v>0</v>
      </c>
      <c r="J16" s="217">
        <v>0</v>
      </c>
      <c r="K16" s="217">
        <v>86.58</v>
      </c>
      <c r="L16" s="217">
        <v>18.38</v>
      </c>
      <c r="M16" s="217">
        <v>0</v>
      </c>
      <c r="N16" s="217">
        <v>28.89</v>
      </c>
      <c r="O16" s="217">
        <v>48.51</v>
      </c>
      <c r="P16" s="217">
        <v>66.48</v>
      </c>
      <c r="Q16" s="217">
        <v>2.5099999999999998</v>
      </c>
      <c r="R16" s="217">
        <v>4.8099999999999996</v>
      </c>
      <c r="S16" s="217">
        <v>3.25</v>
      </c>
      <c r="T16" s="217">
        <v>0</v>
      </c>
      <c r="U16" s="217">
        <v>183.1</v>
      </c>
      <c r="V16" s="217">
        <v>5.07</v>
      </c>
      <c r="W16" s="217">
        <v>10.17</v>
      </c>
      <c r="X16" s="217">
        <v>36.08</v>
      </c>
      <c r="Y16" s="217">
        <v>0</v>
      </c>
      <c r="Z16" s="217">
        <v>34.03</v>
      </c>
      <c r="AA16" s="217">
        <v>9.6300000000000008</v>
      </c>
      <c r="AB16" s="217">
        <v>0</v>
      </c>
      <c r="AC16" s="217">
        <v>8</v>
      </c>
      <c r="AD16" s="217">
        <v>0</v>
      </c>
      <c r="AE16" s="217">
        <v>0</v>
      </c>
      <c r="AF16" s="217">
        <v>0</v>
      </c>
      <c r="AG16" s="217">
        <v>0</v>
      </c>
      <c r="AH16" s="217">
        <v>0</v>
      </c>
      <c r="AI16" s="217">
        <v>0</v>
      </c>
      <c r="AJ16" s="217">
        <v>0</v>
      </c>
      <c r="AK16" s="217">
        <v>47.66</v>
      </c>
      <c r="AL16" s="217">
        <v>0</v>
      </c>
      <c r="AM16" s="217">
        <v>0</v>
      </c>
      <c r="AN16" s="217">
        <v>0</v>
      </c>
      <c r="AO16" s="217">
        <v>0</v>
      </c>
      <c r="AP16" s="217">
        <v>0</v>
      </c>
      <c r="AQ16" s="217">
        <v>0</v>
      </c>
      <c r="AR16" s="217">
        <v>0</v>
      </c>
      <c r="AS16" s="217">
        <v>0</v>
      </c>
      <c r="AT16" s="217">
        <v>0</v>
      </c>
    </row>
    <row r="17" spans="1:46">
      <c r="A17" t="s">
        <v>59</v>
      </c>
      <c r="B17" s="217">
        <v>0</v>
      </c>
      <c r="C17" s="217">
        <v>0</v>
      </c>
      <c r="D17" s="217">
        <v>0</v>
      </c>
      <c r="E17" s="217">
        <v>0</v>
      </c>
      <c r="F17" s="217">
        <v>0</v>
      </c>
      <c r="G17" s="217">
        <v>0</v>
      </c>
      <c r="H17" s="217">
        <v>0</v>
      </c>
      <c r="I17" s="217">
        <v>0</v>
      </c>
      <c r="J17" s="217">
        <v>0</v>
      </c>
      <c r="K17" s="217">
        <v>86.58</v>
      </c>
      <c r="L17" s="217">
        <v>18.38</v>
      </c>
      <c r="M17" s="217">
        <v>0</v>
      </c>
      <c r="N17" s="217">
        <v>28.89</v>
      </c>
      <c r="O17" s="217">
        <v>48.51</v>
      </c>
      <c r="P17" s="217">
        <v>66.48</v>
      </c>
      <c r="Q17" s="217">
        <v>2.5099999999999998</v>
      </c>
      <c r="R17" s="217">
        <v>5</v>
      </c>
      <c r="S17" s="217">
        <v>3.25</v>
      </c>
      <c r="T17" s="217">
        <v>0</v>
      </c>
      <c r="U17" s="217">
        <v>183.1</v>
      </c>
      <c r="V17" s="217">
        <v>5.07</v>
      </c>
      <c r="W17" s="217">
        <v>10.17</v>
      </c>
      <c r="X17" s="217">
        <v>36.08</v>
      </c>
      <c r="Y17" s="217">
        <v>0</v>
      </c>
      <c r="Z17" s="217">
        <v>35.340000000000003</v>
      </c>
      <c r="AA17" s="217">
        <v>9.6300000000000008</v>
      </c>
      <c r="AB17" s="217">
        <v>0</v>
      </c>
      <c r="AC17" s="217">
        <v>8</v>
      </c>
      <c r="AD17" s="217">
        <v>0</v>
      </c>
      <c r="AE17" s="217">
        <v>0</v>
      </c>
      <c r="AF17" s="217">
        <v>0</v>
      </c>
      <c r="AG17" s="217">
        <v>0</v>
      </c>
      <c r="AH17" s="217">
        <v>0</v>
      </c>
      <c r="AI17" s="217">
        <v>0</v>
      </c>
      <c r="AJ17" s="217">
        <v>0</v>
      </c>
      <c r="AK17" s="217">
        <v>47.66</v>
      </c>
      <c r="AL17" s="217">
        <v>0</v>
      </c>
      <c r="AM17" s="217">
        <v>0</v>
      </c>
      <c r="AN17" s="217">
        <v>0</v>
      </c>
      <c r="AO17" s="217">
        <v>0</v>
      </c>
      <c r="AP17" s="217">
        <v>0</v>
      </c>
      <c r="AQ17" s="217">
        <v>0</v>
      </c>
      <c r="AR17" s="217">
        <v>0</v>
      </c>
      <c r="AS17" s="217">
        <v>0</v>
      </c>
      <c r="AT17" s="217">
        <v>0</v>
      </c>
    </row>
    <row r="18" spans="1:46">
      <c r="A18" t="s">
        <v>60</v>
      </c>
      <c r="B18" s="217">
        <v>0</v>
      </c>
      <c r="C18" s="217">
        <v>0</v>
      </c>
      <c r="D18" s="217">
        <v>0</v>
      </c>
      <c r="E18" s="217">
        <v>0</v>
      </c>
      <c r="F18" s="217">
        <v>0</v>
      </c>
      <c r="G18" s="217">
        <v>0</v>
      </c>
      <c r="H18" s="217">
        <v>0</v>
      </c>
      <c r="I18" s="217">
        <v>0</v>
      </c>
      <c r="J18" s="217">
        <v>0</v>
      </c>
      <c r="K18" s="217">
        <v>86.58</v>
      </c>
      <c r="L18" s="217">
        <v>18.38</v>
      </c>
      <c r="M18" s="217">
        <v>0</v>
      </c>
      <c r="N18" s="217">
        <v>28.89</v>
      </c>
      <c r="O18" s="217">
        <v>48.51</v>
      </c>
      <c r="P18" s="217">
        <v>66.48</v>
      </c>
      <c r="Q18" s="217">
        <v>2.5099999999999998</v>
      </c>
      <c r="R18" s="217">
        <v>5</v>
      </c>
      <c r="S18" s="217">
        <v>3.25</v>
      </c>
      <c r="T18" s="217">
        <v>0</v>
      </c>
      <c r="U18" s="217">
        <v>183.1</v>
      </c>
      <c r="V18" s="217">
        <v>5.07</v>
      </c>
      <c r="W18" s="217">
        <v>10.17</v>
      </c>
      <c r="X18" s="217">
        <v>36.08</v>
      </c>
      <c r="Y18" s="217">
        <v>0</v>
      </c>
      <c r="Z18" s="217">
        <v>34.03</v>
      </c>
      <c r="AA18" s="217">
        <v>9.6300000000000008</v>
      </c>
      <c r="AB18" s="217">
        <v>0</v>
      </c>
      <c r="AC18" s="217">
        <v>8</v>
      </c>
      <c r="AD18" s="217">
        <v>0</v>
      </c>
      <c r="AE18" s="217">
        <v>0</v>
      </c>
      <c r="AF18" s="217">
        <v>0</v>
      </c>
      <c r="AG18" s="217">
        <v>0</v>
      </c>
      <c r="AH18" s="217">
        <v>0</v>
      </c>
      <c r="AI18" s="217">
        <v>0</v>
      </c>
      <c r="AJ18" s="217">
        <v>0</v>
      </c>
      <c r="AK18" s="217">
        <v>47.66</v>
      </c>
      <c r="AL18" s="217">
        <v>0</v>
      </c>
      <c r="AM18" s="217">
        <v>0</v>
      </c>
      <c r="AN18" s="217">
        <v>0</v>
      </c>
      <c r="AO18" s="217">
        <v>0</v>
      </c>
      <c r="AP18" s="217">
        <v>0</v>
      </c>
      <c r="AQ18" s="217">
        <v>0</v>
      </c>
      <c r="AR18" s="217">
        <v>0</v>
      </c>
      <c r="AS18" s="217">
        <v>0</v>
      </c>
      <c r="AT18" s="217">
        <v>0</v>
      </c>
    </row>
    <row r="19" spans="1:46">
      <c r="A19" t="s">
        <v>61</v>
      </c>
      <c r="B19" s="217">
        <v>0</v>
      </c>
      <c r="C19" s="217">
        <v>0</v>
      </c>
      <c r="D19" s="217">
        <v>0</v>
      </c>
      <c r="E19" s="217">
        <v>0</v>
      </c>
      <c r="F19" s="217">
        <v>0</v>
      </c>
      <c r="G19" s="217">
        <v>0</v>
      </c>
      <c r="H19" s="217">
        <v>0</v>
      </c>
      <c r="I19" s="217">
        <v>0</v>
      </c>
      <c r="J19" s="217">
        <v>0</v>
      </c>
      <c r="K19" s="217">
        <v>86.58</v>
      </c>
      <c r="L19" s="217">
        <v>18.3</v>
      </c>
      <c r="M19" s="217">
        <v>0</v>
      </c>
      <c r="N19" s="217">
        <v>28.89</v>
      </c>
      <c r="O19" s="217">
        <v>48.51</v>
      </c>
      <c r="P19" s="217">
        <v>66.48</v>
      </c>
      <c r="Q19" s="217">
        <v>2.5099999999999998</v>
      </c>
      <c r="R19" s="217">
        <v>5</v>
      </c>
      <c r="S19" s="217">
        <v>3.25</v>
      </c>
      <c r="T19" s="217">
        <v>0</v>
      </c>
      <c r="U19" s="217">
        <v>183.1</v>
      </c>
      <c r="V19" s="217">
        <v>5.07</v>
      </c>
      <c r="W19" s="217">
        <v>10.17</v>
      </c>
      <c r="X19" s="217">
        <v>36.08</v>
      </c>
      <c r="Y19" s="217">
        <v>0</v>
      </c>
      <c r="Z19" s="217">
        <v>34.03</v>
      </c>
      <c r="AA19" s="217">
        <v>9.6300000000000008</v>
      </c>
      <c r="AB19" s="217">
        <v>0</v>
      </c>
      <c r="AC19" s="217">
        <v>8</v>
      </c>
      <c r="AD19" s="217">
        <v>0</v>
      </c>
      <c r="AE19" s="217">
        <v>0</v>
      </c>
      <c r="AF19" s="217">
        <v>0</v>
      </c>
      <c r="AG19" s="217">
        <v>0</v>
      </c>
      <c r="AH19" s="217">
        <v>0</v>
      </c>
      <c r="AI19" s="217">
        <v>0</v>
      </c>
      <c r="AJ19" s="217">
        <v>0</v>
      </c>
      <c r="AK19" s="217">
        <v>47.66</v>
      </c>
      <c r="AL19" s="217">
        <v>0</v>
      </c>
      <c r="AM19" s="217">
        <v>0</v>
      </c>
      <c r="AN19" s="217">
        <v>0</v>
      </c>
      <c r="AO19" s="217">
        <v>0</v>
      </c>
      <c r="AP19" s="217">
        <v>0</v>
      </c>
      <c r="AQ19" s="217">
        <v>0</v>
      </c>
      <c r="AR19" s="217">
        <v>0</v>
      </c>
      <c r="AS19" s="217">
        <v>0</v>
      </c>
      <c r="AT19" s="217">
        <v>0</v>
      </c>
    </row>
    <row r="20" spans="1:46">
      <c r="A20" t="s">
        <v>62</v>
      </c>
      <c r="B20" s="217">
        <v>0</v>
      </c>
      <c r="C20" s="217">
        <v>0</v>
      </c>
      <c r="D20" s="217">
        <v>0</v>
      </c>
      <c r="E20" s="217">
        <v>0</v>
      </c>
      <c r="F20" s="217">
        <v>0</v>
      </c>
      <c r="G20" s="217">
        <v>0</v>
      </c>
      <c r="H20" s="217">
        <v>0</v>
      </c>
      <c r="I20" s="217">
        <v>0</v>
      </c>
      <c r="J20" s="217">
        <v>0</v>
      </c>
      <c r="K20" s="217">
        <v>86.58</v>
      </c>
      <c r="L20" s="217">
        <v>18.3</v>
      </c>
      <c r="M20" s="217">
        <v>0</v>
      </c>
      <c r="N20" s="217">
        <v>28.89</v>
      </c>
      <c r="O20" s="217">
        <v>48.51</v>
      </c>
      <c r="P20" s="217">
        <v>66.48</v>
      </c>
      <c r="Q20" s="217">
        <v>2.5099999999999998</v>
      </c>
      <c r="R20" s="217">
        <v>5</v>
      </c>
      <c r="S20" s="217">
        <v>3.25</v>
      </c>
      <c r="T20" s="217">
        <v>0</v>
      </c>
      <c r="U20" s="217">
        <v>183.1</v>
      </c>
      <c r="V20" s="217">
        <v>5.07</v>
      </c>
      <c r="W20" s="217">
        <v>10.17</v>
      </c>
      <c r="X20" s="217">
        <v>36.08</v>
      </c>
      <c r="Y20" s="217">
        <v>0</v>
      </c>
      <c r="Z20" s="217">
        <v>34.03</v>
      </c>
      <c r="AA20" s="217">
        <v>9.6300000000000008</v>
      </c>
      <c r="AB20" s="217">
        <v>0</v>
      </c>
      <c r="AC20" s="217">
        <v>8</v>
      </c>
      <c r="AD20" s="217">
        <v>0</v>
      </c>
      <c r="AE20" s="217">
        <v>0</v>
      </c>
      <c r="AF20" s="217">
        <v>0</v>
      </c>
      <c r="AG20" s="217">
        <v>0</v>
      </c>
      <c r="AH20" s="217">
        <v>0</v>
      </c>
      <c r="AI20" s="217">
        <v>0</v>
      </c>
      <c r="AJ20" s="217">
        <v>0</v>
      </c>
      <c r="AK20" s="217">
        <v>47.66</v>
      </c>
      <c r="AL20" s="217">
        <v>0</v>
      </c>
      <c r="AM20" s="217">
        <v>0</v>
      </c>
      <c r="AN20" s="217">
        <v>0</v>
      </c>
      <c r="AO20" s="217">
        <v>0</v>
      </c>
      <c r="AP20" s="217">
        <v>0</v>
      </c>
      <c r="AQ20" s="217">
        <v>0</v>
      </c>
      <c r="AR20" s="217">
        <v>0</v>
      </c>
      <c r="AS20" s="217">
        <v>0</v>
      </c>
      <c r="AT20" s="217">
        <v>0</v>
      </c>
    </row>
    <row r="21" spans="1:46">
      <c r="A21" t="s">
        <v>63</v>
      </c>
      <c r="B21" s="217">
        <v>0</v>
      </c>
      <c r="C21" s="217">
        <v>0</v>
      </c>
      <c r="D21" s="217">
        <v>0</v>
      </c>
      <c r="E21" s="217">
        <v>0</v>
      </c>
      <c r="F21" s="217">
        <v>0</v>
      </c>
      <c r="G21" s="217">
        <v>0</v>
      </c>
      <c r="H21" s="217">
        <v>0</v>
      </c>
      <c r="I21" s="217">
        <v>0</v>
      </c>
      <c r="J21" s="217">
        <v>0</v>
      </c>
      <c r="K21" s="217">
        <v>86.71</v>
      </c>
      <c r="L21" s="217">
        <v>18.3</v>
      </c>
      <c r="M21" s="217">
        <v>0</v>
      </c>
      <c r="N21" s="217">
        <v>28.89</v>
      </c>
      <c r="O21" s="217">
        <v>48.51</v>
      </c>
      <c r="P21" s="217">
        <v>66.48</v>
      </c>
      <c r="Q21" s="217">
        <v>2.82</v>
      </c>
      <c r="R21" s="217">
        <v>5</v>
      </c>
      <c r="S21" s="217">
        <v>3.26</v>
      </c>
      <c r="T21" s="217">
        <v>0</v>
      </c>
      <c r="U21" s="217">
        <v>183.1</v>
      </c>
      <c r="V21" s="217">
        <v>5.07</v>
      </c>
      <c r="W21" s="217">
        <v>10.17</v>
      </c>
      <c r="X21" s="217">
        <v>36.08</v>
      </c>
      <c r="Y21" s="217">
        <v>0</v>
      </c>
      <c r="Z21" s="217">
        <v>34.03</v>
      </c>
      <c r="AA21" s="217">
        <v>9.6300000000000008</v>
      </c>
      <c r="AB21" s="217">
        <v>0</v>
      </c>
      <c r="AC21" s="217">
        <v>8</v>
      </c>
      <c r="AD21" s="217">
        <v>0</v>
      </c>
      <c r="AE21" s="217">
        <v>0</v>
      </c>
      <c r="AF21" s="217">
        <v>0</v>
      </c>
      <c r="AG21" s="217">
        <v>0</v>
      </c>
      <c r="AH21" s="217">
        <v>0</v>
      </c>
      <c r="AI21" s="217">
        <v>0</v>
      </c>
      <c r="AJ21" s="217">
        <v>0</v>
      </c>
      <c r="AK21" s="217">
        <v>47.66</v>
      </c>
      <c r="AL21" s="217">
        <v>0</v>
      </c>
      <c r="AM21" s="217">
        <v>0</v>
      </c>
      <c r="AN21" s="217">
        <v>0</v>
      </c>
      <c r="AO21" s="217">
        <v>0</v>
      </c>
      <c r="AP21" s="217">
        <v>0</v>
      </c>
      <c r="AQ21" s="217">
        <v>0</v>
      </c>
      <c r="AR21" s="217">
        <v>0</v>
      </c>
      <c r="AS21" s="217">
        <v>0</v>
      </c>
      <c r="AT21" s="217">
        <v>0</v>
      </c>
    </row>
    <row r="22" spans="1:46">
      <c r="A22" t="s">
        <v>64</v>
      </c>
      <c r="B22" s="217">
        <v>0</v>
      </c>
      <c r="C22" s="217">
        <v>0</v>
      </c>
      <c r="D22" s="217">
        <v>0</v>
      </c>
      <c r="E22" s="217">
        <v>0</v>
      </c>
      <c r="F22" s="217">
        <v>0</v>
      </c>
      <c r="G22" s="217">
        <v>0</v>
      </c>
      <c r="H22" s="217">
        <v>0</v>
      </c>
      <c r="I22" s="217">
        <v>0</v>
      </c>
      <c r="J22" s="217">
        <v>0</v>
      </c>
      <c r="K22" s="217">
        <v>86.71</v>
      </c>
      <c r="L22" s="217">
        <v>18.3</v>
      </c>
      <c r="M22" s="217">
        <v>0</v>
      </c>
      <c r="N22" s="217">
        <v>28.89</v>
      </c>
      <c r="O22" s="217">
        <v>48.51</v>
      </c>
      <c r="P22" s="217">
        <v>66.48</v>
      </c>
      <c r="Q22" s="217">
        <v>2.82</v>
      </c>
      <c r="R22" s="217">
        <v>5</v>
      </c>
      <c r="S22" s="217">
        <v>3.26</v>
      </c>
      <c r="T22" s="217">
        <v>0</v>
      </c>
      <c r="U22" s="217">
        <v>183.1</v>
      </c>
      <c r="V22" s="217">
        <v>5.07</v>
      </c>
      <c r="W22" s="217">
        <v>10.17</v>
      </c>
      <c r="X22" s="217">
        <v>36.08</v>
      </c>
      <c r="Y22" s="217">
        <v>0</v>
      </c>
      <c r="Z22" s="217">
        <v>34.03</v>
      </c>
      <c r="AA22" s="217">
        <v>9.6300000000000008</v>
      </c>
      <c r="AB22" s="217">
        <v>0</v>
      </c>
      <c r="AC22" s="217">
        <v>8</v>
      </c>
      <c r="AD22" s="217">
        <v>0</v>
      </c>
      <c r="AE22" s="217">
        <v>0</v>
      </c>
      <c r="AF22" s="217">
        <v>0</v>
      </c>
      <c r="AG22" s="217">
        <v>0</v>
      </c>
      <c r="AH22" s="217">
        <v>0</v>
      </c>
      <c r="AI22" s="217">
        <v>0</v>
      </c>
      <c r="AJ22" s="217">
        <v>0</v>
      </c>
      <c r="AK22" s="217">
        <v>47.66</v>
      </c>
      <c r="AL22" s="217">
        <v>0</v>
      </c>
      <c r="AM22" s="217">
        <v>0</v>
      </c>
      <c r="AN22" s="217">
        <v>0</v>
      </c>
      <c r="AO22" s="217">
        <v>0</v>
      </c>
      <c r="AP22" s="217">
        <v>0</v>
      </c>
      <c r="AQ22" s="217">
        <v>0</v>
      </c>
      <c r="AR22" s="217">
        <v>0</v>
      </c>
      <c r="AS22" s="217">
        <v>0</v>
      </c>
      <c r="AT22" s="217">
        <v>0</v>
      </c>
    </row>
    <row r="23" spans="1:46">
      <c r="A23" t="s">
        <v>65</v>
      </c>
      <c r="B23" s="217">
        <v>0</v>
      </c>
      <c r="C23" s="217">
        <v>0</v>
      </c>
      <c r="D23" s="217">
        <v>0</v>
      </c>
      <c r="E23" s="217">
        <v>0</v>
      </c>
      <c r="F23" s="217">
        <v>0</v>
      </c>
      <c r="G23" s="217">
        <v>0</v>
      </c>
      <c r="H23" s="217">
        <v>0</v>
      </c>
      <c r="I23" s="217">
        <v>0</v>
      </c>
      <c r="J23" s="217">
        <v>0</v>
      </c>
      <c r="K23" s="217">
        <v>86.58</v>
      </c>
      <c r="L23" s="217">
        <v>18.3</v>
      </c>
      <c r="M23" s="217">
        <v>0</v>
      </c>
      <c r="N23" s="217">
        <v>28.89</v>
      </c>
      <c r="O23" s="217">
        <v>48.51</v>
      </c>
      <c r="P23" s="217">
        <v>66.48</v>
      </c>
      <c r="Q23" s="217">
        <v>2.5099999999999998</v>
      </c>
      <c r="R23" s="217">
        <v>5</v>
      </c>
      <c r="S23" s="217">
        <v>3.25</v>
      </c>
      <c r="T23" s="217">
        <v>0</v>
      </c>
      <c r="U23" s="217">
        <v>183.1</v>
      </c>
      <c r="V23" s="217">
        <v>5.07</v>
      </c>
      <c r="W23" s="217">
        <v>10.17</v>
      </c>
      <c r="X23" s="217">
        <v>36.08</v>
      </c>
      <c r="Y23" s="217">
        <v>0</v>
      </c>
      <c r="Z23" s="217">
        <v>34.03</v>
      </c>
      <c r="AA23" s="217">
        <v>9.6300000000000008</v>
      </c>
      <c r="AB23" s="217">
        <v>0</v>
      </c>
      <c r="AC23" s="217">
        <v>8</v>
      </c>
      <c r="AD23" s="217">
        <v>0</v>
      </c>
      <c r="AE23" s="217">
        <v>0</v>
      </c>
      <c r="AF23" s="217">
        <v>0</v>
      </c>
      <c r="AG23" s="217">
        <v>0</v>
      </c>
      <c r="AH23" s="217">
        <v>0</v>
      </c>
      <c r="AI23" s="217">
        <v>0</v>
      </c>
      <c r="AJ23" s="217">
        <v>0</v>
      </c>
      <c r="AK23" s="217">
        <v>47.66</v>
      </c>
      <c r="AL23" s="217">
        <v>0</v>
      </c>
      <c r="AM23" s="217">
        <v>0</v>
      </c>
      <c r="AN23" s="217">
        <v>0</v>
      </c>
      <c r="AO23" s="217">
        <v>0</v>
      </c>
      <c r="AP23" s="217">
        <v>0</v>
      </c>
      <c r="AQ23" s="217">
        <v>0</v>
      </c>
      <c r="AR23" s="217">
        <v>0</v>
      </c>
      <c r="AS23" s="217">
        <v>0</v>
      </c>
      <c r="AT23" s="217">
        <v>0</v>
      </c>
    </row>
    <row r="24" spans="1:46">
      <c r="A24" t="s">
        <v>66</v>
      </c>
      <c r="B24" s="217">
        <v>0</v>
      </c>
      <c r="C24" s="217">
        <v>0</v>
      </c>
      <c r="D24" s="217">
        <v>0</v>
      </c>
      <c r="E24" s="217">
        <v>0</v>
      </c>
      <c r="F24" s="217">
        <v>0</v>
      </c>
      <c r="G24" s="217">
        <v>0</v>
      </c>
      <c r="H24" s="217">
        <v>0</v>
      </c>
      <c r="I24" s="217">
        <v>0</v>
      </c>
      <c r="J24" s="217">
        <v>0</v>
      </c>
      <c r="K24" s="217">
        <v>86.58</v>
      </c>
      <c r="L24" s="217">
        <v>18.3</v>
      </c>
      <c r="M24" s="217">
        <v>0</v>
      </c>
      <c r="N24" s="217">
        <v>28.89</v>
      </c>
      <c r="O24" s="217">
        <v>48.51</v>
      </c>
      <c r="P24" s="217">
        <v>66.48</v>
      </c>
      <c r="Q24" s="217">
        <v>2.2599999999999998</v>
      </c>
      <c r="R24" s="217">
        <v>5</v>
      </c>
      <c r="S24" s="217">
        <v>3.25</v>
      </c>
      <c r="T24" s="217">
        <v>0</v>
      </c>
      <c r="U24" s="217">
        <v>183.1</v>
      </c>
      <c r="V24" s="217">
        <v>5.07</v>
      </c>
      <c r="W24" s="217">
        <v>10.17</v>
      </c>
      <c r="X24" s="217">
        <v>36.08</v>
      </c>
      <c r="Y24" s="217">
        <v>0</v>
      </c>
      <c r="Z24" s="217">
        <v>34.03</v>
      </c>
      <c r="AA24" s="217">
        <v>9.6300000000000008</v>
      </c>
      <c r="AB24" s="217">
        <v>0</v>
      </c>
      <c r="AC24" s="217">
        <v>8</v>
      </c>
      <c r="AD24" s="217">
        <v>0</v>
      </c>
      <c r="AE24" s="217">
        <v>0</v>
      </c>
      <c r="AF24" s="217">
        <v>0</v>
      </c>
      <c r="AG24" s="217">
        <v>0</v>
      </c>
      <c r="AH24" s="217">
        <v>0</v>
      </c>
      <c r="AI24" s="217">
        <v>0</v>
      </c>
      <c r="AJ24" s="217">
        <v>0</v>
      </c>
      <c r="AK24" s="217">
        <v>47.66</v>
      </c>
      <c r="AL24" s="217">
        <v>0</v>
      </c>
      <c r="AM24" s="217">
        <v>0</v>
      </c>
      <c r="AN24" s="217">
        <v>0</v>
      </c>
      <c r="AO24" s="217">
        <v>0</v>
      </c>
      <c r="AP24" s="217">
        <v>0</v>
      </c>
      <c r="AQ24" s="217">
        <v>0</v>
      </c>
      <c r="AR24" s="217">
        <v>0</v>
      </c>
      <c r="AS24" s="217">
        <v>0</v>
      </c>
      <c r="AT24" s="217">
        <v>0</v>
      </c>
    </row>
    <row r="25" spans="1:46">
      <c r="A25" t="s">
        <v>67</v>
      </c>
      <c r="B25" s="217">
        <v>0</v>
      </c>
      <c r="C25" s="217">
        <v>0</v>
      </c>
      <c r="D25" s="217">
        <v>0</v>
      </c>
      <c r="E25" s="217">
        <v>0</v>
      </c>
      <c r="F25" s="217">
        <v>0</v>
      </c>
      <c r="G25" s="217">
        <v>0</v>
      </c>
      <c r="H25" s="217">
        <v>0</v>
      </c>
      <c r="I25" s="217">
        <v>0</v>
      </c>
      <c r="J25" s="217">
        <v>0</v>
      </c>
      <c r="K25" s="217">
        <v>86.58</v>
      </c>
      <c r="L25" s="217">
        <v>18.3</v>
      </c>
      <c r="M25" s="217">
        <v>0</v>
      </c>
      <c r="N25" s="217">
        <v>28.89</v>
      </c>
      <c r="O25" s="217">
        <v>48.51</v>
      </c>
      <c r="P25" s="217">
        <v>66.48</v>
      </c>
      <c r="Q25" s="217">
        <v>2.2599999999999998</v>
      </c>
      <c r="R25" s="217">
        <v>5</v>
      </c>
      <c r="S25" s="217">
        <v>3.25</v>
      </c>
      <c r="T25" s="217">
        <v>0</v>
      </c>
      <c r="U25" s="217">
        <v>183.1</v>
      </c>
      <c r="V25" s="217">
        <v>5.07</v>
      </c>
      <c r="W25" s="217">
        <v>10.17</v>
      </c>
      <c r="X25" s="217">
        <v>36.08</v>
      </c>
      <c r="Y25" s="217">
        <v>0</v>
      </c>
      <c r="Z25" s="217">
        <v>34.03</v>
      </c>
      <c r="AA25" s="217">
        <v>9.6300000000000008</v>
      </c>
      <c r="AB25" s="217">
        <v>0</v>
      </c>
      <c r="AC25" s="217">
        <v>8</v>
      </c>
      <c r="AD25" s="217">
        <v>0</v>
      </c>
      <c r="AE25" s="217">
        <v>0</v>
      </c>
      <c r="AF25" s="217">
        <v>0</v>
      </c>
      <c r="AG25" s="217">
        <v>0</v>
      </c>
      <c r="AH25" s="217">
        <v>0</v>
      </c>
      <c r="AI25" s="217">
        <v>0</v>
      </c>
      <c r="AJ25" s="217">
        <v>0</v>
      </c>
      <c r="AK25" s="217">
        <v>47.66</v>
      </c>
      <c r="AL25" s="217">
        <v>0</v>
      </c>
      <c r="AM25" s="217">
        <v>0</v>
      </c>
      <c r="AN25" s="217">
        <v>0</v>
      </c>
      <c r="AO25" s="217">
        <v>0</v>
      </c>
      <c r="AP25" s="217">
        <v>0</v>
      </c>
      <c r="AQ25" s="217">
        <v>0</v>
      </c>
      <c r="AR25" s="217">
        <v>0</v>
      </c>
      <c r="AS25" s="217">
        <v>0</v>
      </c>
      <c r="AT25" s="217">
        <v>0</v>
      </c>
    </row>
    <row r="26" spans="1:46">
      <c r="A26" t="s">
        <v>68</v>
      </c>
      <c r="B26" s="217">
        <v>0</v>
      </c>
      <c r="C26" s="217">
        <v>0</v>
      </c>
      <c r="D26" s="217">
        <v>0</v>
      </c>
      <c r="E26" s="217">
        <v>0</v>
      </c>
      <c r="F26" s="217">
        <v>0</v>
      </c>
      <c r="G26" s="217">
        <v>0</v>
      </c>
      <c r="H26" s="217">
        <v>0</v>
      </c>
      <c r="I26" s="217">
        <v>0</v>
      </c>
      <c r="J26" s="217">
        <v>0</v>
      </c>
      <c r="K26" s="217">
        <v>86.58</v>
      </c>
      <c r="L26" s="217">
        <v>18.3</v>
      </c>
      <c r="M26" s="217">
        <v>0</v>
      </c>
      <c r="N26" s="217">
        <v>28.89</v>
      </c>
      <c r="O26" s="217">
        <v>48.51</v>
      </c>
      <c r="P26" s="217">
        <v>66.48</v>
      </c>
      <c r="Q26" s="217">
        <v>2.2599999999999998</v>
      </c>
      <c r="R26" s="217">
        <v>5</v>
      </c>
      <c r="S26" s="217">
        <v>3.25</v>
      </c>
      <c r="T26" s="217">
        <v>0</v>
      </c>
      <c r="U26" s="217">
        <v>183.1</v>
      </c>
      <c r="V26" s="217">
        <v>5.07</v>
      </c>
      <c r="W26" s="217">
        <v>10.17</v>
      </c>
      <c r="X26" s="217">
        <v>36.08</v>
      </c>
      <c r="Y26" s="217">
        <v>0</v>
      </c>
      <c r="Z26" s="217">
        <v>34.03</v>
      </c>
      <c r="AA26" s="217">
        <v>9.6300000000000008</v>
      </c>
      <c r="AB26" s="217">
        <v>0</v>
      </c>
      <c r="AC26" s="217">
        <v>8</v>
      </c>
      <c r="AD26" s="217">
        <v>0</v>
      </c>
      <c r="AE26" s="217">
        <v>0</v>
      </c>
      <c r="AF26" s="217">
        <v>0</v>
      </c>
      <c r="AG26" s="217">
        <v>0</v>
      </c>
      <c r="AH26" s="217">
        <v>0</v>
      </c>
      <c r="AI26" s="217">
        <v>0</v>
      </c>
      <c r="AJ26" s="217">
        <v>0</v>
      </c>
      <c r="AK26" s="217">
        <v>47.66</v>
      </c>
      <c r="AL26" s="217">
        <v>0</v>
      </c>
      <c r="AM26" s="217">
        <v>0</v>
      </c>
      <c r="AN26" s="217">
        <v>0</v>
      </c>
      <c r="AO26" s="217">
        <v>0</v>
      </c>
      <c r="AP26" s="217">
        <v>0</v>
      </c>
      <c r="AQ26" s="217">
        <v>0</v>
      </c>
      <c r="AR26" s="217">
        <v>0</v>
      </c>
      <c r="AS26" s="217">
        <v>0</v>
      </c>
      <c r="AT26" s="217">
        <v>0</v>
      </c>
    </row>
    <row r="27" spans="1:46">
      <c r="A27" t="s">
        <v>69</v>
      </c>
      <c r="B27" s="217">
        <v>0</v>
      </c>
      <c r="C27" s="217">
        <v>0</v>
      </c>
      <c r="D27" s="217">
        <v>0</v>
      </c>
      <c r="E27" s="217">
        <v>0</v>
      </c>
      <c r="F27" s="217">
        <v>0</v>
      </c>
      <c r="G27" s="217">
        <v>0</v>
      </c>
      <c r="H27" s="217">
        <v>0</v>
      </c>
      <c r="I27" s="217">
        <v>0</v>
      </c>
      <c r="J27" s="217">
        <v>0</v>
      </c>
      <c r="K27" s="217">
        <v>77.39</v>
      </c>
      <c r="L27" s="217">
        <v>18.3</v>
      </c>
      <c r="M27" s="217">
        <v>0</v>
      </c>
      <c r="N27" s="217">
        <v>28.89</v>
      </c>
      <c r="O27" s="217">
        <v>48.51</v>
      </c>
      <c r="P27" s="217">
        <v>66.48</v>
      </c>
      <c r="Q27" s="217">
        <v>0.96</v>
      </c>
      <c r="R27" s="217">
        <v>4.82</v>
      </c>
      <c r="S27" s="217">
        <v>2</v>
      </c>
      <c r="T27" s="217">
        <v>0</v>
      </c>
      <c r="U27" s="217">
        <v>183.1</v>
      </c>
      <c r="V27" s="217">
        <v>5.07</v>
      </c>
      <c r="W27" s="217">
        <v>10.17</v>
      </c>
      <c r="X27" s="217">
        <v>36.08</v>
      </c>
      <c r="Y27" s="217">
        <v>0</v>
      </c>
      <c r="Z27" s="217">
        <v>34.03</v>
      </c>
      <c r="AA27" s="217">
        <v>9.6300000000000008</v>
      </c>
      <c r="AB27" s="217">
        <v>0</v>
      </c>
      <c r="AC27" s="217">
        <v>8</v>
      </c>
      <c r="AD27" s="217">
        <v>0</v>
      </c>
      <c r="AE27" s="217">
        <v>0</v>
      </c>
      <c r="AF27" s="217">
        <v>0</v>
      </c>
      <c r="AG27" s="217">
        <v>0</v>
      </c>
      <c r="AH27" s="217">
        <v>0</v>
      </c>
      <c r="AI27" s="217">
        <v>0</v>
      </c>
      <c r="AJ27" s="217">
        <v>0</v>
      </c>
      <c r="AK27" s="217">
        <v>47.66</v>
      </c>
      <c r="AL27" s="217">
        <v>0</v>
      </c>
      <c r="AM27" s="217">
        <v>0</v>
      </c>
      <c r="AN27" s="217">
        <v>0</v>
      </c>
      <c r="AO27" s="217">
        <v>0</v>
      </c>
      <c r="AP27" s="217">
        <v>0</v>
      </c>
      <c r="AQ27" s="217">
        <v>0</v>
      </c>
      <c r="AR27" s="217">
        <v>0</v>
      </c>
      <c r="AS27" s="217">
        <v>0</v>
      </c>
      <c r="AT27" s="217">
        <v>0</v>
      </c>
    </row>
    <row r="28" spans="1:46">
      <c r="A28" t="s">
        <v>70</v>
      </c>
      <c r="B28" s="217">
        <v>0</v>
      </c>
      <c r="C28" s="217">
        <v>0</v>
      </c>
      <c r="D28" s="217">
        <v>0</v>
      </c>
      <c r="E28" s="217">
        <v>0</v>
      </c>
      <c r="F28" s="217">
        <v>0</v>
      </c>
      <c r="G28" s="217">
        <v>0</v>
      </c>
      <c r="H28" s="217">
        <v>0</v>
      </c>
      <c r="I28" s="217">
        <v>0</v>
      </c>
      <c r="J28" s="217">
        <v>0</v>
      </c>
      <c r="K28" s="217">
        <v>77.38</v>
      </c>
      <c r="L28" s="217">
        <v>18.3</v>
      </c>
      <c r="M28" s="217">
        <v>0</v>
      </c>
      <c r="N28" s="217">
        <v>28.89</v>
      </c>
      <c r="O28" s="217">
        <v>48.51</v>
      </c>
      <c r="P28" s="217">
        <v>66.48</v>
      </c>
      <c r="Q28" s="217">
        <v>0.96</v>
      </c>
      <c r="R28" s="217">
        <v>4.82</v>
      </c>
      <c r="S28" s="217">
        <v>2</v>
      </c>
      <c r="T28" s="217">
        <v>0</v>
      </c>
      <c r="U28" s="217">
        <v>183.1</v>
      </c>
      <c r="V28" s="217">
        <v>5.07</v>
      </c>
      <c r="W28" s="217">
        <v>10.17</v>
      </c>
      <c r="X28" s="217">
        <v>36.08</v>
      </c>
      <c r="Y28" s="217">
        <v>0</v>
      </c>
      <c r="Z28" s="217">
        <v>34.03</v>
      </c>
      <c r="AA28" s="217">
        <v>9.6300000000000008</v>
      </c>
      <c r="AB28" s="217">
        <v>0</v>
      </c>
      <c r="AC28" s="217">
        <v>8</v>
      </c>
      <c r="AD28" s="217">
        <v>0</v>
      </c>
      <c r="AE28" s="217">
        <v>0</v>
      </c>
      <c r="AF28" s="217">
        <v>0</v>
      </c>
      <c r="AG28" s="217">
        <v>0</v>
      </c>
      <c r="AH28" s="217">
        <v>0</v>
      </c>
      <c r="AI28" s="217">
        <v>0</v>
      </c>
      <c r="AJ28" s="217">
        <v>0</v>
      </c>
      <c r="AK28" s="217">
        <v>47.66</v>
      </c>
      <c r="AL28" s="217">
        <v>0</v>
      </c>
      <c r="AM28" s="217">
        <v>0</v>
      </c>
      <c r="AN28" s="217">
        <v>0</v>
      </c>
      <c r="AO28" s="217">
        <v>0</v>
      </c>
      <c r="AP28" s="217">
        <v>0</v>
      </c>
      <c r="AQ28" s="217">
        <v>7.23</v>
      </c>
      <c r="AR28" s="217">
        <v>0</v>
      </c>
      <c r="AS28" s="217">
        <v>0</v>
      </c>
      <c r="AT28" s="217">
        <v>0</v>
      </c>
    </row>
    <row r="29" spans="1:46">
      <c r="A29" t="s">
        <v>71</v>
      </c>
      <c r="B29" s="217">
        <v>0</v>
      </c>
      <c r="C29" s="217">
        <v>0</v>
      </c>
      <c r="D29" s="217">
        <v>0</v>
      </c>
      <c r="E29" s="217">
        <v>0</v>
      </c>
      <c r="F29" s="217">
        <v>0</v>
      </c>
      <c r="G29" s="217">
        <v>0</v>
      </c>
      <c r="H29" s="217">
        <v>0</v>
      </c>
      <c r="I29" s="217">
        <v>0</v>
      </c>
      <c r="J29" s="217">
        <v>0</v>
      </c>
      <c r="K29" s="217">
        <v>86.58</v>
      </c>
      <c r="L29" s="217">
        <v>18.3</v>
      </c>
      <c r="M29" s="217">
        <v>0</v>
      </c>
      <c r="N29" s="217">
        <v>28.89</v>
      </c>
      <c r="O29" s="217">
        <v>48.51</v>
      </c>
      <c r="P29" s="217">
        <v>66.48</v>
      </c>
      <c r="Q29" s="217">
        <v>2.2599999999999998</v>
      </c>
      <c r="R29" s="217">
        <v>5</v>
      </c>
      <c r="S29" s="217">
        <v>3.25</v>
      </c>
      <c r="T29" s="217">
        <v>0</v>
      </c>
      <c r="U29" s="217">
        <v>183.1</v>
      </c>
      <c r="V29" s="217">
        <v>5.07</v>
      </c>
      <c r="W29" s="217">
        <v>10.17</v>
      </c>
      <c r="X29" s="217">
        <v>36.08</v>
      </c>
      <c r="Y29" s="217">
        <v>0</v>
      </c>
      <c r="Z29" s="217">
        <v>34.03</v>
      </c>
      <c r="AA29" s="217">
        <v>9.6300000000000008</v>
      </c>
      <c r="AB29" s="217">
        <v>0</v>
      </c>
      <c r="AC29" s="217">
        <v>8</v>
      </c>
      <c r="AD29" s="217">
        <v>0</v>
      </c>
      <c r="AE29" s="217">
        <v>0</v>
      </c>
      <c r="AF29" s="217">
        <v>0</v>
      </c>
      <c r="AG29" s="217">
        <v>0</v>
      </c>
      <c r="AH29" s="217">
        <v>0</v>
      </c>
      <c r="AI29" s="217">
        <v>0</v>
      </c>
      <c r="AJ29" s="217">
        <v>0</v>
      </c>
      <c r="AK29" s="217">
        <v>47.66</v>
      </c>
      <c r="AL29" s="217">
        <v>0</v>
      </c>
      <c r="AM29" s="217">
        <v>0</v>
      </c>
      <c r="AN29" s="217">
        <v>0</v>
      </c>
      <c r="AO29" s="217">
        <v>0</v>
      </c>
      <c r="AP29" s="217">
        <v>0</v>
      </c>
      <c r="AQ29" s="217">
        <v>18</v>
      </c>
      <c r="AR29" s="217">
        <v>0</v>
      </c>
      <c r="AS29" s="217">
        <v>0</v>
      </c>
      <c r="AT29" s="217">
        <v>0</v>
      </c>
    </row>
    <row r="30" spans="1:46">
      <c r="A30" t="s">
        <v>72</v>
      </c>
      <c r="B30" s="217">
        <v>0</v>
      </c>
      <c r="C30" s="217">
        <v>0</v>
      </c>
      <c r="D30" s="217">
        <v>0</v>
      </c>
      <c r="E30" s="217">
        <v>0</v>
      </c>
      <c r="F30" s="217">
        <v>0</v>
      </c>
      <c r="G30" s="217">
        <v>0</v>
      </c>
      <c r="H30" s="217">
        <v>0</v>
      </c>
      <c r="I30" s="217">
        <v>0</v>
      </c>
      <c r="J30" s="217">
        <v>0</v>
      </c>
      <c r="K30" s="217">
        <v>86.36</v>
      </c>
      <c r="L30" s="217">
        <v>18.3</v>
      </c>
      <c r="M30" s="217">
        <v>0</v>
      </c>
      <c r="N30" s="217">
        <v>28.89</v>
      </c>
      <c r="O30" s="217">
        <v>48.51</v>
      </c>
      <c r="P30" s="217">
        <v>66.48</v>
      </c>
      <c r="Q30" s="217">
        <v>2.2599999999999998</v>
      </c>
      <c r="R30" s="217">
        <v>5</v>
      </c>
      <c r="S30" s="217">
        <v>3.25</v>
      </c>
      <c r="T30" s="217">
        <v>0</v>
      </c>
      <c r="U30" s="217">
        <v>183.1</v>
      </c>
      <c r="V30" s="217">
        <v>5.07</v>
      </c>
      <c r="W30" s="217">
        <v>10.17</v>
      </c>
      <c r="X30" s="217">
        <v>36.08</v>
      </c>
      <c r="Y30" s="217">
        <v>0</v>
      </c>
      <c r="Z30" s="217">
        <v>34.03</v>
      </c>
      <c r="AA30" s="217">
        <v>9.6300000000000008</v>
      </c>
      <c r="AB30" s="217">
        <v>0</v>
      </c>
      <c r="AC30" s="217">
        <v>8</v>
      </c>
      <c r="AD30" s="217">
        <v>0</v>
      </c>
      <c r="AE30" s="217">
        <v>0</v>
      </c>
      <c r="AF30" s="217">
        <v>0</v>
      </c>
      <c r="AG30" s="217">
        <v>0</v>
      </c>
      <c r="AH30" s="217">
        <v>0</v>
      </c>
      <c r="AI30" s="217">
        <v>0</v>
      </c>
      <c r="AJ30" s="217">
        <v>0</v>
      </c>
      <c r="AK30" s="217">
        <v>47.66</v>
      </c>
      <c r="AL30" s="217">
        <v>0</v>
      </c>
      <c r="AM30" s="217">
        <v>0</v>
      </c>
      <c r="AN30" s="217">
        <v>0</v>
      </c>
      <c r="AO30" s="217">
        <v>0</v>
      </c>
      <c r="AP30" s="217">
        <v>0</v>
      </c>
      <c r="AQ30" s="217">
        <v>18</v>
      </c>
      <c r="AR30" s="217">
        <v>0</v>
      </c>
      <c r="AS30" s="217">
        <v>0</v>
      </c>
      <c r="AT30" s="217">
        <v>0</v>
      </c>
    </row>
    <row r="31" spans="1:46">
      <c r="A31" t="s">
        <v>73</v>
      </c>
      <c r="B31" s="217">
        <v>0</v>
      </c>
      <c r="C31" s="217">
        <v>0</v>
      </c>
      <c r="D31" s="217">
        <v>0</v>
      </c>
      <c r="E31" s="217">
        <v>0</v>
      </c>
      <c r="F31" s="217">
        <v>0</v>
      </c>
      <c r="G31" s="217">
        <v>0</v>
      </c>
      <c r="H31" s="217">
        <v>0</v>
      </c>
      <c r="I31" s="217">
        <v>0</v>
      </c>
      <c r="J31" s="217">
        <v>0</v>
      </c>
      <c r="K31" s="217">
        <v>86.36</v>
      </c>
      <c r="L31" s="217">
        <v>18.3</v>
      </c>
      <c r="M31" s="217">
        <v>0</v>
      </c>
      <c r="N31" s="217">
        <v>28.89</v>
      </c>
      <c r="O31" s="217">
        <v>48.51</v>
      </c>
      <c r="P31" s="217">
        <v>66.48</v>
      </c>
      <c r="Q31" s="217">
        <v>2.2599999999999998</v>
      </c>
      <c r="R31" s="217">
        <v>5</v>
      </c>
      <c r="S31" s="217">
        <v>3.06</v>
      </c>
      <c r="T31" s="217">
        <v>0</v>
      </c>
      <c r="U31" s="217">
        <v>183.1</v>
      </c>
      <c r="V31" s="217">
        <v>5.07</v>
      </c>
      <c r="W31" s="217">
        <v>10.17</v>
      </c>
      <c r="X31" s="217">
        <v>36.08</v>
      </c>
      <c r="Y31" s="217">
        <v>0</v>
      </c>
      <c r="Z31" s="217">
        <v>34.03</v>
      </c>
      <c r="AA31" s="217">
        <v>9.6300000000000008</v>
      </c>
      <c r="AB31" s="217">
        <v>0</v>
      </c>
      <c r="AC31" s="217">
        <v>8</v>
      </c>
      <c r="AD31" s="217">
        <v>0</v>
      </c>
      <c r="AE31" s="217">
        <v>0</v>
      </c>
      <c r="AF31" s="217">
        <v>0</v>
      </c>
      <c r="AG31" s="217">
        <v>0</v>
      </c>
      <c r="AH31" s="217">
        <v>0</v>
      </c>
      <c r="AI31" s="217">
        <v>0</v>
      </c>
      <c r="AJ31" s="217">
        <v>0</v>
      </c>
      <c r="AK31" s="217">
        <v>47.29</v>
      </c>
      <c r="AL31" s="217">
        <v>0</v>
      </c>
      <c r="AM31" s="217">
        <v>0</v>
      </c>
      <c r="AN31" s="217">
        <v>0</v>
      </c>
      <c r="AO31" s="217">
        <v>0</v>
      </c>
      <c r="AP31" s="217">
        <v>0</v>
      </c>
      <c r="AQ31" s="217">
        <v>18</v>
      </c>
      <c r="AR31" s="217">
        <v>0</v>
      </c>
      <c r="AS31" s="217">
        <v>0</v>
      </c>
      <c r="AT31" s="217">
        <v>0</v>
      </c>
    </row>
    <row r="32" spans="1:46">
      <c r="A32" t="s">
        <v>74</v>
      </c>
      <c r="B32" s="217">
        <v>0</v>
      </c>
      <c r="C32" s="217">
        <v>0</v>
      </c>
      <c r="D32" s="217">
        <v>0</v>
      </c>
      <c r="E32" s="217">
        <v>0</v>
      </c>
      <c r="F32" s="217">
        <v>0</v>
      </c>
      <c r="G32" s="217">
        <v>0</v>
      </c>
      <c r="H32" s="217">
        <v>0</v>
      </c>
      <c r="I32" s="217">
        <v>0</v>
      </c>
      <c r="J32" s="217">
        <v>0</v>
      </c>
      <c r="K32" s="217">
        <v>86.36</v>
      </c>
      <c r="L32" s="217">
        <v>18.3</v>
      </c>
      <c r="M32" s="217">
        <v>0</v>
      </c>
      <c r="N32" s="217">
        <v>28.89</v>
      </c>
      <c r="O32" s="217">
        <v>48.51</v>
      </c>
      <c r="P32" s="217">
        <v>66.48</v>
      </c>
      <c r="Q32" s="217">
        <v>2.2599999999999998</v>
      </c>
      <c r="R32" s="217">
        <v>5</v>
      </c>
      <c r="S32" s="217">
        <v>3.06</v>
      </c>
      <c r="T32" s="217">
        <v>0</v>
      </c>
      <c r="U32" s="217">
        <v>183.1</v>
      </c>
      <c r="V32" s="217">
        <v>5.07</v>
      </c>
      <c r="W32" s="217">
        <v>10.17</v>
      </c>
      <c r="X32" s="217">
        <v>36.08</v>
      </c>
      <c r="Y32" s="217">
        <v>0</v>
      </c>
      <c r="Z32" s="217">
        <v>34.03</v>
      </c>
      <c r="AA32" s="217">
        <v>9.6300000000000008</v>
      </c>
      <c r="AB32" s="217">
        <v>0</v>
      </c>
      <c r="AC32" s="217">
        <v>8</v>
      </c>
      <c r="AD32" s="217">
        <v>0</v>
      </c>
      <c r="AE32" s="217">
        <v>0</v>
      </c>
      <c r="AF32" s="217">
        <v>0</v>
      </c>
      <c r="AG32" s="217">
        <v>0</v>
      </c>
      <c r="AH32" s="217">
        <v>0</v>
      </c>
      <c r="AI32" s="217">
        <v>0</v>
      </c>
      <c r="AJ32" s="217">
        <v>0</v>
      </c>
      <c r="AK32" s="217">
        <v>47.29</v>
      </c>
      <c r="AL32" s="217">
        <v>0</v>
      </c>
      <c r="AM32" s="217">
        <v>0</v>
      </c>
      <c r="AN32" s="217">
        <v>0</v>
      </c>
      <c r="AO32" s="217">
        <v>0</v>
      </c>
      <c r="AP32" s="217">
        <v>0</v>
      </c>
      <c r="AQ32" s="217">
        <v>18</v>
      </c>
      <c r="AR32" s="217">
        <v>0</v>
      </c>
      <c r="AS32" s="217">
        <v>0</v>
      </c>
      <c r="AT32" s="217">
        <v>0</v>
      </c>
    </row>
    <row r="33" spans="1:46">
      <c r="A33" t="s">
        <v>75</v>
      </c>
      <c r="B33" s="217">
        <v>0</v>
      </c>
      <c r="C33" s="217">
        <v>0</v>
      </c>
      <c r="D33" s="217">
        <v>0</v>
      </c>
      <c r="E33" s="217">
        <v>0</v>
      </c>
      <c r="F33" s="217">
        <v>0</v>
      </c>
      <c r="G33" s="217">
        <v>0</v>
      </c>
      <c r="H33" s="217">
        <v>0</v>
      </c>
      <c r="I33" s="217">
        <v>0</v>
      </c>
      <c r="J33" s="217">
        <v>0</v>
      </c>
      <c r="K33" s="217">
        <v>86.49</v>
      </c>
      <c r="L33" s="217">
        <v>18.3</v>
      </c>
      <c r="M33" s="217">
        <v>0</v>
      </c>
      <c r="N33" s="217">
        <v>28.89</v>
      </c>
      <c r="O33" s="217">
        <v>48.51</v>
      </c>
      <c r="P33" s="217">
        <v>66.48</v>
      </c>
      <c r="Q33" s="217">
        <v>2.25</v>
      </c>
      <c r="R33" s="217">
        <v>5</v>
      </c>
      <c r="S33" s="217">
        <v>3.01</v>
      </c>
      <c r="T33" s="217">
        <v>0</v>
      </c>
      <c r="U33" s="217">
        <v>183.1</v>
      </c>
      <c r="V33" s="217">
        <v>5.07</v>
      </c>
      <c r="W33" s="217">
        <v>10.17</v>
      </c>
      <c r="X33" s="217">
        <v>36.08</v>
      </c>
      <c r="Y33" s="217">
        <v>0</v>
      </c>
      <c r="Z33" s="217">
        <v>34.03</v>
      </c>
      <c r="AA33" s="217">
        <v>9.6300000000000008</v>
      </c>
      <c r="AB33" s="217">
        <v>0</v>
      </c>
      <c r="AC33" s="217">
        <v>8</v>
      </c>
      <c r="AD33" s="217">
        <v>0</v>
      </c>
      <c r="AE33" s="217">
        <v>0</v>
      </c>
      <c r="AF33" s="217">
        <v>0</v>
      </c>
      <c r="AG33" s="217">
        <v>0</v>
      </c>
      <c r="AH33" s="217">
        <v>0</v>
      </c>
      <c r="AI33" s="217">
        <v>0</v>
      </c>
      <c r="AJ33" s="217">
        <v>0</v>
      </c>
      <c r="AK33" s="217">
        <v>47.29</v>
      </c>
      <c r="AL33" s="217">
        <v>0</v>
      </c>
      <c r="AM33" s="217">
        <v>0</v>
      </c>
      <c r="AN33" s="217">
        <v>0</v>
      </c>
      <c r="AO33" s="217">
        <v>0</v>
      </c>
      <c r="AP33" s="217">
        <v>0</v>
      </c>
      <c r="AQ33" s="217">
        <v>18</v>
      </c>
      <c r="AR33" s="217">
        <v>0</v>
      </c>
      <c r="AS33" s="217">
        <v>0</v>
      </c>
      <c r="AT33" s="217">
        <v>0</v>
      </c>
    </row>
    <row r="34" spans="1:46">
      <c r="A34" t="s">
        <v>76</v>
      </c>
      <c r="B34" s="217">
        <v>0</v>
      </c>
      <c r="C34" s="217">
        <v>0</v>
      </c>
      <c r="D34" s="217">
        <v>0</v>
      </c>
      <c r="E34" s="217">
        <v>0</v>
      </c>
      <c r="F34" s="217">
        <v>0</v>
      </c>
      <c r="G34" s="217">
        <v>0</v>
      </c>
      <c r="H34" s="217">
        <v>0</v>
      </c>
      <c r="I34" s="217">
        <v>0</v>
      </c>
      <c r="J34" s="217">
        <v>0</v>
      </c>
      <c r="K34" s="217">
        <v>86.49</v>
      </c>
      <c r="L34" s="217">
        <v>18.3</v>
      </c>
      <c r="M34" s="217">
        <v>0</v>
      </c>
      <c r="N34" s="217">
        <v>28.89</v>
      </c>
      <c r="O34" s="217">
        <v>48.51</v>
      </c>
      <c r="P34" s="217">
        <v>66.48</v>
      </c>
      <c r="Q34" s="217">
        <v>2.5099999999999998</v>
      </c>
      <c r="R34" s="217">
        <v>5</v>
      </c>
      <c r="S34" s="217">
        <v>3.01</v>
      </c>
      <c r="T34" s="217">
        <v>0</v>
      </c>
      <c r="U34" s="217">
        <v>183.1</v>
      </c>
      <c r="V34" s="217">
        <v>5.07</v>
      </c>
      <c r="W34" s="217">
        <v>10.17</v>
      </c>
      <c r="X34" s="217">
        <v>36.159999999999997</v>
      </c>
      <c r="Y34" s="217">
        <v>0</v>
      </c>
      <c r="Z34" s="217">
        <v>34.03</v>
      </c>
      <c r="AA34" s="217">
        <v>9.6300000000000008</v>
      </c>
      <c r="AB34" s="217">
        <v>0</v>
      </c>
      <c r="AC34" s="217">
        <v>8</v>
      </c>
      <c r="AD34" s="217">
        <v>0</v>
      </c>
      <c r="AE34" s="217">
        <v>0</v>
      </c>
      <c r="AF34" s="217">
        <v>0</v>
      </c>
      <c r="AG34" s="217">
        <v>0</v>
      </c>
      <c r="AH34" s="217">
        <v>0</v>
      </c>
      <c r="AI34" s="217">
        <v>0</v>
      </c>
      <c r="AJ34" s="217">
        <v>0</v>
      </c>
      <c r="AK34" s="217">
        <v>47.29</v>
      </c>
      <c r="AL34" s="217">
        <v>0</v>
      </c>
      <c r="AM34" s="217">
        <v>0</v>
      </c>
      <c r="AN34" s="217">
        <v>0</v>
      </c>
      <c r="AO34" s="217">
        <v>0</v>
      </c>
      <c r="AP34" s="217">
        <v>0</v>
      </c>
      <c r="AQ34" s="217">
        <v>18</v>
      </c>
      <c r="AR34" s="217">
        <v>0</v>
      </c>
      <c r="AS34" s="217">
        <v>0</v>
      </c>
      <c r="AT34" s="217">
        <v>0</v>
      </c>
    </row>
    <row r="35" spans="1:46">
      <c r="A35" t="s">
        <v>77</v>
      </c>
      <c r="B35" s="217">
        <v>0</v>
      </c>
      <c r="C35" s="217">
        <v>0</v>
      </c>
      <c r="D35" s="217">
        <v>0</v>
      </c>
      <c r="E35" s="217">
        <v>0</v>
      </c>
      <c r="F35" s="217">
        <v>0</v>
      </c>
      <c r="G35" s="217">
        <v>0</v>
      </c>
      <c r="H35" s="217">
        <v>0</v>
      </c>
      <c r="I35" s="217">
        <v>0</v>
      </c>
      <c r="J35" s="217">
        <v>0</v>
      </c>
      <c r="K35" s="217">
        <v>86.49</v>
      </c>
      <c r="L35" s="217">
        <v>18.3</v>
      </c>
      <c r="M35" s="217">
        <v>0</v>
      </c>
      <c r="N35" s="217">
        <v>28.89</v>
      </c>
      <c r="O35" s="217">
        <v>48.51</v>
      </c>
      <c r="P35" s="217">
        <v>66.48</v>
      </c>
      <c r="Q35" s="217">
        <v>2.5099999999999998</v>
      </c>
      <c r="R35" s="217">
        <v>5</v>
      </c>
      <c r="S35" s="217">
        <v>3.01</v>
      </c>
      <c r="T35" s="217">
        <v>0</v>
      </c>
      <c r="U35" s="217">
        <v>183.1</v>
      </c>
      <c r="V35" s="217">
        <v>0</v>
      </c>
      <c r="W35" s="217">
        <v>4.8099999999999996</v>
      </c>
      <c r="X35" s="217">
        <v>17.329999999999998</v>
      </c>
      <c r="Y35" s="217">
        <v>0</v>
      </c>
      <c r="Z35" s="217">
        <v>16.37</v>
      </c>
      <c r="AA35" s="217">
        <v>9.6300000000000008</v>
      </c>
      <c r="AB35" s="217">
        <v>0</v>
      </c>
      <c r="AC35" s="217">
        <v>8</v>
      </c>
      <c r="AD35" s="217">
        <v>0</v>
      </c>
      <c r="AE35" s="217">
        <v>0</v>
      </c>
      <c r="AF35" s="217">
        <v>0</v>
      </c>
      <c r="AG35" s="217">
        <v>0</v>
      </c>
      <c r="AH35" s="217">
        <v>0</v>
      </c>
      <c r="AI35" s="217">
        <v>0</v>
      </c>
      <c r="AJ35" s="217">
        <v>0</v>
      </c>
      <c r="AK35" s="217">
        <v>47.29</v>
      </c>
      <c r="AL35" s="217">
        <v>0</v>
      </c>
      <c r="AM35" s="217">
        <v>0</v>
      </c>
      <c r="AN35" s="217">
        <v>0</v>
      </c>
      <c r="AO35" s="217">
        <v>0</v>
      </c>
      <c r="AP35" s="217">
        <v>0</v>
      </c>
      <c r="AQ35" s="217">
        <v>20.85</v>
      </c>
      <c r="AR35" s="217">
        <v>0</v>
      </c>
      <c r="AS35" s="217">
        <v>0</v>
      </c>
      <c r="AT35" s="217">
        <v>0</v>
      </c>
    </row>
    <row r="36" spans="1:46">
      <c r="A36" t="s">
        <v>78</v>
      </c>
      <c r="B36" s="217">
        <v>0</v>
      </c>
      <c r="C36" s="217">
        <v>0</v>
      </c>
      <c r="D36" s="217">
        <v>0</v>
      </c>
      <c r="E36" s="217">
        <v>0</v>
      </c>
      <c r="F36" s="217">
        <v>0</v>
      </c>
      <c r="G36" s="217">
        <v>0</v>
      </c>
      <c r="H36" s="217">
        <v>0</v>
      </c>
      <c r="I36" s="217">
        <v>0</v>
      </c>
      <c r="J36" s="217">
        <v>0</v>
      </c>
      <c r="K36" s="217">
        <v>86.49</v>
      </c>
      <c r="L36" s="217">
        <v>18.3</v>
      </c>
      <c r="M36" s="217">
        <v>0</v>
      </c>
      <c r="N36" s="217">
        <v>28.89</v>
      </c>
      <c r="O36" s="217">
        <v>48.51</v>
      </c>
      <c r="P36" s="217">
        <v>66.48</v>
      </c>
      <c r="Q36" s="217">
        <v>2.5099999999999998</v>
      </c>
      <c r="R36" s="217">
        <v>5</v>
      </c>
      <c r="S36" s="217">
        <v>3.01</v>
      </c>
      <c r="T36" s="217">
        <v>0</v>
      </c>
      <c r="U36" s="217">
        <v>183.1</v>
      </c>
      <c r="V36" s="217">
        <v>0</v>
      </c>
      <c r="W36" s="217">
        <v>4.8099999999999996</v>
      </c>
      <c r="X36" s="217">
        <v>17.329999999999998</v>
      </c>
      <c r="Y36" s="217">
        <v>0</v>
      </c>
      <c r="Z36" s="217">
        <v>16.37</v>
      </c>
      <c r="AA36" s="217">
        <v>9.6300000000000008</v>
      </c>
      <c r="AB36" s="217">
        <v>0</v>
      </c>
      <c r="AC36" s="217">
        <v>8</v>
      </c>
      <c r="AD36" s="217">
        <v>0</v>
      </c>
      <c r="AE36" s="217">
        <v>0</v>
      </c>
      <c r="AF36" s="217">
        <v>0</v>
      </c>
      <c r="AG36" s="217">
        <v>0</v>
      </c>
      <c r="AH36" s="217">
        <v>0</v>
      </c>
      <c r="AI36" s="217">
        <v>0</v>
      </c>
      <c r="AJ36" s="217">
        <v>0</v>
      </c>
      <c r="AK36" s="217">
        <v>47.29</v>
      </c>
      <c r="AL36" s="217">
        <v>0</v>
      </c>
      <c r="AM36" s="217">
        <v>0</v>
      </c>
      <c r="AN36" s="217">
        <v>0</v>
      </c>
      <c r="AO36" s="217">
        <v>0</v>
      </c>
      <c r="AP36" s="217">
        <v>0</v>
      </c>
      <c r="AQ36" s="217">
        <v>20.85</v>
      </c>
      <c r="AR36" s="217">
        <v>0</v>
      </c>
      <c r="AS36" s="217">
        <v>0</v>
      </c>
      <c r="AT36" s="217">
        <v>0</v>
      </c>
    </row>
    <row r="37" spans="1:46">
      <c r="A37" t="s">
        <v>79</v>
      </c>
      <c r="B37" s="217">
        <v>0</v>
      </c>
      <c r="C37" s="217">
        <v>0</v>
      </c>
      <c r="D37" s="217">
        <v>0</v>
      </c>
      <c r="E37" s="217">
        <v>0</v>
      </c>
      <c r="F37" s="217">
        <v>0</v>
      </c>
      <c r="G37" s="217">
        <v>0</v>
      </c>
      <c r="H37" s="217">
        <v>0</v>
      </c>
      <c r="I37" s="217">
        <v>0</v>
      </c>
      <c r="J37" s="217">
        <v>0</v>
      </c>
      <c r="K37" s="217">
        <v>86.49</v>
      </c>
      <c r="L37" s="217">
        <v>18.3</v>
      </c>
      <c r="M37" s="217">
        <v>0</v>
      </c>
      <c r="N37" s="217">
        <v>28.89</v>
      </c>
      <c r="O37" s="217">
        <v>48.51</v>
      </c>
      <c r="P37" s="217">
        <v>66.48</v>
      </c>
      <c r="Q37" s="217">
        <v>2.5099999999999998</v>
      </c>
      <c r="R37" s="217">
        <v>5</v>
      </c>
      <c r="S37" s="217">
        <v>3.01</v>
      </c>
      <c r="T37" s="217">
        <v>0</v>
      </c>
      <c r="U37" s="217">
        <v>183.1</v>
      </c>
      <c r="V37" s="217">
        <v>0</v>
      </c>
      <c r="W37" s="217">
        <v>4.8099999999999996</v>
      </c>
      <c r="X37" s="217">
        <v>17.329999999999998</v>
      </c>
      <c r="Y37" s="217">
        <v>0</v>
      </c>
      <c r="Z37" s="217">
        <v>16.37</v>
      </c>
      <c r="AA37" s="217">
        <v>9.6300000000000008</v>
      </c>
      <c r="AB37" s="217">
        <v>0</v>
      </c>
      <c r="AC37" s="217">
        <v>8</v>
      </c>
      <c r="AD37" s="217">
        <v>0</v>
      </c>
      <c r="AE37" s="217">
        <v>0</v>
      </c>
      <c r="AF37" s="217">
        <v>0</v>
      </c>
      <c r="AG37" s="217">
        <v>0</v>
      </c>
      <c r="AH37" s="217">
        <v>0</v>
      </c>
      <c r="AI37" s="217">
        <v>0</v>
      </c>
      <c r="AJ37" s="217">
        <v>0</v>
      </c>
      <c r="AK37" s="217">
        <v>47.29</v>
      </c>
      <c r="AL37" s="217">
        <v>0</v>
      </c>
      <c r="AM37" s="217">
        <v>0</v>
      </c>
      <c r="AN37" s="217">
        <v>0</v>
      </c>
      <c r="AO37" s="217">
        <v>0</v>
      </c>
      <c r="AP37" s="217">
        <v>0</v>
      </c>
      <c r="AQ37" s="217">
        <v>20.85</v>
      </c>
      <c r="AR37" s="217">
        <v>0</v>
      </c>
      <c r="AS37" s="217">
        <v>0</v>
      </c>
      <c r="AT37" s="217">
        <v>0</v>
      </c>
    </row>
    <row r="38" spans="1:46">
      <c r="A38" t="s">
        <v>80</v>
      </c>
      <c r="B38" s="217">
        <v>0</v>
      </c>
      <c r="C38" s="217">
        <v>0</v>
      </c>
      <c r="D38" s="217">
        <v>0</v>
      </c>
      <c r="E38" s="217">
        <v>0</v>
      </c>
      <c r="F38" s="217">
        <v>0</v>
      </c>
      <c r="G38" s="217">
        <v>0</v>
      </c>
      <c r="H38" s="217">
        <v>0</v>
      </c>
      <c r="I38" s="217">
        <v>0</v>
      </c>
      <c r="J38" s="217">
        <v>0</v>
      </c>
      <c r="K38" s="217">
        <v>86.49</v>
      </c>
      <c r="L38" s="217">
        <v>18.3</v>
      </c>
      <c r="M38" s="217">
        <v>0</v>
      </c>
      <c r="N38" s="217">
        <v>28.89</v>
      </c>
      <c r="O38" s="217">
        <v>48.51</v>
      </c>
      <c r="P38" s="217">
        <v>66.48</v>
      </c>
      <c r="Q38" s="217">
        <v>2.5099999999999998</v>
      </c>
      <c r="R38" s="217">
        <v>5</v>
      </c>
      <c r="S38" s="217">
        <v>3.01</v>
      </c>
      <c r="T38" s="217">
        <v>0</v>
      </c>
      <c r="U38" s="217">
        <v>183.1</v>
      </c>
      <c r="V38" s="217">
        <v>0</v>
      </c>
      <c r="W38" s="217">
        <v>4.8099999999999996</v>
      </c>
      <c r="X38" s="217">
        <v>17.329999999999998</v>
      </c>
      <c r="Y38" s="217">
        <v>0</v>
      </c>
      <c r="Z38" s="217">
        <v>16.37</v>
      </c>
      <c r="AA38" s="217">
        <v>9.6300000000000008</v>
      </c>
      <c r="AB38" s="217">
        <v>0</v>
      </c>
      <c r="AC38" s="217">
        <v>8</v>
      </c>
      <c r="AD38" s="217">
        <v>0</v>
      </c>
      <c r="AE38" s="217">
        <v>0</v>
      </c>
      <c r="AF38" s="217">
        <v>0</v>
      </c>
      <c r="AG38" s="217">
        <v>0</v>
      </c>
      <c r="AH38" s="217">
        <v>0</v>
      </c>
      <c r="AI38" s="217">
        <v>0</v>
      </c>
      <c r="AJ38" s="217">
        <v>0</v>
      </c>
      <c r="AK38" s="217">
        <v>47.29</v>
      </c>
      <c r="AL38" s="217">
        <v>0</v>
      </c>
      <c r="AM38" s="217">
        <v>0</v>
      </c>
      <c r="AN38" s="217">
        <v>0</v>
      </c>
      <c r="AO38" s="217">
        <v>0</v>
      </c>
      <c r="AP38" s="217">
        <v>0</v>
      </c>
      <c r="AQ38" s="217">
        <v>20.85</v>
      </c>
      <c r="AR38" s="217">
        <v>0</v>
      </c>
      <c r="AS38" s="217">
        <v>0</v>
      </c>
      <c r="AT38" s="217">
        <v>0</v>
      </c>
    </row>
    <row r="39" spans="1:46">
      <c r="A39" t="s">
        <v>81</v>
      </c>
      <c r="B39" s="217">
        <v>0</v>
      </c>
      <c r="C39" s="217">
        <v>0</v>
      </c>
      <c r="D39" s="217">
        <v>0</v>
      </c>
      <c r="E39" s="217">
        <v>0</v>
      </c>
      <c r="F39" s="217">
        <v>0</v>
      </c>
      <c r="G39" s="217">
        <v>0</v>
      </c>
      <c r="H39" s="217">
        <v>0</v>
      </c>
      <c r="I39" s="217">
        <v>0</v>
      </c>
      <c r="J39" s="217">
        <v>0</v>
      </c>
      <c r="K39" s="217">
        <v>86.49</v>
      </c>
      <c r="L39" s="217">
        <v>18.3</v>
      </c>
      <c r="M39" s="217">
        <v>0</v>
      </c>
      <c r="N39" s="217">
        <v>28.89</v>
      </c>
      <c r="O39" s="217">
        <v>48.51</v>
      </c>
      <c r="P39" s="217">
        <v>66.48</v>
      </c>
      <c r="Q39" s="217">
        <v>2.5099999999999998</v>
      </c>
      <c r="R39" s="217">
        <v>5</v>
      </c>
      <c r="S39" s="217">
        <v>3.01</v>
      </c>
      <c r="T39" s="217">
        <v>0</v>
      </c>
      <c r="U39" s="217">
        <v>183.1</v>
      </c>
      <c r="V39" s="217">
        <v>0</v>
      </c>
      <c r="W39" s="217">
        <v>4.8099999999999996</v>
      </c>
      <c r="X39" s="217">
        <v>17.329999999999998</v>
      </c>
      <c r="Y39" s="217">
        <v>0</v>
      </c>
      <c r="Z39" s="217">
        <v>16.37</v>
      </c>
      <c r="AA39" s="217">
        <v>9.6300000000000008</v>
      </c>
      <c r="AB39" s="217">
        <v>0</v>
      </c>
      <c r="AC39" s="217">
        <v>8</v>
      </c>
      <c r="AD39" s="217">
        <v>0</v>
      </c>
      <c r="AE39" s="217">
        <v>0</v>
      </c>
      <c r="AF39" s="217">
        <v>0</v>
      </c>
      <c r="AG39" s="217">
        <v>0</v>
      </c>
      <c r="AH39" s="217">
        <v>0</v>
      </c>
      <c r="AI39" s="217">
        <v>0</v>
      </c>
      <c r="AJ39" s="217">
        <v>0</v>
      </c>
      <c r="AK39" s="217">
        <v>47.29</v>
      </c>
      <c r="AL39" s="217">
        <v>0</v>
      </c>
      <c r="AM39" s="217">
        <v>0</v>
      </c>
      <c r="AN39" s="217">
        <v>0</v>
      </c>
      <c r="AO39" s="217">
        <v>0</v>
      </c>
      <c r="AP39" s="217">
        <v>0</v>
      </c>
      <c r="AQ39" s="217">
        <v>20.85</v>
      </c>
      <c r="AR39" s="217">
        <v>0</v>
      </c>
      <c r="AS39" s="217">
        <v>0</v>
      </c>
      <c r="AT39" s="217">
        <v>0</v>
      </c>
    </row>
    <row r="40" spans="1:46">
      <c r="A40" t="s">
        <v>82</v>
      </c>
      <c r="B40" s="217">
        <v>0</v>
      </c>
      <c r="C40" s="217">
        <v>0</v>
      </c>
      <c r="D40" s="217">
        <v>0</v>
      </c>
      <c r="E40" s="217">
        <v>0</v>
      </c>
      <c r="F40" s="217">
        <v>0</v>
      </c>
      <c r="G40" s="217">
        <v>0</v>
      </c>
      <c r="H40" s="217">
        <v>0</v>
      </c>
      <c r="I40" s="217">
        <v>0</v>
      </c>
      <c r="J40" s="217">
        <v>0</v>
      </c>
      <c r="K40" s="217">
        <v>86.49</v>
      </c>
      <c r="L40" s="217">
        <v>18.3</v>
      </c>
      <c r="M40" s="217">
        <v>0</v>
      </c>
      <c r="N40" s="217">
        <v>28.89</v>
      </c>
      <c r="O40" s="217">
        <v>48.51</v>
      </c>
      <c r="P40" s="217">
        <v>66.48</v>
      </c>
      <c r="Q40" s="217">
        <v>2.5099999999999998</v>
      </c>
      <c r="R40" s="217">
        <v>5</v>
      </c>
      <c r="S40" s="217">
        <v>3.01</v>
      </c>
      <c r="T40" s="217">
        <v>0</v>
      </c>
      <c r="U40" s="217">
        <v>183.1</v>
      </c>
      <c r="V40" s="217">
        <v>0</v>
      </c>
      <c r="W40" s="217">
        <v>4.8099999999999996</v>
      </c>
      <c r="X40" s="217">
        <v>17.329999999999998</v>
      </c>
      <c r="Y40" s="217">
        <v>0</v>
      </c>
      <c r="Z40" s="217">
        <v>16.37</v>
      </c>
      <c r="AA40" s="217">
        <v>9.6300000000000008</v>
      </c>
      <c r="AB40" s="217">
        <v>0</v>
      </c>
      <c r="AC40" s="217">
        <v>8</v>
      </c>
      <c r="AD40" s="217">
        <v>0</v>
      </c>
      <c r="AE40" s="217">
        <v>0</v>
      </c>
      <c r="AF40" s="217">
        <v>0</v>
      </c>
      <c r="AG40" s="217">
        <v>0</v>
      </c>
      <c r="AH40" s="217">
        <v>0</v>
      </c>
      <c r="AI40" s="217">
        <v>0</v>
      </c>
      <c r="AJ40" s="217">
        <v>0</v>
      </c>
      <c r="AK40" s="217">
        <v>47.29</v>
      </c>
      <c r="AL40" s="217">
        <v>0</v>
      </c>
      <c r="AM40" s="217">
        <v>0</v>
      </c>
      <c r="AN40" s="217">
        <v>0</v>
      </c>
      <c r="AO40" s="217">
        <v>0</v>
      </c>
      <c r="AP40" s="217">
        <v>0</v>
      </c>
      <c r="AQ40" s="217">
        <v>20.85</v>
      </c>
      <c r="AR40" s="217">
        <v>0</v>
      </c>
      <c r="AS40" s="217">
        <v>0</v>
      </c>
      <c r="AT40" s="217">
        <v>0</v>
      </c>
    </row>
    <row r="41" spans="1:46">
      <c r="A41" t="s">
        <v>83</v>
      </c>
      <c r="B41" s="217">
        <v>0</v>
      </c>
      <c r="C41" s="217">
        <v>0</v>
      </c>
      <c r="D41" s="217">
        <v>0</v>
      </c>
      <c r="E41" s="217">
        <v>0</v>
      </c>
      <c r="F41" s="217">
        <v>0</v>
      </c>
      <c r="G41" s="217">
        <v>0</v>
      </c>
      <c r="H41" s="217">
        <v>0</v>
      </c>
      <c r="I41" s="217">
        <v>0</v>
      </c>
      <c r="J41" s="217">
        <v>0</v>
      </c>
      <c r="K41" s="217">
        <v>86.58</v>
      </c>
      <c r="L41" s="217">
        <v>18.3</v>
      </c>
      <c r="M41" s="217">
        <v>0</v>
      </c>
      <c r="N41" s="217">
        <v>28.89</v>
      </c>
      <c r="O41" s="217">
        <v>48.51</v>
      </c>
      <c r="P41" s="217">
        <v>66.48</v>
      </c>
      <c r="Q41" s="217">
        <v>2.2599999999999998</v>
      </c>
      <c r="R41" s="217">
        <v>5</v>
      </c>
      <c r="S41" s="217">
        <v>3.25</v>
      </c>
      <c r="T41" s="217">
        <v>0</v>
      </c>
      <c r="U41" s="217">
        <v>183.1</v>
      </c>
      <c r="V41" s="217">
        <v>0</v>
      </c>
      <c r="W41" s="217">
        <v>4.8099999999999996</v>
      </c>
      <c r="X41" s="217">
        <v>17.329999999999998</v>
      </c>
      <c r="Y41" s="217">
        <v>0</v>
      </c>
      <c r="Z41" s="217">
        <v>16.37</v>
      </c>
      <c r="AA41" s="217">
        <v>9.6300000000000008</v>
      </c>
      <c r="AB41" s="217">
        <v>0</v>
      </c>
      <c r="AC41" s="217">
        <v>8</v>
      </c>
      <c r="AD41" s="217">
        <v>0</v>
      </c>
      <c r="AE41" s="217">
        <v>0</v>
      </c>
      <c r="AF41" s="217">
        <v>0</v>
      </c>
      <c r="AG41" s="217">
        <v>0</v>
      </c>
      <c r="AH41" s="217">
        <v>0</v>
      </c>
      <c r="AI41" s="217">
        <v>0</v>
      </c>
      <c r="AJ41" s="217">
        <v>0</v>
      </c>
      <c r="AK41" s="217">
        <v>47.29</v>
      </c>
      <c r="AL41" s="217">
        <v>0</v>
      </c>
      <c r="AM41" s="217">
        <v>0</v>
      </c>
      <c r="AN41" s="217">
        <v>0</v>
      </c>
      <c r="AO41" s="217">
        <v>0</v>
      </c>
      <c r="AP41" s="217">
        <v>0</v>
      </c>
      <c r="AQ41" s="217">
        <v>20.85</v>
      </c>
      <c r="AR41" s="217">
        <v>0</v>
      </c>
      <c r="AS41" s="217">
        <v>0</v>
      </c>
      <c r="AT41" s="217">
        <v>0</v>
      </c>
    </row>
    <row r="42" spans="1:46">
      <c r="A42" t="s">
        <v>84</v>
      </c>
      <c r="B42" s="217">
        <v>0</v>
      </c>
      <c r="C42" s="217">
        <v>0</v>
      </c>
      <c r="D42" s="217">
        <v>0</v>
      </c>
      <c r="E42" s="217">
        <v>0</v>
      </c>
      <c r="F42" s="217">
        <v>0</v>
      </c>
      <c r="G42" s="217">
        <v>0</v>
      </c>
      <c r="H42" s="217">
        <v>0</v>
      </c>
      <c r="I42" s="217">
        <v>0</v>
      </c>
      <c r="J42" s="217">
        <v>0</v>
      </c>
      <c r="K42" s="217">
        <v>86.58</v>
      </c>
      <c r="L42" s="217">
        <v>18.3</v>
      </c>
      <c r="M42" s="217">
        <v>0</v>
      </c>
      <c r="N42" s="217">
        <v>28.89</v>
      </c>
      <c r="O42" s="217">
        <v>48.51</v>
      </c>
      <c r="P42" s="217">
        <v>66.48</v>
      </c>
      <c r="Q42" s="217">
        <v>2.2599999999999998</v>
      </c>
      <c r="R42" s="217">
        <v>5</v>
      </c>
      <c r="S42" s="217">
        <v>3.25</v>
      </c>
      <c r="T42" s="217">
        <v>0</v>
      </c>
      <c r="U42" s="217">
        <v>183.1</v>
      </c>
      <c r="V42" s="217">
        <v>0</v>
      </c>
      <c r="W42" s="217">
        <v>4.8099999999999996</v>
      </c>
      <c r="X42" s="217">
        <v>17.329999999999998</v>
      </c>
      <c r="Y42" s="217">
        <v>0</v>
      </c>
      <c r="Z42" s="217">
        <v>16.37</v>
      </c>
      <c r="AA42" s="217">
        <v>9.6300000000000008</v>
      </c>
      <c r="AB42" s="217">
        <v>0</v>
      </c>
      <c r="AC42" s="217">
        <v>7.96</v>
      </c>
      <c r="AD42" s="217">
        <v>0</v>
      </c>
      <c r="AE42" s="217">
        <v>0</v>
      </c>
      <c r="AF42" s="217">
        <v>0</v>
      </c>
      <c r="AG42" s="217">
        <v>0</v>
      </c>
      <c r="AH42" s="217">
        <v>0</v>
      </c>
      <c r="AI42" s="217">
        <v>0</v>
      </c>
      <c r="AJ42" s="217">
        <v>0</v>
      </c>
      <c r="AK42" s="217">
        <v>47.29</v>
      </c>
      <c r="AL42" s="217">
        <v>0</v>
      </c>
      <c r="AM42" s="217">
        <v>0</v>
      </c>
      <c r="AN42" s="217">
        <v>0</v>
      </c>
      <c r="AO42" s="217">
        <v>0</v>
      </c>
      <c r="AP42" s="217">
        <v>0</v>
      </c>
      <c r="AQ42" s="217">
        <v>20.85</v>
      </c>
      <c r="AR42" s="217">
        <v>0</v>
      </c>
      <c r="AS42" s="217">
        <v>0</v>
      </c>
      <c r="AT42" s="217">
        <v>0</v>
      </c>
    </row>
    <row r="43" spans="1:46">
      <c r="A43" t="s">
        <v>85</v>
      </c>
      <c r="B43" s="217">
        <v>0</v>
      </c>
      <c r="C43" s="217">
        <v>0</v>
      </c>
      <c r="D43" s="217">
        <v>0</v>
      </c>
      <c r="E43" s="217">
        <v>0</v>
      </c>
      <c r="F43" s="217">
        <v>0</v>
      </c>
      <c r="G43" s="217">
        <v>0</v>
      </c>
      <c r="H43" s="217">
        <v>0</v>
      </c>
      <c r="I43" s="217">
        <v>0</v>
      </c>
      <c r="J43" s="217">
        <v>0</v>
      </c>
      <c r="K43" s="217">
        <v>86.66</v>
      </c>
      <c r="L43" s="217">
        <v>18.41</v>
      </c>
      <c r="M43" s="217">
        <v>0</v>
      </c>
      <c r="N43" s="217">
        <v>28.89</v>
      </c>
      <c r="O43" s="217">
        <v>48.51</v>
      </c>
      <c r="P43" s="217">
        <v>66.48</v>
      </c>
      <c r="Q43" s="217">
        <v>2.2799999999999998</v>
      </c>
      <c r="R43" s="217">
        <v>5</v>
      </c>
      <c r="S43" s="217">
        <v>3.08</v>
      </c>
      <c r="T43" s="217">
        <v>0</v>
      </c>
      <c r="U43" s="217">
        <v>183.1</v>
      </c>
      <c r="V43" s="217">
        <v>0</v>
      </c>
      <c r="W43" s="217">
        <v>4.8099999999999996</v>
      </c>
      <c r="X43" s="217">
        <v>17.329999999999998</v>
      </c>
      <c r="Y43" s="217">
        <v>0</v>
      </c>
      <c r="Z43" s="217">
        <v>16.37</v>
      </c>
      <c r="AA43" s="217">
        <v>9.6300000000000008</v>
      </c>
      <c r="AB43" s="217">
        <v>0</v>
      </c>
      <c r="AC43" s="217">
        <v>7.96</v>
      </c>
      <c r="AD43" s="217">
        <v>0</v>
      </c>
      <c r="AE43" s="217">
        <v>0</v>
      </c>
      <c r="AF43" s="217">
        <v>0</v>
      </c>
      <c r="AG43" s="217">
        <v>0</v>
      </c>
      <c r="AH43" s="217">
        <v>0</v>
      </c>
      <c r="AI43" s="217">
        <v>0</v>
      </c>
      <c r="AJ43" s="217">
        <v>0</v>
      </c>
      <c r="AK43" s="217">
        <v>47.29</v>
      </c>
      <c r="AL43" s="217">
        <v>0</v>
      </c>
      <c r="AM43" s="217">
        <v>0</v>
      </c>
      <c r="AN43" s="217">
        <v>0</v>
      </c>
      <c r="AO43" s="217">
        <v>0</v>
      </c>
      <c r="AP43" s="217">
        <v>0</v>
      </c>
      <c r="AQ43" s="217">
        <v>20.85</v>
      </c>
      <c r="AR43" s="217">
        <v>0</v>
      </c>
      <c r="AS43" s="217">
        <v>0</v>
      </c>
      <c r="AT43" s="217">
        <v>0</v>
      </c>
    </row>
    <row r="44" spans="1:46">
      <c r="A44" t="s">
        <v>86</v>
      </c>
      <c r="B44" s="217">
        <v>0</v>
      </c>
      <c r="C44" s="217">
        <v>0</v>
      </c>
      <c r="D44" s="217">
        <v>0</v>
      </c>
      <c r="E44" s="217">
        <v>0</v>
      </c>
      <c r="F44" s="217">
        <v>0</v>
      </c>
      <c r="G44" s="217">
        <v>0</v>
      </c>
      <c r="H44" s="217">
        <v>0</v>
      </c>
      <c r="I44" s="217">
        <v>0</v>
      </c>
      <c r="J44" s="217">
        <v>0</v>
      </c>
      <c r="K44" s="217">
        <v>86.66</v>
      </c>
      <c r="L44" s="217">
        <v>18.41</v>
      </c>
      <c r="M44" s="217">
        <v>0</v>
      </c>
      <c r="N44" s="217">
        <v>28.89</v>
      </c>
      <c r="O44" s="217">
        <v>48.51</v>
      </c>
      <c r="P44" s="217">
        <v>66.48</v>
      </c>
      <c r="Q44" s="217">
        <v>2.2799999999999998</v>
      </c>
      <c r="R44" s="217">
        <v>5</v>
      </c>
      <c r="S44" s="217">
        <v>3.08</v>
      </c>
      <c r="T44" s="217">
        <v>0</v>
      </c>
      <c r="U44" s="217">
        <v>183.1</v>
      </c>
      <c r="V44" s="217">
        <v>0</v>
      </c>
      <c r="W44" s="217">
        <v>4.8099999999999996</v>
      </c>
      <c r="X44" s="217">
        <v>17.329999999999998</v>
      </c>
      <c r="Y44" s="217">
        <v>0</v>
      </c>
      <c r="Z44" s="217">
        <v>16.37</v>
      </c>
      <c r="AA44" s="217">
        <v>9.6300000000000008</v>
      </c>
      <c r="AB44" s="217">
        <v>0</v>
      </c>
      <c r="AC44" s="217">
        <v>7.96</v>
      </c>
      <c r="AD44" s="217">
        <v>0</v>
      </c>
      <c r="AE44" s="217">
        <v>0</v>
      </c>
      <c r="AF44" s="217">
        <v>0</v>
      </c>
      <c r="AG44" s="217">
        <v>0</v>
      </c>
      <c r="AH44" s="217">
        <v>0</v>
      </c>
      <c r="AI44" s="217">
        <v>0</v>
      </c>
      <c r="AJ44" s="217">
        <v>0</v>
      </c>
      <c r="AK44" s="217">
        <v>47.29</v>
      </c>
      <c r="AL44" s="217">
        <v>0</v>
      </c>
      <c r="AM44" s="217">
        <v>0</v>
      </c>
      <c r="AN44" s="217">
        <v>0</v>
      </c>
      <c r="AO44" s="217">
        <v>0</v>
      </c>
      <c r="AP44" s="217">
        <v>0</v>
      </c>
      <c r="AQ44" s="217">
        <v>20.85</v>
      </c>
      <c r="AR44" s="217">
        <v>0</v>
      </c>
      <c r="AS44" s="217">
        <v>0</v>
      </c>
      <c r="AT44" s="217">
        <v>0</v>
      </c>
    </row>
    <row r="45" spans="1:46">
      <c r="A45" t="s">
        <v>87</v>
      </c>
      <c r="B45" s="217">
        <v>0</v>
      </c>
      <c r="C45" s="217">
        <v>0</v>
      </c>
      <c r="D45" s="217">
        <v>0</v>
      </c>
      <c r="E45" s="217">
        <v>0</v>
      </c>
      <c r="F45" s="217">
        <v>0</v>
      </c>
      <c r="G45" s="217">
        <v>0</v>
      </c>
      <c r="H45" s="217">
        <v>0</v>
      </c>
      <c r="I45" s="217">
        <v>0</v>
      </c>
      <c r="J45" s="217">
        <v>0</v>
      </c>
      <c r="K45" s="217">
        <v>86.52</v>
      </c>
      <c r="L45" s="217">
        <v>18.3</v>
      </c>
      <c r="M45" s="217">
        <v>0</v>
      </c>
      <c r="N45" s="217">
        <v>28.89</v>
      </c>
      <c r="O45" s="217">
        <v>48.51</v>
      </c>
      <c r="P45" s="217">
        <v>66.48</v>
      </c>
      <c r="Q45" s="217">
        <v>2.2799999999999998</v>
      </c>
      <c r="R45" s="217">
        <v>5</v>
      </c>
      <c r="S45" s="217">
        <v>3.08</v>
      </c>
      <c r="T45" s="217">
        <v>0</v>
      </c>
      <c r="U45" s="217">
        <v>183.1</v>
      </c>
      <c r="V45" s="217">
        <v>0</v>
      </c>
      <c r="W45" s="217">
        <v>4.8099999999999996</v>
      </c>
      <c r="X45" s="217">
        <v>17.329999999999998</v>
      </c>
      <c r="Y45" s="217">
        <v>0</v>
      </c>
      <c r="Z45" s="217">
        <v>16.37</v>
      </c>
      <c r="AA45" s="217">
        <v>9.6300000000000008</v>
      </c>
      <c r="AB45" s="217">
        <v>0</v>
      </c>
      <c r="AC45" s="217">
        <v>8</v>
      </c>
      <c r="AD45" s="217">
        <v>0</v>
      </c>
      <c r="AE45" s="217">
        <v>0</v>
      </c>
      <c r="AF45" s="217">
        <v>0</v>
      </c>
      <c r="AG45" s="217">
        <v>0</v>
      </c>
      <c r="AH45" s="217">
        <v>0</v>
      </c>
      <c r="AI45" s="217">
        <v>0</v>
      </c>
      <c r="AJ45" s="217">
        <v>0</v>
      </c>
      <c r="AK45" s="217">
        <v>47.29</v>
      </c>
      <c r="AL45" s="217">
        <v>0</v>
      </c>
      <c r="AM45" s="217">
        <v>0</v>
      </c>
      <c r="AN45" s="217">
        <v>0</v>
      </c>
      <c r="AO45" s="217">
        <v>0</v>
      </c>
      <c r="AP45" s="217">
        <v>0</v>
      </c>
      <c r="AQ45" s="217">
        <v>20.85</v>
      </c>
      <c r="AR45" s="217">
        <v>0</v>
      </c>
      <c r="AS45" s="217">
        <v>0</v>
      </c>
      <c r="AT45" s="217">
        <v>0</v>
      </c>
    </row>
    <row r="46" spans="1:46">
      <c r="A46" t="s">
        <v>88</v>
      </c>
      <c r="B46" s="217">
        <v>0</v>
      </c>
      <c r="C46" s="217">
        <v>0</v>
      </c>
      <c r="D46" s="217">
        <v>0</v>
      </c>
      <c r="E46" s="217">
        <v>0</v>
      </c>
      <c r="F46" s="217">
        <v>0</v>
      </c>
      <c r="G46" s="217">
        <v>0</v>
      </c>
      <c r="H46" s="217">
        <v>0</v>
      </c>
      <c r="I46" s="217">
        <v>0</v>
      </c>
      <c r="J46" s="217">
        <v>0</v>
      </c>
      <c r="K46" s="217">
        <v>86.52</v>
      </c>
      <c r="L46" s="217">
        <v>18.3</v>
      </c>
      <c r="M46" s="217">
        <v>0</v>
      </c>
      <c r="N46" s="217">
        <v>28.89</v>
      </c>
      <c r="O46" s="217">
        <v>48.51</v>
      </c>
      <c r="P46" s="217">
        <v>66.48</v>
      </c>
      <c r="Q46" s="217">
        <v>2.2799999999999998</v>
      </c>
      <c r="R46" s="217">
        <v>5</v>
      </c>
      <c r="S46" s="217">
        <v>3.08</v>
      </c>
      <c r="T46" s="217">
        <v>0</v>
      </c>
      <c r="U46" s="217">
        <v>183.1</v>
      </c>
      <c r="V46" s="217">
        <v>0</v>
      </c>
      <c r="W46" s="217">
        <v>4.8099999999999996</v>
      </c>
      <c r="X46" s="217">
        <v>17.329999999999998</v>
      </c>
      <c r="Y46" s="217">
        <v>0</v>
      </c>
      <c r="Z46" s="217">
        <v>16.37</v>
      </c>
      <c r="AA46" s="217">
        <v>9.6300000000000008</v>
      </c>
      <c r="AB46" s="217">
        <v>0</v>
      </c>
      <c r="AC46" s="217">
        <v>8</v>
      </c>
      <c r="AD46" s="217">
        <v>0</v>
      </c>
      <c r="AE46" s="217">
        <v>0</v>
      </c>
      <c r="AF46" s="217">
        <v>0</v>
      </c>
      <c r="AG46" s="217">
        <v>0</v>
      </c>
      <c r="AH46" s="217">
        <v>0</v>
      </c>
      <c r="AI46" s="217">
        <v>0</v>
      </c>
      <c r="AJ46" s="217">
        <v>0</v>
      </c>
      <c r="AK46" s="217">
        <v>47.29</v>
      </c>
      <c r="AL46" s="217">
        <v>0</v>
      </c>
      <c r="AM46" s="217">
        <v>0</v>
      </c>
      <c r="AN46" s="217">
        <v>0</v>
      </c>
      <c r="AO46" s="217">
        <v>0</v>
      </c>
      <c r="AP46" s="217">
        <v>0</v>
      </c>
      <c r="AQ46" s="217">
        <v>20.85</v>
      </c>
      <c r="AR46" s="217">
        <v>0</v>
      </c>
      <c r="AS46" s="217">
        <v>0</v>
      </c>
      <c r="AT46" s="217">
        <v>0</v>
      </c>
    </row>
    <row r="47" spans="1:46">
      <c r="A47" t="s">
        <v>89</v>
      </c>
      <c r="B47" s="217">
        <v>0</v>
      </c>
      <c r="C47" s="217">
        <v>0</v>
      </c>
      <c r="D47" s="217">
        <v>0</v>
      </c>
      <c r="E47" s="217">
        <v>0</v>
      </c>
      <c r="F47" s="217">
        <v>0</v>
      </c>
      <c r="G47" s="217">
        <v>0</v>
      </c>
      <c r="H47" s="217">
        <v>0</v>
      </c>
      <c r="I47" s="217">
        <v>0</v>
      </c>
      <c r="J47" s="217">
        <v>0</v>
      </c>
      <c r="K47" s="217">
        <v>86.52</v>
      </c>
      <c r="L47" s="217">
        <v>18.41</v>
      </c>
      <c r="M47" s="217">
        <v>0</v>
      </c>
      <c r="N47" s="217">
        <v>28.89</v>
      </c>
      <c r="O47" s="217">
        <v>48.51</v>
      </c>
      <c r="P47" s="217">
        <v>66.48</v>
      </c>
      <c r="Q47" s="217">
        <v>2.2799999999999998</v>
      </c>
      <c r="R47" s="217">
        <v>5</v>
      </c>
      <c r="S47" s="217">
        <v>3.08</v>
      </c>
      <c r="T47" s="217">
        <v>0</v>
      </c>
      <c r="U47" s="217">
        <v>183.1</v>
      </c>
      <c r="V47" s="217">
        <v>0</v>
      </c>
      <c r="W47" s="217">
        <v>4.8099999999999996</v>
      </c>
      <c r="X47" s="217">
        <v>17.329999999999998</v>
      </c>
      <c r="Y47" s="217">
        <v>0</v>
      </c>
      <c r="Z47" s="217">
        <v>16.37</v>
      </c>
      <c r="AA47" s="217">
        <v>9.6300000000000008</v>
      </c>
      <c r="AB47" s="217">
        <v>0</v>
      </c>
      <c r="AC47" s="217">
        <v>8</v>
      </c>
      <c r="AD47" s="217">
        <v>0</v>
      </c>
      <c r="AE47" s="217">
        <v>0</v>
      </c>
      <c r="AF47" s="217">
        <v>0</v>
      </c>
      <c r="AG47" s="217">
        <v>0</v>
      </c>
      <c r="AH47" s="217">
        <v>0</v>
      </c>
      <c r="AI47" s="217">
        <v>0</v>
      </c>
      <c r="AJ47" s="217">
        <v>0</v>
      </c>
      <c r="AK47" s="217">
        <v>47.29</v>
      </c>
      <c r="AL47" s="217">
        <v>0</v>
      </c>
      <c r="AM47" s="217">
        <v>0</v>
      </c>
      <c r="AN47" s="217">
        <v>0</v>
      </c>
      <c r="AO47" s="217">
        <v>0</v>
      </c>
      <c r="AP47" s="217">
        <v>0</v>
      </c>
      <c r="AQ47" s="217">
        <v>20.85</v>
      </c>
      <c r="AR47" s="217">
        <v>0</v>
      </c>
      <c r="AS47" s="217">
        <v>0</v>
      </c>
      <c r="AT47" s="217">
        <v>0</v>
      </c>
    </row>
    <row r="48" spans="1:46">
      <c r="A48" t="s">
        <v>90</v>
      </c>
      <c r="B48" s="217">
        <v>0</v>
      </c>
      <c r="C48" s="217">
        <v>0</v>
      </c>
      <c r="D48" s="217">
        <v>0</v>
      </c>
      <c r="E48" s="217">
        <v>0</v>
      </c>
      <c r="F48" s="217">
        <v>0</v>
      </c>
      <c r="G48" s="217">
        <v>0</v>
      </c>
      <c r="H48" s="217">
        <v>0</v>
      </c>
      <c r="I48" s="217">
        <v>0</v>
      </c>
      <c r="J48" s="217">
        <v>0</v>
      </c>
      <c r="K48" s="217">
        <v>86.52</v>
      </c>
      <c r="L48" s="217">
        <v>18.41</v>
      </c>
      <c r="M48" s="217">
        <v>0</v>
      </c>
      <c r="N48" s="217">
        <v>28.89</v>
      </c>
      <c r="O48" s="217">
        <v>48.51</v>
      </c>
      <c r="P48" s="217">
        <v>66.48</v>
      </c>
      <c r="Q48" s="217">
        <v>2.2799999999999998</v>
      </c>
      <c r="R48" s="217">
        <v>5</v>
      </c>
      <c r="S48" s="217">
        <v>3.08</v>
      </c>
      <c r="T48" s="217">
        <v>0</v>
      </c>
      <c r="U48" s="217">
        <v>183.1</v>
      </c>
      <c r="V48" s="217">
        <v>0</v>
      </c>
      <c r="W48" s="217">
        <v>4.8099999999999996</v>
      </c>
      <c r="X48" s="217">
        <v>17.329999999999998</v>
      </c>
      <c r="Y48" s="217">
        <v>0</v>
      </c>
      <c r="Z48" s="217">
        <v>16.37</v>
      </c>
      <c r="AA48" s="217">
        <v>9.6300000000000008</v>
      </c>
      <c r="AB48" s="217">
        <v>0</v>
      </c>
      <c r="AC48" s="217">
        <v>8</v>
      </c>
      <c r="AD48" s="217">
        <v>0</v>
      </c>
      <c r="AE48" s="217">
        <v>0</v>
      </c>
      <c r="AF48" s="217">
        <v>0</v>
      </c>
      <c r="AG48" s="217">
        <v>0</v>
      </c>
      <c r="AH48" s="217">
        <v>0</v>
      </c>
      <c r="AI48" s="217">
        <v>0</v>
      </c>
      <c r="AJ48" s="217">
        <v>0</v>
      </c>
      <c r="AK48" s="217">
        <v>47.29</v>
      </c>
      <c r="AL48" s="217">
        <v>0</v>
      </c>
      <c r="AM48" s="217">
        <v>0</v>
      </c>
      <c r="AN48" s="217">
        <v>0</v>
      </c>
      <c r="AO48" s="217">
        <v>0</v>
      </c>
      <c r="AP48" s="217">
        <v>0</v>
      </c>
      <c r="AQ48" s="217">
        <v>20.85</v>
      </c>
      <c r="AR48" s="217">
        <v>0</v>
      </c>
      <c r="AS48" s="217">
        <v>0</v>
      </c>
      <c r="AT48" s="217">
        <v>0</v>
      </c>
    </row>
    <row r="49" spans="1:46">
      <c r="A49" t="s">
        <v>91</v>
      </c>
      <c r="B49" s="217">
        <v>0</v>
      </c>
      <c r="C49" s="217">
        <v>0</v>
      </c>
      <c r="D49" s="217">
        <v>0</v>
      </c>
      <c r="E49" s="217">
        <v>0</v>
      </c>
      <c r="F49" s="217">
        <v>0</v>
      </c>
      <c r="G49" s="217">
        <v>0</v>
      </c>
      <c r="H49" s="217">
        <v>0</v>
      </c>
      <c r="I49" s="217">
        <v>0</v>
      </c>
      <c r="J49" s="217">
        <v>0</v>
      </c>
      <c r="K49" s="217">
        <v>86.52</v>
      </c>
      <c r="L49" s="217">
        <v>18.41</v>
      </c>
      <c r="M49" s="217">
        <v>0</v>
      </c>
      <c r="N49" s="217">
        <v>28.89</v>
      </c>
      <c r="O49" s="217">
        <v>48.51</v>
      </c>
      <c r="P49" s="217">
        <v>66.48</v>
      </c>
      <c r="Q49" s="217">
        <v>2.5299999999999998</v>
      </c>
      <c r="R49" s="217">
        <v>5.24</v>
      </c>
      <c r="S49" s="217">
        <v>3.27</v>
      </c>
      <c r="T49" s="217">
        <v>0</v>
      </c>
      <c r="U49" s="217">
        <v>183.1</v>
      </c>
      <c r="V49" s="217">
        <v>0</v>
      </c>
      <c r="W49" s="217">
        <v>4.8099999999999996</v>
      </c>
      <c r="X49" s="217">
        <v>17.329999999999998</v>
      </c>
      <c r="Y49" s="217">
        <v>0</v>
      </c>
      <c r="Z49" s="217">
        <v>16.37</v>
      </c>
      <c r="AA49" s="217">
        <v>9.6300000000000008</v>
      </c>
      <c r="AB49" s="217">
        <v>0</v>
      </c>
      <c r="AC49" s="217">
        <v>4</v>
      </c>
      <c r="AD49" s="217">
        <v>0</v>
      </c>
      <c r="AE49" s="217">
        <v>0</v>
      </c>
      <c r="AF49" s="217">
        <v>0</v>
      </c>
      <c r="AG49" s="217">
        <v>0</v>
      </c>
      <c r="AH49" s="217">
        <v>0</v>
      </c>
      <c r="AI49" s="217">
        <v>0</v>
      </c>
      <c r="AJ49" s="217">
        <v>0</v>
      </c>
      <c r="AK49" s="217">
        <v>47.29</v>
      </c>
      <c r="AL49" s="217">
        <v>0</v>
      </c>
      <c r="AM49" s="217">
        <v>0</v>
      </c>
      <c r="AN49" s="217">
        <v>0</v>
      </c>
      <c r="AO49" s="217">
        <v>0</v>
      </c>
      <c r="AP49" s="217">
        <v>0</v>
      </c>
      <c r="AQ49" s="217">
        <v>20.85</v>
      </c>
      <c r="AR49" s="217">
        <v>0</v>
      </c>
      <c r="AS49" s="217">
        <v>0</v>
      </c>
      <c r="AT49" s="217">
        <v>0</v>
      </c>
    </row>
    <row r="50" spans="1:46">
      <c r="A50" t="s">
        <v>92</v>
      </c>
      <c r="B50" s="217">
        <v>0</v>
      </c>
      <c r="C50" s="217">
        <v>0</v>
      </c>
      <c r="D50" s="217">
        <v>0</v>
      </c>
      <c r="E50" s="217">
        <v>0</v>
      </c>
      <c r="F50" s="217">
        <v>0</v>
      </c>
      <c r="G50" s="217">
        <v>0</v>
      </c>
      <c r="H50" s="217">
        <v>0</v>
      </c>
      <c r="I50" s="217">
        <v>0</v>
      </c>
      <c r="J50" s="217">
        <v>0</v>
      </c>
      <c r="K50" s="217">
        <v>86.52</v>
      </c>
      <c r="L50" s="217">
        <v>18.41</v>
      </c>
      <c r="M50" s="217">
        <v>0</v>
      </c>
      <c r="N50" s="217">
        <v>28.89</v>
      </c>
      <c r="O50" s="217">
        <v>48.51</v>
      </c>
      <c r="P50" s="217">
        <v>66.48</v>
      </c>
      <c r="Q50" s="217">
        <v>2.5299999999999998</v>
      </c>
      <c r="R50" s="217">
        <v>5.24</v>
      </c>
      <c r="S50" s="217">
        <v>3.27</v>
      </c>
      <c r="T50" s="217">
        <v>0</v>
      </c>
      <c r="U50" s="217">
        <v>183.1</v>
      </c>
      <c r="V50" s="217">
        <v>0</v>
      </c>
      <c r="W50" s="217">
        <v>4.8099999999999996</v>
      </c>
      <c r="X50" s="217">
        <v>17.329999999999998</v>
      </c>
      <c r="Y50" s="217">
        <v>0</v>
      </c>
      <c r="Z50" s="217">
        <v>16.37</v>
      </c>
      <c r="AA50" s="217">
        <v>9.6300000000000008</v>
      </c>
      <c r="AB50" s="217">
        <v>0</v>
      </c>
      <c r="AC50" s="217">
        <v>4</v>
      </c>
      <c r="AD50" s="217">
        <v>0</v>
      </c>
      <c r="AE50" s="217">
        <v>0</v>
      </c>
      <c r="AF50" s="217">
        <v>0</v>
      </c>
      <c r="AG50" s="217">
        <v>0</v>
      </c>
      <c r="AH50" s="217">
        <v>0</v>
      </c>
      <c r="AI50" s="217">
        <v>0</v>
      </c>
      <c r="AJ50" s="217">
        <v>0</v>
      </c>
      <c r="AK50" s="217">
        <v>47.29</v>
      </c>
      <c r="AL50" s="217">
        <v>0</v>
      </c>
      <c r="AM50" s="217">
        <v>0</v>
      </c>
      <c r="AN50" s="217">
        <v>0</v>
      </c>
      <c r="AO50" s="217">
        <v>0</v>
      </c>
      <c r="AP50" s="217">
        <v>0</v>
      </c>
      <c r="AQ50" s="217">
        <v>20.85</v>
      </c>
      <c r="AR50" s="217">
        <v>0</v>
      </c>
      <c r="AS50" s="217">
        <v>0</v>
      </c>
      <c r="AT50" s="217">
        <v>0</v>
      </c>
    </row>
    <row r="51" spans="1:46">
      <c r="A51" t="s">
        <v>93</v>
      </c>
      <c r="B51" s="217">
        <v>0</v>
      </c>
      <c r="C51" s="217">
        <v>0</v>
      </c>
      <c r="D51" s="217">
        <v>0</v>
      </c>
      <c r="E51" s="217">
        <v>0</v>
      </c>
      <c r="F51" s="217">
        <v>0</v>
      </c>
      <c r="G51" s="217">
        <v>0</v>
      </c>
      <c r="H51" s="217">
        <v>0</v>
      </c>
      <c r="I51" s="217">
        <v>0</v>
      </c>
      <c r="J51" s="217">
        <v>0</v>
      </c>
      <c r="K51" s="217">
        <v>86.65</v>
      </c>
      <c r="L51" s="217">
        <v>18.41</v>
      </c>
      <c r="M51" s="217">
        <v>0</v>
      </c>
      <c r="N51" s="217">
        <v>14.44</v>
      </c>
      <c r="O51" s="217">
        <v>24.64</v>
      </c>
      <c r="P51" s="217">
        <v>28.9</v>
      </c>
      <c r="Q51" s="217">
        <v>2.84</v>
      </c>
      <c r="R51" s="217">
        <v>5.24</v>
      </c>
      <c r="S51" s="217">
        <v>3.28</v>
      </c>
      <c r="T51" s="217">
        <v>0</v>
      </c>
      <c r="U51" s="217">
        <v>183.1</v>
      </c>
      <c r="V51" s="217">
        <v>0</v>
      </c>
      <c r="W51" s="217">
        <v>4.8099999999999996</v>
      </c>
      <c r="X51" s="217">
        <v>17.329999999999998</v>
      </c>
      <c r="Y51" s="217">
        <v>0</v>
      </c>
      <c r="Z51" s="217">
        <v>16.37</v>
      </c>
      <c r="AA51" s="217">
        <v>9.6300000000000008</v>
      </c>
      <c r="AB51" s="217">
        <v>0</v>
      </c>
      <c r="AC51" s="217">
        <v>4</v>
      </c>
      <c r="AD51" s="217">
        <v>0</v>
      </c>
      <c r="AE51" s="217">
        <v>0</v>
      </c>
      <c r="AF51" s="217">
        <v>0</v>
      </c>
      <c r="AG51" s="217">
        <v>0</v>
      </c>
      <c r="AH51" s="217">
        <v>0</v>
      </c>
      <c r="AI51" s="217">
        <v>0</v>
      </c>
      <c r="AJ51" s="217">
        <v>0</v>
      </c>
      <c r="AK51" s="217">
        <v>47.4</v>
      </c>
      <c r="AL51" s="217">
        <v>0</v>
      </c>
      <c r="AM51" s="217">
        <v>0</v>
      </c>
      <c r="AN51" s="217">
        <v>0</v>
      </c>
      <c r="AO51" s="217">
        <v>0</v>
      </c>
      <c r="AP51" s="217">
        <v>0</v>
      </c>
      <c r="AQ51" s="217">
        <v>20.85</v>
      </c>
      <c r="AR51" s="217">
        <v>0</v>
      </c>
      <c r="AS51" s="217">
        <v>0</v>
      </c>
      <c r="AT51" s="217">
        <v>0</v>
      </c>
    </row>
    <row r="52" spans="1:46">
      <c r="A52" t="s">
        <v>94</v>
      </c>
      <c r="B52" s="217">
        <v>0</v>
      </c>
      <c r="C52" s="217">
        <v>0</v>
      </c>
      <c r="D52" s="217">
        <v>0</v>
      </c>
      <c r="E52" s="217">
        <v>0</v>
      </c>
      <c r="F52" s="217">
        <v>0</v>
      </c>
      <c r="G52" s="217">
        <v>0</v>
      </c>
      <c r="H52" s="217">
        <v>0</v>
      </c>
      <c r="I52" s="217">
        <v>0</v>
      </c>
      <c r="J52" s="217">
        <v>0</v>
      </c>
      <c r="K52" s="217">
        <v>86.64</v>
      </c>
      <c r="L52" s="217">
        <v>18.41</v>
      </c>
      <c r="M52" s="217">
        <v>0</v>
      </c>
      <c r="N52" s="217">
        <v>14.44</v>
      </c>
      <c r="O52" s="217">
        <v>24.64</v>
      </c>
      <c r="P52" s="217">
        <v>28.89</v>
      </c>
      <c r="Q52" s="217">
        <v>2.84</v>
      </c>
      <c r="R52" s="217">
        <v>5.24</v>
      </c>
      <c r="S52" s="217">
        <v>3.28</v>
      </c>
      <c r="T52" s="217">
        <v>0</v>
      </c>
      <c r="U52" s="217">
        <v>183.1</v>
      </c>
      <c r="V52" s="217">
        <v>0</v>
      </c>
      <c r="W52" s="217">
        <v>4.8099999999999996</v>
      </c>
      <c r="X52" s="217">
        <v>17.329999999999998</v>
      </c>
      <c r="Y52" s="217">
        <v>0</v>
      </c>
      <c r="Z52" s="217">
        <v>16.37</v>
      </c>
      <c r="AA52" s="217">
        <v>9.6300000000000008</v>
      </c>
      <c r="AB52" s="217">
        <v>0</v>
      </c>
      <c r="AC52" s="217">
        <v>4</v>
      </c>
      <c r="AD52" s="217">
        <v>0</v>
      </c>
      <c r="AE52" s="217">
        <v>0</v>
      </c>
      <c r="AF52" s="217">
        <v>0</v>
      </c>
      <c r="AG52" s="217">
        <v>0</v>
      </c>
      <c r="AH52" s="217">
        <v>0</v>
      </c>
      <c r="AI52" s="217">
        <v>0</v>
      </c>
      <c r="AJ52" s="217">
        <v>0</v>
      </c>
      <c r="AK52" s="217">
        <v>47.4</v>
      </c>
      <c r="AL52" s="217">
        <v>0</v>
      </c>
      <c r="AM52" s="217">
        <v>0</v>
      </c>
      <c r="AN52" s="217">
        <v>0</v>
      </c>
      <c r="AO52" s="217">
        <v>0</v>
      </c>
      <c r="AP52" s="217">
        <v>0</v>
      </c>
      <c r="AQ52" s="217">
        <v>20.85</v>
      </c>
      <c r="AR52" s="217">
        <v>0</v>
      </c>
      <c r="AS52" s="217">
        <v>0</v>
      </c>
      <c r="AT52" s="217">
        <v>0</v>
      </c>
    </row>
    <row r="53" spans="1:46">
      <c r="A53" t="s">
        <v>95</v>
      </c>
      <c r="B53" s="217">
        <v>0</v>
      </c>
      <c r="C53" s="217">
        <v>0</v>
      </c>
      <c r="D53" s="217">
        <v>0</v>
      </c>
      <c r="E53" s="217">
        <v>0</v>
      </c>
      <c r="F53" s="217">
        <v>0</v>
      </c>
      <c r="G53" s="217">
        <v>0</v>
      </c>
      <c r="H53" s="217">
        <v>0</v>
      </c>
      <c r="I53" s="217">
        <v>0</v>
      </c>
      <c r="J53" s="217">
        <v>0</v>
      </c>
      <c r="K53" s="217">
        <v>86.78</v>
      </c>
      <c r="L53" s="217">
        <v>18.920000000000002</v>
      </c>
      <c r="M53" s="217">
        <v>0</v>
      </c>
      <c r="N53" s="217">
        <v>14.44</v>
      </c>
      <c r="O53" s="217">
        <v>24.64</v>
      </c>
      <c r="P53" s="217">
        <v>28.89</v>
      </c>
      <c r="Q53" s="217">
        <v>2.84</v>
      </c>
      <c r="R53" s="217">
        <v>5.27</v>
      </c>
      <c r="S53" s="217">
        <v>3.28</v>
      </c>
      <c r="T53" s="217">
        <v>0</v>
      </c>
      <c r="U53" s="217">
        <v>183.1</v>
      </c>
      <c r="V53" s="217">
        <v>0</v>
      </c>
      <c r="W53" s="217">
        <v>4.8099999999999996</v>
      </c>
      <c r="X53" s="217">
        <v>17.329999999999998</v>
      </c>
      <c r="Y53" s="217">
        <v>0</v>
      </c>
      <c r="Z53" s="217">
        <v>16.37</v>
      </c>
      <c r="AA53" s="217">
        <v>9.6300000000000008</v>
      </c>
      <c r="AB53" s="217">
        <v>0</v>
      </c>
      <c r="AC53" s="217">
        <v>4</v>
      </c>
      <c r="AD53" s="217">
        <v>0</v>
      </c>
      <c r="AE53" s="217">
        <v>0</v>
      </c>
      <c r="AF53" s="217">
        <v>0</v>
      </c>
      <c r="AG53" s="217">
        <v>0</v>
      </c>
      <c r="AH53" s="217">
        <v>0</v>
      </c>
      <c r="AI53" s="217">
        <v>0</v>
      </c>
      <c r="AJ53" s="217">
        <v>0</v>
      </c>
      <c r="AK53" s="217">
        <v>47.4</v>
      </c>
      <c r="AL53" s="217">
        <v>0</v>
      </c>
      <c r="AM53" s="217">
        <v>0</v>
      </c>
      <c r="AN53" s="217">
        <v>0</v>
      </c>
      <c r="AO53" s="217">
        <v>0</v>
      </c>
      <c r="AP53" s="217">
        <v>0</v>
      </c>
      <c r="AQ53" s="217">
        <v>20.85</v>
      </c>
      <c r="AR53" s="217">
        <v>0</v>
      </c>
      <c r="AS53" s="217">
        <v>0</v>
      </c>
      <c r="AT53" s="217">
        <v>0</v>
      </c>
    </row>
    <row r="54" spans="1:46">
      <c r="A54" t="s">
        <v>96</v>
      </c>
      <c r="B54" s="217">
        <v>0</v>
      </c>
      <c r="C54" s="217">
        <v>0</v>
      </c>
      <c r="D54" s="217">
        <v>0</v>
      </c>
      <c r="E54" s="217">
        <v>0</v>
      </c>
      <c r="F54" s="217">
        <v>0</v>
      </c>
      <c r="G54" s="217">
        <v>0</v>
      </c>
      <c r="H54" s="217">
        <v>0</v>
      </c>
      <c r="I54" s="217">
        <v>0</v>
      </c>
      <c r="J54" s="217">
        <v>0</v>
      </c>
      <c r="K54" s="217">
        <v>86.78</v>
      </c>
      <c r="L54" s="217">
        <v>18.920000000000002</v>
      </c>
      <c r="M54" s="217">
        <v>0</v>
      </c>
      <c r="N54" s="217">
        <v>14.44</v>
      </c>
      <c r="O54" s="217">
        <v>24.64</v>
      </c>
      <c r="P54" s="217">
        <v>28.89</v>
      </c>
      <c r="Q54" s="217">
        <v>2.84</v>
      </c>
      <c r="R54" s="217">
        <v>5.27</v>
      </c>
      <c r="S54" s="217">
        <v>3.28</v>
      </c>
      <c r="T54" s="217">
        <v>0</v>
      </c>
      <c r="U54" s="217">
        <v>183.1</v>
      </c>
      <c r="V54" s="217">
        <v>0</v>
      </c>
      <c r="W54" s="217">
        <v>4.8099999999999996</v>
      </c>
      <c r="X54" s="217">
        <v>17.329999999999998</v>
      </c>
      <c r="Y54" s="217">
        <v>0</v>
      </c>
      <c r="Z54" s="217">
        <v>16.37</v>
      </c>
      <c r="AA54" s="217">
        <v>9.6300000000000008</v>
      </c>
      <c r="AB54" s="217">
        <v>0</v>
      </c>
      <c r="AC54" s="217">
        <v>4</v>
      </c>
      <c r="AD54" s="217">
        <v>0</v>
      </c>
      <c r="AE54" s="217">
        <v>0</v>
      </c>
      <c r="AF54" s="217">
        <v>0</v>
      </c>
      <c r="AG54" s="217">
        <v>0</v>
      </c>
      <c r="AH54" s="217">
        <v>0</v>
      </c>
      <c r="AI54" s="217">
        <v>0</v>
      </c>
      <c r="AJ54" s="217">
        <v>0</v>
      </c>
      <c r="AK54" s="217">
        <v>47.4</v>
      </c>
      <c r="AL54" s="217">
        <v>0</v>
      </c>
      <c r="AM54" s="217">
        <v>0</v>
      </c>
      <c r="AN54" s="217">
        <v>0</v>
      </c>
      <c r="AO54" s="217">
        <v>0</v>
      </c>
      <c r="AP54" s="217">
        <v>0</v>
      </c>
      <c r="AQ54" s="217">
        <v>20.85</v>
      </c>
      <c r="AR54" s="217">
        <v>0</v>
      </c>
      <c r="AS54" s="217">
        <v>0</v>
      </c>
      <c r="AT54" s="217">
        <v>0</v>
      </c>
    </row>
    <row r="55" spans="1:46">
      <c r="A55" t="s">
        <v>97</v>
      </c>
      <c r="B55" s="217">
        <v>0</v>
      </c>
      <c r="C55" s="217">
        <v>0</v>
      </c>
      <c r="D55" s="217">
        <v>0</v>
      </c>
      <c r="E55" s="217">
        <v>0</v>
      </c>
      <c r="F55" s="217">
        <v>0</v>
      </c>
      <c r="G55" s="217">
        <v>0</v>
      </c>
      <c r="H55" s="217">
        <v>0</v>
      </c>
      <c r="I55" s="217">
        <v>0</v>
      </c>
      <c r="J55" s="217">
        <v>0</v>
      </c>
      <c r="K55" s="217">
        <v>86.78</v>
      </c>
      <c r="L55" s="217">
        <v>18.920000000000002</v>
      </c>
      <c r="M55" s="217">
        <v>0</v>
      </c>
      <c r="N55" s="217">
        <v>14.44</v>
      </c>
      <c r="O55" s="217">
        <v>25.74</v>
      </c>
      <c r="P55" s="217">
        <v>28.89</v>
      </c>
      <c r="Q55" s="217">
        <v>2.84</v>
      </c>
      <c r="R55" s="217">
        <v>5.24</v>
      </c>
      <c r="S55" s="217">
        <v>3.28</v>
      </c>
      <c r="T55" s="217">
        <v>0</v>
      </c>
      <c r="U55" s="217">
        <v>183.1</v>
      </c>
      <c r="V55" s="217">
        <v>0</v>
      </c>
      <c r="W55" s="217">
        <v>4.8099999999999996</v>
      </c>
      <c r="X55" s="217">
        <v>17.329999999999998</v>
      </c>
      <c r="Y55" s="217">
        <v>0</v>
      </c>
      <c r="Z55" s="217">
        <v>16.37</v>
      </c>
      <c r="AA55" s="217">
        <v>9.6300000000000008</v>
      </c>
      <c r="AB55" s="217">
        <v>0</v>
      </c>
      <c r="AC55" s="217">
        <v>4</v>
      </c>
      <c r="AD55" s="217">
        <v>0</v>
      </c>
      <c r="AE55" s="217">
        <v>0</v>
      </c>
      <c r="AF55" s="217">
        <v>0</v>
      </c>
      <c r="AG55" s="217">
        <v>0</v>
      </c>
      <c r="AH55" s="217">
        <v>0</v>
      </c>
      <c r="AI55" s="217">
        <v>0</v>
      </c>
      <c r="AJ55" s="217">
        <v>0</v>
      </c>
      <c r="AK55" s="217">
        <v>47.4</v>
      </c>
      <c r="AL55" s="217">
        <v>0</v>
      </c>
      <c r="AM55" s="217">
        <v>0</v>
      </c>
      <c r="AN55" s="217">
        <v>0</v>
      </c>
      <c r="AO55" s="217">
        <v>0</v>
      </c>
      <c r="AP55" s="217">
        <v>0</v>
      </c>
      <c r="AQ55" s="217">
        <v>20.85</v>
      </c>
      <c r="AR55" s="217">
        <v>0</v>
      </c>
      <c r="AS55" s="217">
        <v>0</v>
      </c>
      <c r="AT55" s="217">
        <v>0</v>
      </c>
    </row>
    <row r="56" spans="1:46">
      <c r="A56" t="s">
        <v>98</v>
      </c>
      <c r="B56" s="217">
        <v>0</v>
      </c>
      <c r="C56" s="217">
        <v>0</v>
      </c>
      <c r="D56" s="217">
        <v>0</v>
      </c>
      <c r="E56" s="217">
        <v>0</v>
      </c>
      <c r="F56" s="217">
        <v>0</v>
      </c>
      <c r="G56" s="217">
        <v>0</v>
      </c>
      <c r="H56" s="217">
        <v>0</v>
      </c>
      <c r="I56" s="217">
        <v>0</v>
      </c>
      <c r="J56" s="217">
        <v>0</v>
      </c>
      <c r="K56" s="217">
        <v>86.78</v>
      </c>
      <c r="L56" s="217">
        <v>18.920000000000002</v>
      </c>
      <c r="M56" s="217">
        <v>0</v>
      </c>
      <c r="N56" s="217">
        <v>14.44</v>
      </c>
      <c r="O56" s="217">
        <v>25.74</v>
      </c>
      <c r="P56" s="217">
        <v>28.89</v>
      </c>
      <c r="Q56" s="217">
        <v>2.84</v>
      </c>
      <c r="R56" s="217">
        <v>5.24</v>
      </c>
      <c r="S56" s="217">
        <v>3.28</v>
      </c>
      <c r="T56" s="217">
        <v>0</v>
      </c>
      <c r="U56" s="217">
        <v>183.1</v>
      </c>
      <c r="V56" s="217">
        <v>0</v>
      </c>
      <c r="W56" s="217">
        <v>4.8099999999999996</v>
      </c>
      <c r="X56" s="217">
        <v>17.329999999999998</v>
      </c>
      <c r="Y56" s="217">
        <v>0</v>
      </c>
      <c r="Z56" s="217">
        <v>16.37</v>
      </c>
      <c r="AA56" s="217">
        <v>9.6300000000000008</v>
      </c>
      <c r="AB56" s="217">
        <v>0</v>
      </c>
      <c r="AC56" s="217">
        <v>4</v>
      </c>
      <c r="AD56" s="217">
        <v>0</v>
      </c>
      <c r="AE56" s="217">
        <v>0</v>
      </c>
      <c r="AF56" s="217">
        <v>0</v>
      </c>
      <c r="AG56" s="217">
        <v>0</v>
      </c>
      <c r="AH56" s="217">
        <v>0</v>
      </c>
      <c r="AI56" s="217">
        <v>0</v>
      </c>
      <c r="AJ56" s="217">
        <v>0</v>
      </c>
      <c r="AK56" s="217">
        <v>47.4</v>
      </c>
      <c r="AL56" s="217">
        <v>0</v>
      </c>
      <c r="AM56" s="217">
        <v>0</v>
      </c>
      <c r="AN56" s="217">
        <v>0</v>
      </c>
      <c r="AO56" s="217">
        <v>0</v>
      </c>
      <c r="AP56" s="217">
        <v>0</v>
      </c>
      <c r="AQ56" s="217">
        <v>20.85</v>
      </c>
      <c r="AR56" s="217">
        <v>0</v>
      </c>
      <c r="AS56" s="217">
        <v>0</v>
      </c>
      <c r="AT56" s="217">
        <v>0</v>
      </c>
    </row>
    <row r="57" spans="1:46">
      <c r="A57" t="s">
        <v>99</v>
      </c>
      <c r="B57" s="217">
        <v>0</v>
      </c>
      <c r="C57" s="217">
        <v>0</v>
      </c>
      <c r="D57" s="217">
        <v>0</v>
      </c>
      <c r="E57" s="217">
        <v>0</v>
      </c>
      <c r="F57" s="217">
        <v>0</v>
      </c>
      <c r="G57" s="217">
        <v>0</v>
      </c>
      <c r="H57" s="217">
        <v>0</v>
      </c>
      <c r="I57" s="217">
        <v>0</v>
      </c>
      <c r="J57" s="217">
        <v>0</v>
      </c>
      <c r="K57" s="217">
        <v>86.78</v>
      </c>
      <c r="L57" s="217">
        <v>18.71</v>
      </c>
      <c r="M57" s="217">
        <v>0</v>
      </c>
      <c r="N57" s="217">
        <v>14.44</v>
      </c>
      <c r="O57" s="217">
        <v>26.03</v>
      </c>
      <c r="P57" s="217">
        <v>28.89</v>
      </c>
      <c r="Q57" s="217">
        <v>2.63</v>
      </c>
      <c r="R57" s="217">
        <v>5.07</v>
      </c>
      <c r="S57" s="217">
        <v>3.28</v>
      </c>
      <c r="T57" s="217">
        <v>0</v>
      </c>
      <c r="U57" s="217">
        <v>183.1</v>
      </c>
      <c r="V57" s="217">
        <v>0</v>
      </c>
      <c r="W57" s="217">
        <v>4.8099999999999996</v>
      </c>
      <c r="X57" s="217">
        <v>17.329999999999998</v>
      </c>
      <c r="Y57" s="217">
        <v>0</v>
      </c>
      <c r="Z57" s="217">
        <v>17</v>
      </c>
      <c r="AA57" s="217">
        <v>9.6300000000000008</v>
      </c>
      <c r="AB57" s="217">
        <v>0</v>
      </c>
      <c r="AC57" s="217">
        <v>4</v>
      </c>
      <c r="AD57" s="217">
        <v>0</v>
      </c>
      <c r="AE57" s="217">
        <v>0</v>
      </c>
      <c r="AF57" s="217">
        <v>0</v>
      </c>
      <c r="AG57" s="217">
        <v>0</v>
      </c>
      <c r="AH57" s="217">
        <v>0</v>
      </c>
      <c r="AI57" s="217">
        <v>0</v>
      </c>
      <c r="AJ57" s="217">
        <v>0</v>
      </c>
      <c r="AK57" s="217">
        <v>47.4</v>
      </c>
      <c r="AL57" s="217">
        <v>0</v>
      </c>
      <c r="AM57" s="217">
        <v>0</v>
      </c>
      <c r="AN57" s="217">
        <v>0</v>
      </c>
      <c r="AO57" s="217">
        <v>0</v>
      </c>
      <c r="AP57" s="217">
        <v>0</v>
      </c>
      <c r="AQ57" s="217">
        <v>20.85</v>
      </c>
      <c r="AR57" s="217">
        <v>0</v>
      </c>
      <c r="AS57" s="217">
        <v>0</v>
      </c>
      <c r="AT57" s="217">
        <v>0</v>
      </c>
    </row>
    <row r="58" spans="1:46">
      <c r="A58" t="s">
        <v>100</v>
      </c>
      <c r="B58" s="217">
        <v>0</v>
      </c>
      <c r="C58" s="217">
        <v>0</v>
      </c>
      <c r="D58" s="217">
        <v>0</v>
      </c>
      <c r="E58" s="217">
        <v>0</v>
      </c>
      <c r="F58" s="217">
        <v>0</v>
      </c>
      <c r="G58" s="217">
        <v>0</v>
      </c>
      <c r="H58" s="217">
        <v>0</v>
      </c>
      <c r="I58" s="217">
        <v>0</v>
      </c>
      <c r="J58" s="217">
        <v>0</v>
      </c>
      <c r="K58" s="217">
        <v>86.78</v>
      </c>
      <c r="L58" s="217">
        <v>18.71</v>
      </c>
      <c r="M58" s="217">
        <v>0</v>
      </c>
      <c r="N58" s="217">
        <v>14.44</v>
      </c>
      <c r="O58" s="217">
        <v>26.03</v>
      </c>
      <c r="P58" s="217">
        <v>28.89</v>
      </c>
      <c r="Q58" s="217">
        <v>2.63</v>
      </c>
      <c r="R58" s="217">
        <v>5.07</v>
      </c>
      <c r="S58" s="217">
        <v>3.28</v>
      </c>
      <c r="T58" s="217">
        <v>0</v>
      </c>
      <c r="U58" s="217">
        <v>183.1</v>
      </c>
      <c r="V58" s="217">
        <v>0</v>
      </c>
      <c r="W58" s="217">
        <v>4.8099999999999996</v>
      </c>
      <c r="X58" s="217">
        <v>17.329999999999998</v>
      </c>
      <c r="Y58" s="217">
        <v>0</v>
      </c>
      <c r="Z58" s="217">
        <v>17</v>
      </c>
      <c r="AA58" s="217">
        <v>9.6300000000000008</v>
      </c>
      <c r="AB58" s="217">
        <v>0</v>
      </c>
      <c r="AC58" s="217">
        <v>4</v>
      </c>
      <c r="AD58" s="217">
        <v>0</v>
      </c>
      <c r="AE58" s="217">
        <v>0</v>
      </c>
      <c r="AF58" s="217">
        <v>0</v>
      </c>
      <c r="AG58" s="217">
        <v>0</v>
      </c>
      <c r="AH58" s="217">
        <v>0</v>
      </c>
      <c r="AI58" s="217">
        <v>0</v>
      </c>
      <c r="AJ58" s="217">
        <v>0</v>
      </c>
      <c r="AK58" s="217">
        <v>47.4</v>
      </c>
      <c r="AL58" s="217">
        <v>0</v>
      </c>
      <c r="AM58" s="217">
        <v>0</v>
      </c>
      <c r="AN58" s="217">
        <v>0</v>
      </c>
      <c r="AO58" s="217">
        <v>0</v>
      </c>
      <c r="AP58" s="217">
        <v>0</v>
      </c>
      <c r="AQ58" s="217">
        <v>20.85</v>
      </c>
      <c r="AR58" s="217">
        <v>0</v>
      </c>
      <c r="AS58" s="217">
        <v>0</v>
      </c>
      <c r="AT58" s="217">
        <v>0</v>
      </c>
    </row>
    <row r="59" spans="1:46">
      <c r="A59" t="s">
        <v>101</v>
      </c>
      <c r="B59" s="217">
        <v>0</v>
      </c>
      <c r="C59" s="217">
        <v>0</v>
      </c>
      <c r="D59" s="217">
        <v>0</v>
      </c>
      <c r="E59" s="217">
        <v>0</v>
      </c>
      <c r="F59" s="217">
        <v>0</v>
      </c>
      <c r="G59" s="217">
        <v>0</v>
      </c>
      <c r="H59" s="217">
        <v>0</v>
      </c>
      <c r="I59" s="217">
        <v>0</v>
      </c>
      <c r="J59" s="217">
        <v>0</v>
      </c>
      <c r="K59" s="217">
        <v>86.65</v>
      </c>
      <c r="L59" s="217">
        <v>18.71</v>
      </c>
      <c r="M59" s="217">
        <v>0</v>
      </c>
      <c r="N59" s="217">
        <v>14.44</v>
      </c>
      <c r="O59" s="217">
        <v>25</v>
      </c>
      <c r="P59" s="217">
        <v>28.89</v>
      </c>
      <c r="Q59" s="217">
        <v>2.63</v>
      </c>
      <c r="R59" s="217">
        <v>5.07</v>
      </c>
      <c r="S59" s="217">
        <v>3.1</v>
      </c>
      <c r="T59" s="217">
        <v>0</v>
      </c>
      <c r="U59" s="217">
        <v>183.1</v>
      </c>
      <c r="V59" s="217">
        <v>0</v>
      </c>
      <c r="W59" s="217">
        <v>4.8099999999999996</v>
      </c>
      <c r="X59" s="217">
        <v>17.329999999999998</v>
      </c>
      <c r="Y59" s="217">
        <v>0</v>
      </c>
      <c r="Z59" s="217">
        <v>16.37</v>
      </c>
      <c r="AA59" s="217">
        <v>9.6300000000000008</v>
      </c>
      <c r="AB59" s="217">
        <v>0</v>
      </c>
      <c r="AC59" s="217">
        <v>4</v>
      </c>
      <c r="AD59" s="217">
        <v>0</v>
      </c>
      <c r="AE59" s="217">
        <v>0</v>
      </c>
      <c r="AF59" s="217">
        <v>0</v>
      </c>
      <c r="AG59" s="217">
        <v>0</v>
      </c>
      <c r="AH59" s="217">
        <v>0</v>
      </c>
      <c r="AI59" s="217">
        <v>0</v>
      </c>
      <c r="AJ59" s="217">
        <v>0</v>
      </c>
      <c r="AK59" s="217">
        <v>47.51</v>
      </c>
      <c r="AL59" s="217">
        <v>0</v>
      </c>
      <c r="AM59" s="217">
        <v>0</v>
      </c>
      <c r="AN59" s="217">
        <v>0</v>
      </c>
      <c r="AO59" s="217">
        <v>0</v>
      </c>
      <c r="AP59" s="217">
        <v>0</v>
      </c>
      <c r="AQ59" s="217">
        <v>20.85</v>
      </c>
      <c r="AR59" s="217">
        <v>0</v>
      </c>
      <c r="AS59" s="217">
        <v>0</v>
      </c>
      <c r="AT59" s="217">
        <v>0</v>
      </c>
    </row>
    <row r="60" spans="1:46">
      <c r="A60" t="s">
        <v>102</v>
      </c>
      <c r="B60" s="217">
        <v>0</v>
      </c>
      <c r="C60" s="217">
        <v>0</v>
      </c>
      <c r="D60" s="217">
        <v>0</v>
      </c>
      <c r="E60" s="217">
        <v>0</v>
      </c>
      <c r="F60" s="217">
        <v>0</v>
      </c>
      <c r="G60" s="217">
        <v>0</v>
      </c>
      <c r="H60" s="217">
        <v>0</v>
      </c>
      <c r="I60" s="217">
        <v>0</v>
      </c>
      <c r="J60" s="217">
        <v>0</v>
      </c>
      <c r="K60" s="217">
        <v>86.65</v>
      </c>
      <c r="L60" s="217">
        <v>18.41</v>
      </c>
      <c r="M60" s="217">
        <v>0</v>
      </c>
      <c r="N60" s="217">
        <v>14.44</v>
      </c>
      <c r="O60" s="217">
        <v>25</v>
      </c>
      <c r="P60" s="217">
        <v>28.89</v>
      </c>
      <c r="Q60" s="217">
        <v>2.63</v>
      </c>
      <c r="R60" s="217">
        <v>5.07</v>
      </c>
      <c r="S60" s="217">
        <v>3.1</v>
      </c>
      <c r="T60" s="217">
        <v>0</v>
      </c>
      <c r="U60" s="217">
        <v>183.1</v>
      </c>
      <c r="V60" s="217">
        <v>0</v>
      </c>
      <c r="W60" s="217">
        <v>4.8099999999999996</v>
      </c>
      <c r="X60" s="217">
        <v>17.329999999999998</v>
      </c>
      <c r="Y60" s="217">
        <v>0</v>
      </c>
      <c r="Z60" s="217">
        <v>16.37</v>
      </c>
      <c r="AA60" s="217">
        <v>9.6300000000000008</v>
      </c>
      <c r="AB60" s="217">
        <v>0</v>
      </c>
      <c r="AC60" s="217">
        <v>4</v>
      </c>
      <c r="AD60" s="217">
        <v>0</v>
      </c>
      <c r="AE60" s="217">
        <v>0</v>
      </c>
      <c r="AF60" s="217">
        <v>0</v>
      </c>
      <c r="AG60" s="217">
        <v>0</v>
      </c>
      <c r="AH60" s="217">
        <v>0</v>
      </c>
      <c r="AI60" s="217">
        <v>0</v>
      </c>
      <c r="AJ60" s="217">
        <v>0</v>
      </c>
      <c r="AK60" s="217">
        <v>47.51</v>
      </c>
      <c r="AL60" s="217">
        <v>0</v>
      </c>
      <c r="AM60" s="217">
        <v>0</v>
      </c>
      <c r="AN60" s="217">
        <v>0</v>
      </c>
      <c r="AO60" s="217">
        <v>0</v>
      </c>
      <c r="AP60" s="217">
        <v>0</v>
      </c>
      <c r="AQ60" s="217">
        <v>20.85</v>
      </c>
      <c r="AR60" s="217">
        <v>0</v>
      </c>
      <c r="AS60" s="217">
        <v>0</v>
      </c>
      <c r="AT60" s="217">
        <v>0</v>
      </c>
    </row>
    <row r="61" spans="1:46">
      <c r="A61" t="s">
        <v>103</v>
      </c>
      <c r="B61" s="217">
        <v>0</v>
      </c>
      <c r="C61" s="217">
        <v>0</v>
      </c>
      <c r="D61" s="217">
        <v>0</v>
      </c>
      <c r="E61" s="217">
        <v>0</v>
      </c>
      <c r="F61" s="217">
        <v>0</v>
      </c>
      <c r="G61" s="217">
        <v>0</v>
      </c>
      <c r="H61" s="217">
        <v>0</v>
      </c>
      <c r="I61" s="217">
        <v>0</v>
      </c>
      <c r="J61" s="217">
        <v>0</v>
      </c>
      <c r="K61" s="217">
        <v>86.65</v>
      </c>
      <c r="L61" s="217">
        <v>18.41</v>
      </c>
      <c r="M61" s="217">
        <v>0</v>
      </c>
      <c r="N61" s="217">
        <v>14.44</v>
      </c>
      <c r="O61" s="217">
        <v>25</v>
      </c>
      <c r="P61" s="217">
        <v>28.89</v>
      </c>
      <c r="Q61" s="217">
        <v>2.63</v>
      </c>
      <c r="R61" s="217">
        <v>5.07</v>
      </c>
      <c r="S61" s="217">
        <v>3.1</v>
      </c>
      <c r="T61" s="217">
        <v>0</v>
      </c>
      <c r="U61" s="217">
        <v>183.1</v>
      </c>
      <c r="V61" s="217">
        <v>0</v>
      </c>
      <c r="W61" s="217">
        <v>4.8099999999999996</v>
      </c>
      <c r="X61" s="217">
        <v>17.329999999999998</v>
      </c>
      <c r="Y61" s="217">
        <v>0</v>
      </c>
      <c r="Z61" s="217">
        <v>16.37</v>
      </c>
      <c r="AA61" s="217">
        <v>9.6300000000000008</v>
      </c>
      <c r="AB61" s="217">
        <v>0</v>
      </c>
      <c r="AC61" s="217">
        <v>4</v>
      </c>
      <c r="AD61" s="217">
        <v>0</v>
      </c>
      <c r="AE61" s="217">
        <v>0</v>
      </c>
      <c r="AF61" s="217">
        <v>0</v>
      </c>
      <c r="AG61" s="217">
        <v>0</v>
      </c>
      <c r="AH61" s="217">
        <v>0</v>
      </c>
      <c r="AI61" s="217">
        <v>0</v>
      </c>
      <c r="AJ61" s="217">
        <v>0</v>
      </c>
      <c r="AK61" s="217">
        <v>47.51</v>
      </c>
      <c r="AL61" s="217">
        <v>0</v>
      </c>
      <c r="AM61" s="217">
        <v>0</v>
      </c>
      <c r="AN61" s="217">
        <v>0</v>
      </c>
      <c r="AO61" s="217">
        <v>0</v>
      </c>
      <c r="AP61" s="217">
        <v>0</v>
      </c>
      <c r="AQ61" s="217">
        <v>20.85</v>
      </c>
      <c r="AR61" s="217">
        <v>0</v>
      </c>
      <c r="AS61" s="217">
        <v>0</v>
      </c>
      <c r="AT61" s="217">
        <v>0</v>
      </c>
    </row>
    <row r="62" spans="1:46">
      <c r="A62" t="s">
        <v>104</v>
      </c>
      <c r="B62" s="217">
        <v>0</v>
      </c>
      <c r="C62" s="217">
        <v>0</v>
      </c>
      <c r="D62" s="217">
        <v>0</v>
      </c>
      <c r="E62" s="217">
        <v>0</v>
      </c>
      <c r="F62" s="217">
        <v>0</v>
      </c>
      <c r="G62" s="217">
        <v>0</v>
      </c>
      <c r="H62" s="217">
        <v>0</v>
      </c>
      <c r="I62" s="217">
        <v>0</v>
      </c>
      <c r="J62" s="217">
        <v>0</v>
      </c>
      <c r="K62" s="217">
        <v>86.65</v>
      </c>
      <c r="L62" s="217">
        <v>18.41</v>
      </c>
      <c r="M62" s="217">
        <v>0</v>
      </c>
      <c r="N62" s="217">
        <v>14.44</v>
      </c>
      <c r="O62" s="217">
        <v>25</v>
      </c>
      <c r="P62" s="217">
        <v>28.89</v>
      </c>
      <c r="Q62" s="217">
        <v>2.63</v>
      </c>
      <c r="R62" s="217">
        <v>5.07</v>
      </c>
      <c r="S62" s="217">
        <v>3.1</v>
      </c>
      <c r="T62" s="217">
        <v>0</v>
      </c>
      <c r="U62" s="217">
        <v>183.1</v>
      </c>
      <c r="V62" s="217">
        <v>0</v>
      </c>
      <c r="W62" s="217">
        <v>4.8099999999999996</v>
      </c>
      <c r="X62" s="217">
        <v>17.329999999999998</v>
      </c>
      <c r="Y62" s="217">
        <v>0</v>
      </c>
      <c r="Z62" s="217">
        <v>16.37</v>
      </c>
      <c r="AA62" s="217">
        <v>9.6300000000000008</v>
      </c>
      <c r="AB62" s="217">
        <v>0</v>
      </c>
      <c r="AC62" s="217">
        <v>4</v>
      </c>
      <c r="AD62" s="217">
        <v>0</v>
      </c>
      <c r="AE62" s="217">
        <v>0</v>
      </c>
      <c r="AF62" s="217">
        <v>0</v>
      </c>
      <c r="AG62" s="217">
        <v>0</v>
      </c>
      <c r="AH62" s="217">
        <v>0</v>
      </c>
      <c r="AI62" s="217">
        <v>0</v>
      </c>
      <c r="AJ62" s="217">
        <v>0</v>
      </c>
      <c r="AK62" s="217">
        <v>47.51</v>
      </c>
      <c r="AL62" s="217">
        <v>0</v>
      </c>
      <c r="AM62" s="217">
        <v>0</v>
      </c>
      <c r="AN62" s="217">
        <v>0</v>
      </c>
      <c r="AO62" s="217">
        <v>0</v>
      </c>
      <c r="AP62" s="217">
        <v>0</v>
      </c>
      <c r="AQ62" s="217">
        <v>20.85</v>
      </c>
      <c r="AR62" s="217">
        <v>0</v>
      </c>
      <c r="AS62" s="217">
        <v>0</v>
      </c>
      <c r="AT62" s="217">
        <v>0</v>
      </c>
    </row>
    <row r="63" spans="1:46">
      <c r="A63" t="s">
        <v>105</v>
      </c>
      <c r="B63" s="217">
        <v>0</v>
      </c>
      <c r="C63" s="217">
        <v>0</v>
      </c>
      <c r="D63" s="217">
        <v>0</v>
      </c>
      <c r="E63" s="217">
        <v>0</v>
      </c>
      <c r="F63" s="217">
        <v>0</v>
      </c>
      <c r="G63" s="217">
        <v>0</v>
      </c>
      <c r="H63" s="217">
        <v>0</v>
      </c>
      <c r="I63" s="217">
        <v>0</v>
      </c>
      <c r="J63" s="217">
        <v>0</v>
      </c>
      <c r="K63" s="217">
        <v>86.65</v>
      </c>
      <c r="L63" s="217">
        <v>18.61</v>
      </c>
      <c r="M63" s="217">
        <v>0</v>
      </c>
      <c r="N63" s="217">
        <v>14.44</v>
      </c>
      <c r="O63" s="217">
        <v>25</v>
      </c>
      <c r="P63" s="217">
        <v>28.89</v>
      </c>
      <c r="Q63" s="217">
        <v>2.63</v>
      </c>
      <c r="R63" s="217">
        <v>5.07</v>
      </c>
      <c r="S63" s="217">
        <v>3.1</v>
      </c>
      <c r="T63" s="217">
        <v>0</v>
      </c>
      <c r="U63" s="217">
        <v>183.1</v>
      </c>
      <c r="V63" s="217">
        <v>0</v>
      </c>
      <c r="W63" s="217">
        <v>4.8099999999999996</v>
      </c>
      <c r="X63" s="217">
        <v>17.329999999999998</v>
      </c>
      <c r="Y63" s="217">
        <v>0</v>
      </c>
      <c r="Z63" s="217">
        <v>16.37</v>
      </c>
      <c r="AA63" s="217">
        <v>9.6300000000000008</v>
      </c>
      <c r="AB63" s="217">
        <v>0</v>
      </c>
      <c r="AC63" s="217">
        <v>4</v>
      </c>
      <c r="AD63" s="217">
        <v>0</v>
      </c>
      <c r="AE63" s="217">
        <v>0</v>
      </c>
      <c r="AF63" s="217">
        <v>0</v>
      </c>
      <c r="AG63" s="217">
        <v>0</v>
      </c>
      <c r="AH63" s="217">
        <v>0</v>
      </c>
      <c r="AI63" s="217">
        <v>0</v>
      </c>
      <c r="AJ63" s="217">
        <v>0</v>
      </c>
      <c r="AK63" s="217">
        <v>47.51</v>
      </c>
      <c r="AL63" s="217">
        <v>0</v>
      </c>
      <c r="AM63" s="217">
        <v>0</v>
      </c>
      <c r="AN63" s="217">
        <v>0</v>
      </c>
      <c r="AO63" s="217">
        <v>0</v>
      </c>
      <c r="AP63" s="217">
        <v>0</v>
      </c>
      <c r="AQ63" s="217">
        <v>20.85</v>
      </c>
      <c r="AR63" s="217">
        <v>0</v>
      </c>
      <c r="AS63" s="217">
        <v>0</v>
      </c>
      <c r="AT63" s="217">
        <v>0</v>
      </c>
    </row>
    <row r="64" spans="1:46">
      <c r="A64" t="s">
        <v>106</v>
      </c>
      <c r="B64" s="217">
        <v>0</v>
      </c>
      <c r="C64" s="217">
        <v>0</v>
      </c>
      <c r="D64" s="217">
        <v>0</v>
      </c>
      <c r="E64" s="217">
        <v>0</v>
      </c>
      <c r="F64" s="217">
        <v>0</v>
      </c>
      <c r="G64" s="217">
        <v>0</v>
      </c>
      <c r="H64" s="217">
        <v>0</v>
      </c>
      <c r="I64" s="217">
        <v>0</v>
      </c>
      <c r="J64" s="217">
        <v>0</v>
      </c>
      <c r="K64" s="217">
        <v>86.65</v>
      </c>
      <c r="L64" s="217">
        <v>18.61</v>
      </c>
      <c r="M64" s="217">
        <v>0</v>
      </c>
      <c r="N64" s="217">
        <v>14.44</v>
      </c>
      <c r="O64" s="217">
        <v>25</v>
      </c>
      <c r="P64" s="217">
        <v>28.89</v>
      </c>
      <c r="Q64" s="217">
        <v>2.63</v>
      </c>
      <c r="R64" s="217">
        <v>5.07</v>
      </c>
      <c r="S64" s="217">
        <v>3.1</v>
      </c>
      <c r="T64" s="217">
        <v>0</v>
      </c>
      <c r="U64" s="217">
        <v>183.1</v>
      </c>
      <c r="V64" s="217">
        <v>0</v>
      </c>
      <c r="W64" s="217">
        <v>4.8099999999999996</v>
      </c>
      <c r="X64" s="217">
        <v>17.329999999999998</v>
      </c>
      <c r="Y64" s="217">
        <v>0</v>
      </c>
      <c r="Z64" s="217">
        <v>16.37</v>
      </c>
      <c r="AA64" s="217">
        <v>9.6300000000000008</v>
      </c>
      <c r="AB64" s="217">
        <v>0</v>
      </c>
      <c r="AC64" s="217">
        <v>4</v>
      </c>
      <c r="AD64" s="217">
        <v>0</v>
      </c>
      <c r="AE64" s="217">
        <v>0</v>
      </c>
      <c r="AF64" s="217">
        <v>0</v>
      </c>
      <c r="AG64" s="217">
        <v>0</v>
      </c>
      <c r="AH64" s="217">
        <v>0</v>
      </c>
      <c r="AI64" s="217">
        <v>0</v>
      </c>
      <c r="AJ64" s="217">
        <v>0</v>
      </c>
      <c r="AK64" s="217">
        <v>47.51</v>
      </c>
      <c r="AL64" s="217">
        <v>0</v>
      </c>
      <c r="AM64" s="217">
        <v>0</v>
      </c>
      <c r="AN64" s="217">
        <v>0</v>
      </c>
      <c r="AO64" s="217">
        <v>0</v>
      </c>
      <c r="AP64" s="217">
        <v>0</v>
      </c>
      <c r="AQ64" s="217">
        <v>20.85</v>
      </c>
      <c r="AR64" s="217">
        <v>0</v>
      </c>
      <c r="AS64" s="217">
        <v>0</v>
      </c>
      <c r="AT64" s="217">
        <v>0</v>
      </c>
    </row>
    <row r="65" spans="1:46">
      <c r="A65" t="s">
        <v>107</v>
      </c>
      <c r="B65" s="217">
        <v>0</v>
      </c>
      <c r="C65" s="217">
        <v>0</v>
      </c>
      <c r="D65" s="217">
        <v>0</v>
      </c>
      <c r="E65" s="217">
        <v>0</v>
      </c>
      <c r="F65" s="217">
        <v>0</v>
      </c>
      <c r="G65" s="217">
        <v>0</v>
      </c>
      <c r="H65" s="217">
        <v>0</v>
      </c>
      <c r="I65" s="217">
        <v>0</v>
      </c>
      <c r="J65" s="217">
        <v>0</v>
      </c>
      <c r="K65" s="217">
        <v>86.65</v>
      </c>
      <c r="L65" s="217">
        <v>18.61</v>
      </c>
      <c r="M65" s="217">
        <v>0</v>
      </c>
      <c r="N65" s="217">
        <v>14.44</v>
      </c>
      <c r="O65" s="217">
        <v>25</v>
      </c>
      <c r="P65" s="217">
        <v>28.89</v>
      </c>
      <c r="Q65" s="217">
        <v>2.63</v>
      </c>
      <c r="R65" s="217">
        <v>5.07</v>
      </c>
      <c r="S65" s="217">
        <v>3.1</v>
      </c>
      <c r="T65" s="217">
        <v>0</v>
      </c>
      <c r="U65" s="217">
        <v>183.1</v>
      </c>
      <c r="V65" s="217">
        <v>0</v>
      </c>
      <c r="W65" s="217">
        <v>4.8099999999999996</v>
      </c>
      <c r="X65" s="217">
        <v>17.329999999999998</v>
      </c>
      <c r="Y65" s="217">
        <v>0</v>
      </c>
      <c r="Z65" s="217">
        <v>16.37</v>
      </c>
      <c r="AA65" s="217">
        <v>9.6300000000000008</v>
      </c>
      <c r="AB65" s="217">
        <v>0</v>
      </c>
      <c r="AC65" s="217">
        <v>4</v>
      </c>
      <c r="AD65" s="217">
        <v>0</v>
      </c>
      <c r="AE65" s="217">
        <v>0</v>
      </c>
      <c r="AF65" s="217">
        <v>0</v>
      </c>
      <c r="AG65" s="217">
        <v>0</v>
      </c>
      <c r="AH65" s="217">
        <v>0</v>
      </c>
      <c r="AI65" s="217">
        <v>0</v>
      </c>
      <c r="AJ65" s="217">
        <v>0</v>
      </c>
      <c r="AK65" s="217">
        <v>47.51</v>
      </c>
      <c r="AL65" s="217">
        <v>0</v>
      </c>
      <c r="AM65" s="217">
        <v>0</v>
      </c>
      <c r="AN65" s="217">
        <v>0</v>
      </c>
      <c r="AO65" s="217">
        <v>0</v>
      </c>
      <c r="AP65" s="217">
        <v>0</v>
      </c>
      <c r="AQ65" s="217">
        <v>20.85</v>
      </c>
      <c r="AR65" s="217">
        <v>0</v>
      </c>
      <c r="AS65" s="217">
        <v>0</v>
      </c>
      <c r="AT65" s="217">
        <v>0</v>
      </c>
    </row>
    <row r="66" spans="1:46">
      <c r="A66" t="s">
        <v>108</v>
      </c>
      <c r="B66" s="217">
        <v>0</v>
      </c>
      <c r="C66" s="217">
        <v>0</v>
      </c>
      <c r="D66" s="217">
        <v>0</v>
      </c>
      <c r="E66" s="217">
        <v>0</v>
      </c>
      <c r="F66" s="217">
        <v>0</v>
      </c>
      <c r="G66" s="217">
        <v>0</v>
      </c>
      <c r="H66" s="217">
        <v>0</v>
      </c>
      <c r="I66" s="217">
        <v>0</v>
      </c>
      <c r="J66" s="217">
        <v>0</v>
      </c>
      <c r="K66" s="217">
        <v>86.65</v>
      </c>
      <c r="L66" s="217">
        <v>18.61</v>
      </c>
      <c r="M66" s="217">
        <v>0</v>
      </c>
      <c r="N66" s="217">
        <v>14.44</v>
      </c>
      <c r="O66" s="217">
        <v>25</v>
      </c>
      <c r="P66" s="217">
        <v>28.89</v>
      </c>
      <c r="Q66" s="217">
        <v>2.63</v>
      </c>
      <c r="R66" s="217">
        <v>5.07</v>
      </c>
      <c r="S66" s="217">
        <v>3.1</v>
      </c>
      <c r="T66" s="217">
        <v>0</v>
      </c>
      <c r="U66" s="217">
        <v>183.1</v>
      </c>
      <c r="V66" s="217">
        <v>0</v>
      </c>
      <c r="W66" s="217">
        <v>4.8099999999999996</v>
      </c>
      <c r="X66" s="217">
        <v>17.329999999999998</v>
      </c>
      <c r="Y66" s="217">
        <v>0</v>
      </c>
      <c r="Z66" s="217">
        <v>16.37</v>
      </c>
      <c r="AA66" s="217">
        <v>9.6300000000000008</v>
      </c>
      <c r="AB66" s="217">
        <v>0</v>
      </c>
      <c r="AC66" s="217">
        <v>4</v>
      </c>
      <c r="AD66" s="217">
        <v>0</v>
      </c>
      <c r="AE66" s="217">
        <v>0</v>
      </c>
      <c r="AF66" s="217">
        <v>0</v>
      </c>
      <c r="AG66" s="217">
        <v>0</v>
      </c>
      <c r="AH66" s="217">
        <v>0</v>
      </c>
      <c r="AI66" s="217">
        <v>0</v>
      </c>
      <c r="AJ66" s="217">
        <v>0</v>
      </c>
      <c r="AK66" s="217">
        <v>47.51</v>
      </c>
      <c r="AL66" s="217">
        <v>0</v>
      </c>
      <c r="AM66" s="217">
        <v>0</v>
      </c>
      <c r="AN66" s="217">
        <v>0</v>
      </c>
      <c r="AO66" s="217">
        <v>0</v>
      </c>
      <c r="AP66" s="217">
        <v>0</v>
      </c>
      <c r="AQ66" s="217">
        <v>20.85</v>
      </c>
      <c r="AR66" s="217">
        <v>0</v>
      </c>
      <c r="AS66" s="217">
        <v>0</v>
      </c>
      <c r="AT66" s="217">
        <v>0</v>
      </c>
    </row>
    <row r="67" spans="1:46">
      <c r="A67" t="s">
        <v>109</v>
      </c>
      <c r="B67" s="217">
        <v>0</v>
      </c>
      <c r="C67" s="217">
        <v>0</v>
      </c>
      <c r="D67" s="217">
        <v>0</v>
      </c>
      <c r="E67" s="217">
        <v>0</v>
      </c>
      <c r="F67" s="217">
        <v>0</v>
      </c>
      <c r="G67" s="217">
        <v>0</v>
      </c>
      <c r="H67" s="217">
        <v>0</v>
      </c>
      <c r="I67" s="217">
        <v>0</v>
      </c>
      <c r="J67" s="217">
        <v>0</v>
      </c>
      <c r="K67" s="217">
        <v>86.65</v>
      </c>
      <c r="L67" s="217">
        <v>18.61</v>
      </c>
      <c r="M67" s="217">
        <v>0</v>
      </c>
      <c r="N67" s="217">
        <v>14.44</v>
      </c>
      <c r="O67" s="217">
        <v>25</v>
      </c>
      <c r="P67" s="217">
        <v>48.15</v>
      </c>
      <c r="Q67" s="217">
        <v>2.63</v>
      </c>
      <c r="R67" s="217">
        <v>5.07</v>
      </c>
      <c r="S67" s="217">
        <v>3.1</v>
      </c>
      <c r="T67" s="217">
        <v>0</v>
      </c>
      <c r="U67" s="217">
        <v>183.1</v>
      </c>
      <c r="V67" s="217">
        <v>0</v>
      </c>
      <c r="W67" s="217">
        <v>4.8099999999999996</v>
      </c>
      <c r="X67" s="217">
        <v>17.329999999999998</v>
      </c>
      <c r="Y67" s="217">
        <v>0</v>
      </c>
      <c r="Z67" s="217">
        <v>16.37</v>
      </c>
      <c r="AA67" s="217">
        <v>9.6300000000000008</v>
      </c>
      <c r="AB67" s="217">
        <v>0</v>
      </c>
      <c r="AC67" s="217">
        <v>4</v>
      </c>
      <c r="AD67" s="217">
        <v>0</v>
      </c>
      <c r="AE67" s="217">
        <v>0</v>
      </c>
      <c r="AF67" s="217">
        <v>0</v>
      </c>
      <c r="AG67" s="217">
        <v>0</v>
      </c>
      <c r="AH67" s="217">
        <v>0</v>
      </c>
      <c r="AI67" s="217">
        <v>0</v>
      </c>
      <c r="AJ67" s="217">
        <v>0</v>
      </c>
      <c r="AK67" s="217">
        <v>47.51</v>
      </c>
      <c r="AL67" s="217">
        <v>0</v>
      </c>
      <c r="AM67" s="217">
        <v>0</v>
      </c>
      <c r="AN67" s="217">
        <v>0</v>
      </c>
      <c r="AO67" s="217">
        <v>0</v>
      </c>
      <c r="AP67" s="217">
        <v>0</v>
      </c>
      <c r="AQ67" s="217">
        <v>20.85</v>
      </c>
      <c r="AR67" s="217">
        <v>0</v>
      </c>
      <c r="AS67" s="217">
        <v>0</v>
      </c>
      <c r="AT67" s="217">
        <v>0</v>
      </c>
    </row>
    <row r="68" spans="1:46">
      <c r="A68" t="s">
        <v>110</v>
      </c>
      <c r="B68" s="217">
        <v>0</v>
      </c>
      <c r="C68" s="217">
        <v>0</v>
      </c>
      <c r="D68" s="217">
        <v>0</v>
      </c>
      <c r="E68" s="217">
        <v>0</v>
      </c>
      <c r="F68" s="217">
        <v>0</v>
      </c>
      <c r="G68" s="217">
        <v>0</v>
      </c>
      <c r="H68" s="217">
        <v>0</v>
      </c>
      <c r="I68" s="217">
        <v>0</v>
      </c>
      <c r="J68" s="217">
        <v>0</v>
      </c>
      <c r="K68" s="217">
        <v>86.65</v>
      </c>
      <c r="L68" s="217">
        <v>18.61</v>
      </c>
      <c r="M68" s="217">
        <v>0</v>
      </c>
      <c r="N68" s="217">
        <v>14.44</v>
      </c>
      <c r="O68" s="217">
        <v>25</v>
      </c>
      <c r="P68" s="217">
        <v>66.47</v>
      </c>
      <c r="Q68" s="217">
        <v>2.63</v>
      </c>
      <c r="R68" s="217">
        <v>5.07</v>
      </c>
      <c r="S68" s="217">
        <v>3.1</v>
      </c>
      <c r="T68" s="217">
        <v>0</v>
      </c>
      <c r="U68" s="217">
        <v>183.1</v>
      </c>
      <c r="V68" s="217">
        <v>0</v>
      </c>
      <c r="W68" s="217">
        <v>4.8099999999999996</v>
      </c>
      <c r="X68" s="217">
        <v>17.329999999999998</v>
      </c>
      <c r="Y68" s="217">
        <v>0</v>
      </c>
      <c r="Z68" s="217">
        <v>16.37</v>
      </c>
      <c r="AA68" s="217">
        <v>9.6300000000000008</v>
      </c>
      <c r="AB68" s="217">
        <v>0</v>
      </c>
      <c r="AC68" s="217">
        <v>4</v>
      </c>
      <c r="AD68" s="217">
        <v>0</v>
      </c>
      <c r="AE68" s="217">
        <v>0</v>
      </c>
      <c r="AF68" s="217">
        <v>0</v>
      </c>
      <c r="AG68" s="217">
        <v>0</v>
      </c>
      <c r="AH68" s="217">
        <v>0</v>
      </c>
      <c r="AI68" s="217">
        <v>0</v>
      </c>
      <c r="AJ68" s="217">
        <v>0</v>
      </c>
      <c r="AK68" s="217">
        <v>47.51</v>
      </c>
      <c r="AL68" s="217">
        <v>0</v>
      </c>
      <c r="AM68" s="217">
        <v>0</v>
      </c>
      <c r="AN68" s="217">
        <v>0</v>
      </c>
      <c r="AO68" s="217">
        <v>0</v>
      </c>
      <c r="AP68" s="217">
        <v>0</v>
      </c>
      <c r="AQ68" s="217">
        <v>20.85</v>
      </c>
      <c r="AR68" s="217">
        <v>0</v>
      </c>
      <c r="AS68" s="217">
        <v>0</v>
      </c>
      <c r="AT68" s="217">
        <v>0</v>
      </c>
    </row>
    <row r="69" spans="1:46">
      <c r="A69" t="s">
        <v>111</v>
      </c>
      <c r="B69" s="217">
        <v>0</v>
      </c>
      <c r="C69" s="217">
        <v>0</v>
      </c>
      <c r="D69" s="217">
        <v>0</v>
      </c>
      <c r="E69" s="217">
        <v>0</v>
      </c>
      <c r="F69" s="217">
        <v>0</v>
      </c>
      <c r="G69" s="217">
        <v>0</v>
      </c>
      <c r="H69" s="217">
        <v>0</v>
      </c>
      <c r="I69" s="217">
        <v>0</v>
      </c>
      <c r="J69" s="217">
        <v>0</v>
      </c>
      <c r="K69" s="217">
        <v>86.65</v>
      </c>
      <c r="L69" s="217">
        <v>18.61</v>
      </c>
      <c r="M69" s="217">
        <v>0</v>
      </c>
      <c r="N69" s="217">
        <v>14.44</v>
      </c>
      <c r="O69" s="217">
        <v>30</v>
      </c>
      <c r="P69" s="217">
        <v>66.47</v>
      </c>
      <c r="Q69" s="217">
        <v>2.63</v>
      </c>
      <c r="R69" s="217">
        <v>5.07</v>
      </c>
      <c r="S69" s="217">
        <v>3.1</v>
      </c>
      <c r="T69" s="217">
        <v>0</v>
      </c>
      <c r="U69" s="217">
        <v>183.1</v>
      </c>
      <c r="V69" s="217">
        <v>0</v>
      </c>
      <c r="W69" s="217">
        <v>4.8099999999999996</v>
      </c>
      <c r="X69" s="217">
        <v>17.329999999999998</v>
      </c>
      <c r="Y69" s="217">
        <v>0</v>
      </c>
      <c r="Z69" s="217">
        <v>16.37</v>
      </c>
      <c r="AA69" s="217">
        <v>9.6300000000000008</v>
      </c>
      <c r="AB69" s="217">
        <v>0</v>
      </c>
      <c r="AC69" s="217">
        <v>4</v>
      </c>
      <c r="AD69" s="217">
        <v>0</v>
      </c>
      <c r="AE69" s="217">
        <v>0</v>
      </c>
      <c r="AF69" s="217">
        <v>0</v>
      </c>
      <c r="AG69" s="217">
        <v>0</v>
      </c>
      <c r="AH69" s="217">
        <v>0</v>
      </c>
      <c r="AI69" s="217">
        <v>0</v>
      </c>
      <c r="AJ69" s="217">
        <v>0</v>
      </c>
      <c r="AK69" s="217">
        <v>47.51</v>
      </c>
      <c r="AL69" s="217">
        <v>0</v>
      </c>
      <c r="AM69" s="217">
        <v>0</v>
      </c>
      <c r="AN69" s="217">
        <v>0</v>
      </c>
      <c r="AO69" s="217">
        <v>0</v>
      </c>
      <c r="AP69" s="217">
        <v>0</v>
      </c>
      <c r="AQ69" s="217">
        <v>20.85</v>
      </c>
      <c r="AR69" s="217">
        <v>0</v>
      </c>
      <c r="AS69" s="217">
        <v>0</v>
      </c>
      <c r="AT69" s="217">
        <v>0</v>
      </c>
    </row>
    <row r="70" spans="1:46">
      <c r="A70" t="s">
        <v>112</v>
      </c>
      <c r="B70" s="217">
        <v>0</v>
      </c>
      <c r="C70" s="217">
        <v>0</v>
      </c>
      <c r="D70" s="217">
        <v>0</v>
      </c>
      <c r="E70" s="217">
        <v>0</v>
      </c>
      <c r="F70" s="217">
        <v>0</v>
      </c>
      <c r="G70" s="217">
        <v>0</v>
      </c>
      <c r="H70" s="217">
        <v>0</v>
      </c>
      <c r="I70" s="217">
        <v>0</v>
      </c>
      <c r="J70" s="217">
        <v>0</v>
      </c>
      <c r="K70" s="217">
        <v>86.65</v>
      </c>
      <c r="L70" s="217">
        <v>18.61</v>
      </c>
      <c r="M70" s="217">
        <v>0</v>
      </c>
      <c r="N70" s="217">
        <v>14.44</v>
      </c>
      <c r="O70" s="217">
        <v>35</v>
      </c>
      <c r="P70" s="217">
        <v>66.47</v>
      </c>
      <c r="Q70" s="217">
        <v>2.63</v>
      </c>
      <c r="R70" s="217">
        <v>5.07</v>
      </c>
      <c r="S70" s="217">
        <v>3.1</v>
      </c>
      <c r="T70" s="217">
        <v>0</v>
      </c>
      <c r="U70" s="217">
        <v>183.1</v>
      </c>
      <c r="V70" s="217">
        <v>0</v>
      </c>
      <c r="W70" s="217">
        <v>4.8099999999999996</v>
      </c>
      <c r="X70" s="217">
        <v>17.329999999999998</v>
      </c>
      <c r="Y70" s="217">
        <v>0</v>
      </c>
      <c r="Z70" s="217">
        <v>16.37</v>
      </c>
      <c r="AA70" s="217">
        <v>9.6300000000000008</v>
      </c>
      <c r="AB70" s="217">
        <v>0</v>
      </c>
      <c r="AC70" s="217">
        <v>4</v>
      </c>
      <c r="AD70" s="217">
        <v>0</v>
      </c>
      <c r="AE70" s="217">
        <v>0</v>
      </c>
      <c r="AF70" s="217">
        <v>0</v>
      </c>
      <c r="AG70" s="217">
        <v>0</v>
      </c>
      <c r="AH70" s="217">
        <v>0</v>
      </c>
      <c r="AI70" s="217">
        <v>0</v>
      </c>
      <c r="AJ70" s="217">
        <v>0</v>
      </c>
      <c r="AK70" s="217">
        <v>47.51</v>
      </c>
      <c r="AL70" s="217">
        <v>0</v>
      </c>
      <c r="AM70" s="217">
        <v>0</v>
      </c>
      <c r="AN70" s="217">
        <v>0</v>
      </c>
      <c r="AO70" s="217">
        <v>0</v>
      </c>
      <c r="AP70" s="217">
        <v>0</v>
      </c>
      <c r="AQ70" s="217">
        <v>20.85</v>
      </c>
      <c r="AR70" s="217">
        <v>0</v>
      </c>
      <c r="AS70" s="217">
        <v>0</v>
      </c>
      <c r="AT70" s="217">
        <v>0</v>
      </c>
    </row>
    <row r="71" spans="1:46">
      <c r="A71" t="s">
        <v>113</v>
      </c>
      <c r="B71" s="217">
        <v>0</v>
      </c>
      <c r="C71" s="217">
        <v>0</v>
      </c>
      <c r="D71" s="217">
        <v>0</v>
      </c>
      <c r="E71" s="217">
        <v>0</v>
      </c>
      <c r="F71" s="217">
        <v>0</v>
      </c>
      <c r="G71" s="217">
        <v>0</v>
      </c>
      <c r="H71" s="217">
        <v>0</v>
      </c>
      <c r="I71" s="217">
        <v>0</v>
      </c>
      <c r="J71" s="217">
        <v>0</v>
      </c>
      <c r="K71" s="217">
        <v>86.56</v>
      </c>
      <c r="L71" s="217">
        <v>18.239999999999998</v>
      </c>
      <c r="M71" s="217">
        <v>0</v>
      </c>
      <c r="N71" s="217">
        <v>13.41</v>
      </c>
      <c r="O71" s="217">
        <v>24.35</v>
      </c>
      <c r="P71" s="217">
        <v>66.47</v>
      </c>
      <c r="Q71" s="217">
        <v>2.71</v>
      </c>
      <c r="R71" s="217">
        <v>5.07</v>
      </c>
      <c r="S71" s="217">
        <v>3.12</v>
      </c>
      <c r="T71" s="217">
        <v>0</v>
      </c>
      <c r="U71" s="217">
        <v>183.1</v>
      </c>
      <c r="V71" s="217">
        <v>0</v>
      </c>
      <c r="W71" s="217">
        <v>2.31</v>
      </c>
      <c r="X71" s="217">
        <v>16.37</v>
      </c>
      <c r="Y71" s="217">
        <v>0</v>
      </c>
      <c r="Z71" s="217">
        <v>15.9</v>
      </c>
      <c r="AA71" s="217">
        <v>9.3800000000000008</v>
      </c>
      <c r="AB71" s="217">
        <v>0</v>
      </c>
      <c r="AC71" s="217">
        <v>4</v>
      </c>
      <c r="AD71" s="217">
        <v>0</v>
      </c>
      <c r="AE71" s="217">
        <v>0</v>
      </c>
      <c r="AF71" s="217">
        <v>0</v>
      </c>
      <c r="AG71" s="217">
        <v>0</v>
      </c>
      <c r="AH71" s="217">
        <v>0</v>
      </c>
      <c r="AI71" s="217">
        <v>0</v>
      </c>
      <c r="AJ71" s="217">
        <v>0</v>
      </c>
      <c r="AK71" s="217">
        <v>47.51</v>
      </c>
      <c r="AL71" s="217">
        <v>0</v>
      </c>
      <c r="AM71" s="217">
        <v>0</v>
      </c>
      <c r="AN71" s="217">
        <v>0</v>
      </c>
      <c r="AO71" s="217">
        <v>0</v>
      </c>
      <c r="AP71" s="217">
        <v>0</v>
      </c>
      <c r="AQ71" s="217">
        <v>20.85</v>
      </c>
      <c r="AR71" s="217">
        <v>0</v>
      </c>
      <c r="AS71" s="217">
        <v>0</v>
      </c>
      <c r="AT71" s="217">
        <v>0</v>
      </c>
    </row>
    <row r="72" spans="1:46">
      <c r="A72" t="s">
        <v>114</v>
      </c>
      <c r="B72" s="217">
        <v>0</v>
      </c>
      <c r="C72" s="217">
        <v>0</v>
      </c>
      <c r="D72" s="217">
        <v>0</v>
      </c>
      <c r="E72" s="217">
        <v>0</v>
      </c>
      <c r="F72" s="217">
        <v>0</v>
      </c>
      <c r="G72" s="217">
        <v>0</v>
      </c>
      <c r="H72" s="217">
        <v>0</v>
      </c>
      <c r="I72" s="217">
        <v>0</v>
      </c>
      <c r="J72" s="217">
        <v>0</v>
      </c>
      <c r="K72" s="217">
        <v>86.56</v>
      </c>
      <c r="L72" s="217">
        <v>18.239999999999998</v>
      </c>
      <c r="M72" s="217">
        <v>0</v>
      </c>
      <c r="N72" s="217">
        <v>13.48</v>
      </c>
      <c r="O72" s="217">
        <v>24.41</v>
      </c>
      <c r="P72" s="217">
        <v>66.47</v>
      </c>
      <c r="Q72" s="217">
        <v>2.71</v>
      </c>
      <c r="R72" s="217">
        <v>5.07</v>
      </c>
      <c r="S72" s="217">
        <v>3.12</v>
      </c>
      <c r="T72" s="217">
        <v>0</v>
      </c>
      <c r="U72" s="217">
        <v>183.1</v>
      </c>
      <c r="V72" s="217">
        <v>0</v>
      </c>
      <c r="W72" s="217">
        <v>4.53</v>
      </c>
      <c r="X72" s="217">
        <v>16.37</v>
      </c>
      <c r="Y72" s="217">
        <v>0</v>
      </c>
      <c r="Z72" s="217">
        <v>33.229999999999997</v>
      </c>
      <c r="AA72" s="217">
        <v>9.3800000000000008</v>
      </c>
      <c r="AB72" s="217">
        <v>0</v>
      </c>
      <c r="AC72" s="217">
        <v>4</v>
      </c>
      <c r="AD72" s="217">
        <v>0</v>
      </c>
      <c r="AE72" s="217">
        <v>0</v>
      </c>
      <c r="AF72" s="217">
        <v>0</v>
      </c>
      <c r="AG72" s="217">
        <v>0</v>
      </c>
      <c r="AH72" s="217">
        <v>0</v>
      </c>
      <c r="AI72" s="217">
        <v>0</v>
      </c>
      <c r="AJ72" s="217">
        <v>0</v>
      </c>
      <c r="AK72" s="217">
        <v>47.51</v>
      </c>
      <c r="AL72" s="217">
        <v>0</v>
      </c>
      <c r="AM72" s="217">
        <v>0</v>
      </c>
      <c r="AN72" s="217">
        <v>0</v>
      </c>
      <c r="AO72" s="217">
        <v>0</v>
      </c>
      <c r="AP72" s="217">
        <v>0</v>
      </c>
      <c r="AQ72" s="217">
        <v>18.75</v>
      </c>
      <c r="AR72" s="217">
        <v>0</v>
      </c>
      <c r="AS72" s="217">
        <v>0</v>
      </c>
      <c r="AT72" s="217">
        <v>0</v>
      </c>
    </row>
    <row r="73" spans="1:46">
      <c r="A73" t="s">
        <v>115</v>
      </c>
      <c r="B73" s="217">
        <v>0</v>
      </c>
      <c r="C73" s="217">
        <v>0</v>
      </c>
      <c r="D73" s="217">
        <v>0</v>
      </c>
      <c r="E73" s="217">
        <v>0</v>
      </c>
      <c r="F73" s="217">
        <v>0</v>
      </c>
      <c r="G73" s="217">
        <v>0</v>
      </c>
      <c r="H73" s="217">
        <v>0</v>
      </c>
      <c r="I73" s="217">
        <v>0</v>
      </c>
      <c r="J73" s="217">
        <v>0</v>
      </c>
      <c r="K73" s="217">
        <v>86.56</v>
      </c>
      <c r="L73" s="217">
        <v>18.239999999999998</v>
      </c>
      <c r="M73" s="217">
        <v>0</v>
      </c>
      <c r="N73" s="217">
        <v>13.48</v>
      </c>
      <c r="O73" s="217">
        <v>24</v>
      </c>
      <c r="P73" s="217">
        <v>66.47</v>
      </c>
      <c r="Q73" s="217">
        <v>2.7</v>
      </c>
      <c r="R73" s="217">
        <v>5.07</v>
      </c>
      <c r="S73" s="217">
        <v>3.12</v>
      </c>
      <c r="T73" s="217">
        <v>0</v>
      </c>
      <c r="U73" s="217">
        <v>183.1</v>
      </c>
      <c r="V73" s="217">
        <v>0</v>
      </c>
      <c r="W73" s="217">
        <v>5.49</v>
      </c>
      <c r="X73" s="217">
        <v>16.37</v>
      </c>
      <c r="Y73" s="217">
        <v>0</v>
      </c>
      <c r="Z73" s="217">
        <v>16.37</v>
      </c>
      <c r="AA73" s="217">
        <v>9.27</v>
      </c>
      <c r="AB73" s="217">
        <v>0</v>
      </c>
      <c r="AC73" s="217">
        <v>4</v>
      </c>
      <c r="AD73" s="217">
        <v>0</v>
      </c>
      <c r="AE73" s="217">
        <v>0</v>
      </c>
      <c r="AF73" s="217">
        <v>0</v>
      </c>
      <c r="AG73" s="217">
        <v>0</v>
      </c>
      <c r="AH73" s="217">
        <v>0</v>
      </c>
      <c r="AI73" s="217">
        <v>0</v>
      </c>
      <c r="AJ73" s="217">
        <v>0</v>
      </c>
      <c r="AK73" s="217">
        <v>47.51</v>
      </c>
      <c r="AL73" s="217">
        <v>0</v>
      </c>
      <c r="AM73" s="217">
        <v>0</v>
      </c>
      <c r="AN73" s="217">
        <v>0</v>
      </c>
      <c r="AO73" s="217">
        <v>0</v>
      </c>
      <c r="AP73" s="217">
        <v>0</v>
      </c>
      <c r="AQ73" s="217">
        <v>18.37</v>
      </c>
      <c r="AR73" s="217">
        <v>0</v>
      </c>
      <c r="AS73" s="217">
        <v>0</v>
      </c>
      <c r="AT73" s="217">
        <v>0</v>
      </c>
    </row>
    <row r="74" spans="1:46">
      <c r="A74" t="s">
        <v>116</v>
      </c>
      <c r="B74" s="217">
        <v>0</v>
      </c>
      <c r="C74" s="217">
        <v>0</v>
      </c>
      <c r="D74" s="217">
        <v>0</v>
      </c>
      <c r="E74" s="217">
        <v>0</v>
      </c>
      <c r="F74" s="217">
        <v>0</v>
      </c>
      <c r="G74" s="217">
        <v>0</v>
      </c>
      <c r="H74" s="217">
        <v>0</v>
      </c>
      <c r="I74" s="217">
        <v>0</v>
      </c>
      <c r="J74" s="217">
        <v>0</v>
      </c>
      <c r="K74" s="217">
        <v>86.71</v>
      </c>
      <c r="L74" s="217">
        <v>18.239999999999998</v>
      </c>
      <c r="M74" s="217">
        <v>0</v>
      </c>
      <c r="N74" s="217">
        <v>13.48</v>
      </c>
      <c r="O74" s="217">
        <v>24</v>
      </c>
      <c r="P74" s="217">
        <v>66.47</v>
      </c>
      <c r="Q74" s="217">
        <v>2.86</v>
      </c>
      <c r="R74" s="217">
        <v>5.07</v>
      </c>
      <c r="S74" s="217">
        <v>3.12</v>
      </c>
      <c r="T74" s="217">
        <v>0</v>
      </c>
      <c r="U74" s="217">
        <v>183.1</v>
      </c>
      <c r="V74" s="217">
        <v>0</v>
      </c>
      <c r="W74" s="217">
        <v>4.54</v>
      </c>
      <c r="X74" s="217">
        <v>16.37</v>
      </c>
      <c r="Y74" s="217">
        <v>0</v>
      </c>
      <c r="Z74" s="217">
        <v>16.37</v>
      </c>
      <c r="AA74" s="217">
        <v>9.27</v>
      </c>
      <c r="AB74" s="217">
        <v>0</v>
      </c>
      <c r="AC74" s="217">
        <v>4</v>
      </c>
      <c r="AD74" s="217">
        <v>0</v>
      </c>
      <c r="AE74" s="217">
        <v>0</v>
      </c>
      <c r="AF74" s="217">
        <v>0</v>
      </c>
      <c r="AG74" s="217">
        <v>0</v>
      </c>
      <c r="AH74" s="217">
        <v>0</v>
      </c>
      <c r="AI74" s="217">
        <v>0</v>
      </c>
      <c r="AJ74" s="217">
        <v>0</v>
      </c>
      <c r="AK74" s="217">
        <v>47.51</v>
      </c>
      <c r="AL74" s="217">
        <v>0</v>
      </c>
      <c r="AM74" s="217">
        <v>0</v>
      </c>
      <c r="AN74" s="217">
        <v>0</v>
      </c>
      <c r="AO74" s="217">
        <v>0</v>
      </c>
      <c r="AP74" s="217">
        <v>0</v>
      </c>
      <c r="AQ74" s="217">
        <v>7.49</v>
      </c>
      <c r="AR74" s="217">
        <v>0</v>
      </c>
      <c r="AS74" s="217">
        <v>0</v>
      </c>
      <c r="AT74" s="217">
        <v>0</v>
      </c>
    </row>
    <row r="75" spans="1:46">
      <c r="A75" t="s">
        <v>117</v>
      </c>
      <c r="B75" s="217">
        <v>0</v>
      </c>
      <c r="C75" s="217">
        <v>0</v>
      </c>
      <c r="D75" s="217">
        <v>0</v>
      </c>
      <c r="E75" s="217">
        <v>0</v>
      </c>
      <c r="F75" s="217">
        <v>0</v>
      </c>
      <c r="G75" s="217">
        <v>0</v>
      </c>
      <c r="H75" s="217">
        <v>0</v>
      </c>
      <c r="I75" s="217">
        <v>0</v>
      </c>
      <c r="J75" s="217">
        <v>0</v>
      </c>
      <c r="K75" s="217">
        <v>86.75</v>
      </c>
      <c r="L75" s="217">
        <v>18.36</v>
      </c>
      <c r="M75" s="217">
        <v>0</v>
      </c>
      <c r="N75" s="217">
        <v>13.48</v>
      </c>
      <c r="O75" s="217">
        <v>23.11</v>
      </c>
      <c r="P75" s="217">
        <v>66.47</v>
      </c>
      <c r="Q75" s="217">
        <v>2.86</v>
      </c>
      <c r="R75" s="217">
        <v>5.36</v>
      </c>
      <c r="S75" s="217">
        <v>3.38</v>
      </c>
      <c r="T75" s="217">
        <v>0</v>
      </c>
      <c r="U75" s="217">
        <v>183.1</v>
      </c>
      <c r="V75" s="217">
        <v>0</v>
      </c>
      <c r="W75" s="217">
        <v>4.54</v>
      </c>
      <c r="X75" s="217">
        <v>16.37</v>
      </c>
      <c r="Y75" s="217">
        <v>0</v>
      </c>
      <c r="Z75" s="217">
        <v>16.37</v>
      </c>
      <c r="AA75" s="217">
        <v>9.27</v>
      </c>
      <c r="AB75" s="217">
        <v>0</v>
      </c>
      <c r="AC75" s="217">
        <v>8.81</v>
      </c>
      <c r="AD75" s="217">
        <v>0</v>
      </c>
      <c r="AE75" s="217">
        <v>0</v>
      </c>
      <c r="AF75" s="217">
        <v>0</v>
      </c>
      <c r="AG75" s="217">
        <v>0</v>
      </c>
      <c r="AH75" s="217">
        <v>0</v>
      </c>
      <c r="AI75" s="217">
        <v>0</v>
      </c>
      <c r="AJ75" s="217">
        <v>0</v>
      </c>
      <c r="AK75" s="217">
        <v>47.51</v>
      </c>
      <c r="AL75" s="217">
        <v>0</v>
      </c>
      <c r="AM75" s="217">
        <v>0</v>
      </c>
      <c r="AN75" s="217">
        <v>0</v>
      </c>
      <c r="AO75" s="217">
        <v>0</v>
      </c>
      <c r="AP75" s="217">
        <v>0</v>
      </c>
      <c r="AQ75" s="217">
        <v>0</v>
      </c>
      <c r="AR75" s="217">
        <v>0</v>
      </c>
      <c r="AS75" s="217">
        <v>0</v>
      </c>
      <c r="AT75" s="217">
        <v>0</v>
      </c>
    </row>
    <row r="76" spans="1:46">
      <c r="A76" t="s">
        <v>118</v>
      </c>
      <c r="B76" s="217">
        <v>0</v>
      </c>
      <c r="C76" s="217">
        <v>0</v>
      </c>
      <c r="D76" s="217">
        <v>0</v>
      </c>
      <c r="E76" s="217">
        <v>0</v>
      </c>
      <c r="F76" s="217">
        <v>0</v>
      </c>
      <c r="G76" s="217">
        <v>0</v>
      </c>
      <c r="H76" s="217">
        <v>0</v>
      </c>
      <c r="I76" s="217">
        <v>0</v>
      </c>
      <c r="J76" s="217">
        <v>0</v>
      </c>
      <c r="K76" s="217">
        <v>86.75</v>
      </c>
      <c r="L76" s="217">
        <v>18.36</v>
      </c>
      <c r="M76" s="217">
        <v>0</v>
      </c>
      <c r="N76" s="217">
        <v>13.48</v>
      </c>
      <c r="O76" s="217">
        <v>23.11</v>
      </c>
      <c r="P76" s="217">
        <v>66.47</v>
      </c>
      <c r="Q76" s="217">
        <v>2.86</v>
      </c>
      <c r="R76" s="217">
        <v>5.36</v>
      </c>
      <c r="S76" s="217">
        <v>3.38</v>
      </c>
      <c r="T76" s="217">
        <v>0</v>
      </c>
      <c r="U76" s="217">
        <v>183.1</v>
      </c>
      <c r="V76" s="217">
        <v>0</v>
      </c>
      <c r="W76" s="217">
        <v>4.54</v>
      </c>
      <c r="X76" s="217">
        <v>16.37</v>
      </c>
      <c r="Y76" s="217">
        <v>0</v>
      </c>
      <c r="Z76" s="217">
        <v>16.37</v>
      </c>
      <c r="AA76" s="217">
        <v>9.27</v>
      </c>
      <c r="AB76" s="217">
        <v>0</v>
      </c>
      <c r="AC76" s="217">
        <v>8.81</v>
      </c>
      <c r="AD76" s="217">
        <v>0</v>
      </c>
      <c r="AE76" s="217">
        <v>0</v>
      </c>
      <c r="AF76" s="217">
        <v>0</v>
      </c>
      <c r="AG76" s="217">
        <v>0</v>
      </c>
      <c r="AH76" s="217">
        <v>0</v>
      </c>
      <c r="AI76" s="217">
        <v>0</v>
      </c>
      <c r="AJ76" s="217">
        <v>0</v>
      </c>
      <c r="AK76" s="217">
        <v>47.51</v>
      </c>
      <c r="AL76" s="217">
        <v>0</v>
      </c>
      <c r="AM76" s="217">
        <v>0</v>
      </c>
      <c r="AN76" s="217">
        <v>0</v>
      </c>
      <c r="AO76" s="217">
        <v>0</v>
      </c>
      <c r="AP76" s="217">
        <v>0</v>
      </c>
      <c r="AQ76" s="217">
        <v>0</v>
      </c>
      <c r="AR76" s="217">
        <v>0</v>
      </c>
      <c r="AS76" s="217">
        <v>0</v>
      </c>
      <c r="AT76" s="217">
        <v>0</v>
      </c>
    </row>
    <row r="77" spans="1:46">
      <c r="A77" t="s">
        <v>119</v>
      </c>
      <c r="B77" s="217">
        <v>0</v>
      </c>
      <c r="C77" s="217">
        <v>0</v>
      </c>
      <c r="D77" s="217">
        <v>0</v>
      </c>
      <c r="E77" s="217">
        <v>0</v>
      </c>
      <c r="F77" s="217">
        <v>0</v>
      </c>
      <c r="G77" s="217">
        <v>0</v>
      </c>
      <c r="H77" s="217">
        <v>0</v>
      </c>
      <c r="I77" s="217">
        <v>0</v>
      </c>
      <c r="J77" s="217">
        <v>0</v>
      </c>
      <c r="K77" s="217">
        <v>86.75</v>
      </c>
      <c r="L77" s="217">
        <v>18.07</v>
      </c>
      <c r="M77" s="217">
        <v>0</v>
      </c>
      <c r="N77" s="217">
        <v>13.6</v>
      </c>
      <c r="O77" s="217">
        <v>25.39</v>
      </c>
      <c r="P77" s="217">
        <v>66.48</v>
      </c>
      <c r="Q77" s="217">
        <v>2.86</v>
      </c>
      <c r="R77" s="217">
        <v>5.36</v>
      </c>
      <c r="S77" s="217">
        <v>3.38</v>
      </c>
      <c r="T77" s="217">
        <v>0</v>
      </c>
      <c r="U77" s="217">
        <v>183.1</v>
      </c>
      <c r="V77" s="217">
        <v>0</v>
      </c>
      <c r="W77" s="217">
        <v>4.54</v>
      </c>
      <c r="X77" s="217">
        <v>16.37</v>
      </c>
      <c r="Y77" s="217">
        <v>0</v>
      </c>
      <c r="Z77" s="217">
        <v>16.37</v>
      </c>
      <c r="AA77" s="217">
        <v>9.27</v>
      </c>
      <c r="AB77" s="217">
        <v>0</v>
      </c>
      <c r="AC77" s="217">
        <v>4</v>
      </c>
      <c r="AD77" s="217">
        <v>0</v>
      </c>
      <c r="AE77" s="217">
        <v>0</v>
      </c>
      <c r="AF77" s="217">
        <v>0</v>
      </c>
      <c r="AG77" s="217">
        <v>0</v>
      </c>
      <c r="AH77" s="217">
        <v>0</v>
      </c>
      <c r="AI77" s="217">
        <v>0</v>
      </c>
      <c r="AJ77" s="217">
        <v>0</v>
      </c>
      <c r="AK77" s="217">
        <v>47.51</v>
      </c>
      <c r="AL77" s="217">
        <v>0</v>
      </c>
      <c r="AM77" s="217">
        <v>0</v>
      </c>
      <c r="AN77" s="217">
        <v>0</v>
      </c>
      <c r="AO77" s="217">
        <v>0</v>
      </c>
      <c r="AP77" s="217">
        <v>0</v>
      </c>
      <c r="AQ77" s="217">
        <v>0</v>
      </c>
      <c r="AR77" s="217">
        <v>0</v>
      </c>
      <c r="AS77" s="217">
        <v>0</v>
      </c>
      <c r="AT77" s="217">
        <v>0</v>
      </c>
    </row>
    <row r="78" spans="1:46">
      <c r="A78" t="s">
        <v>120</v>
      </c>
      <c r="B78" s="217">
        <v>0</v>
      </c>
      <c r="C78" s="217">
        <v>0</v>
      </c>
      <c r="D78" s="217">
        <v>0</v>
      </c>
      <c r="E78" s="217">
        <v>0</v>
      </c>
      <c r="F78" s="217">
        <v>0</v>
      </c>
      <c r="G78" s="217">
        <v>0</v>
      </c>
      <c r="H78" s="217">
        <v>0</v>
      </c>
      <c r="I78" s="217">
        <v>0</v>
      </c>
      <c r="J78" s="217">
        <v>0</v>
      </c>
      <c r="K78" s="217">
        <v>86.75</v>
      </c>
      <c r="L78" s="217">
        <v>17.62</v>
      </c>
      <c r="M78" s="217">
        <v>0</v>
      </c>
      <c r="N78" s="217">
        <v>13.48</v>
      </c>
      <c r="O78" s="217">
        <v>20.09</v>
      </c>
      <c r="P78" s="217">
        <v>66.48</v>
      </c>
      <c r="Q78" s="217">
        <v>2.86</v>
      </c>
      <c r="R78" s="217">
        <v>5.36</v>
      </c>
      <c r="S78" s="217">
        <v>3.38</v>
      </c>
      <c r="T78" s="217">
        <v>0</v>
      </c>
      <c r="U78" s="217">
        <v>183.1</v>
      </c>
      <c r="V78" s="217">
        <v>0</v>
      </c>
      <c r="W78" s="217">
        <v>4.54</v>
      </c>
      <c r="X78" s="217">
        <v>16.37</v>
      </c>
      <c r="Y78" s="217">
        <v>0</v>
      </c>
      <c r="Z78" s="217">
        <v>16.37</v>
      </c>
      <c r="AA78" s="217">
        <v>9.27</v>
      </c>
      <c r="AB78" s="217">
        <v>0</v>
      </c>
      <c r="AC78" s="217">
        <v>4</v>
      </c>
      <c r="AD78" s="217">
        <v>0</v>
      </c>
      <c r="AE78" s="217">
        <v>0</v>
      </c>
      <c r="AF78" s="217">
        <v>0</v>
      </c>
      <c r="AG78" s="217">
        <v>0</v>
      </c>
      <c r="AH78" s="217">
        <v>0</v>
      </c>
      <c r="AI78" s="217">
        <v>0</v>
      </c>
      <c r="AJ78" s="217">
        <v>0</v>
      </c>
      <c r="AK78" s="217">
        <v>47.51</v>
      </c>
      <c r="AL78" s="217">
        <v>0</v>
      </c>
      <c r="AM78" s="217">
        <v>0</v>
      </c>
      <c r="AN78" s="217">
        <v>0</v>
      </c>
      <c r="AO78" s="217">
        <v>0</v>
      </c>
      <c r="AP78" s="217">
        <v>0</v>
      </c>
      <c r="AQ78" s="217">
        <v>0</v>
      </c>
      <c r="AR78" s="217">
        <v>0</v>
      </c>
      <c r="AS78" s="217">
        <v>0</v>
      </c>
      <c r="AT78" s="217">
        <v>0</v>
      </c>
    </row>
    <row r="79" spans="1:46">
      <c r="A79" t="s">
        <v>121</v>
      </c>
      <c r="B79" s="217">
        <v>0</v>
      </c>
      <c r="C79" s="217">
        <v>0</v>
      </c>
      <c r="D79" s="217">
        <v>0</v>
      </c>
      <c r="E79" s="217">
        <v>0</v>
      </c>
      <c r="F79" s="217">
        <v>0</v>
      </c>
      <c r="G79" s="217">
        <v>0</v>
      </c>
      <c r="H79" s="217">
        <v>0</v>
      </c>
      <c r="I79" s="217">
        <v>0</v>
      </c>
      <c r="J79" s="217">
        <v>0</v>
      </c>
      <c r="K79" s="217">
        <v>86.75</v>
      </c>
      <c r="L79" s="217">
        <v>17.329999999999998</v>
      </c>
      <c r="M79" s="217">
        <v>0</v>
      </c>
      <c r="N79" s="217">
        <v>27.51</v>
      </c>
      <c r="O79" s="217">
        <v>38.68</v>
      </c>
      <c r="P79" s="217">
        <v>66.48</v>
      </c>
      <c r="Q79" s="217">
        <v>2.86</v>
      </c>
      <c r="R79" s="217">
        <v>10.37</v>
      </c>
      <c r="S79" s="217">
        <v>3.38</v>
      </c>
      <c r="T79" s="217">
        <v>0</v>
      </c>
      <c r="U79" s="217">
        <v>183.1</v>
      </c>
      <c r="V79" s="217">
        <v>5.07</v>
      </c>
      <c r="W79" s="217">
        <v>10.17</v>
      </c>
      <c r="X79" s="217">
        <v>36.08</v>
      </c>
      <c r="Y79" s="217">
        <v>0</v>
      </c>
      <c r="Z79" s="217">
        <v>34.03</v>
      </c>
      <c r="AA79" s="217">
        <v>9.27</v>
      </c>
      <c r="AB79" s="217">
        <v>0</v>
      </c>
      <c r="AC79" s="217">
        <v>4</v>
      </c>
      <c r="AD79" s="217">
        <v>0</v>
      </c>
      <c r="AE79" s="217">
        <v>0</v>
      </c>
      <c r="AF79" s="217">
        <v>0</v>
      </c>
      <c r="AG79" s="217">
        <v>0</v>
      </c>
      <c r="AH79" s="217">
        <v>0</v>
      </c>
      <c r="AI79" s="217">
        <v>0</v>
      </c>
      <c r="AJ79" s="217">
        <v>0</v>
      </c>
      <c r="AK79" s="217">
        <v>47.51</v>
      </c>
      <c r="AL79" s="217">
        <v>0</v>
      </c>
      <c r="AM79" s="217">
        <v>0</v>
      </c>
      <c r="AN79" s="217">
        <v>0</v>
      </c>
      <c r="AO79" s="217">
        <v>0</v>
      </c>
      <c r="AP79" s="217">
        <v>0</v>
      </c>
      <c r="AQ79" s="217">
        <v>0</v>
      </c>
      <c r="AR79" s="217">
        <v>0</v>
      </c>
      <c r="AS79" s="217">
        <v>0</v>
      </c>
      <c r="AT79" s="217">
        <v>0</v>
      </c>
    </row>
    <row r="80" spans="1:46">
      <c r="A80" t="s">
        <v>122</v>
      </c>
      <c r="B80" s="217">
        <v>0</v>
      </c>
      <c r="C80" s="217">
        <v>0</v>
      </c>
      <c r="D80" s="217">
        <v>0</v>
      </c>
      <c r="E80" s="217">
        <v>0</v>
      </c>
      <c r="F80" s="217">
        <v>0</v>
      </c>
      <c r="G80" s="217">
        <v>0</v>
      </c>
      <c r="H80" s="217">
        <v>0</v>
      </c>
      <c r="I80" s="217">
        <v>0</v>
      </c>
      <c r="J80" s="217">
        <v>0</v>
      </c>
      <c r="K80" s="217">
        <v>86.75</v>
      </c>
      <c r="L80" s="217">
        <v>17.329999999999998</v>
      </c>
      <c r="M80" s="217">
        <v>0</v>
      </c>
      <c r="N80" s="217">
        <v>28.89</v>
      </c>
      <c r="O80" s="217">
        <v>46.52</v>
      </c>
      <c r="P80" s="217">
        <v>66.48</v>
      </c>
      <c r="Q80" s="217">
        <v>2.86</v>
      </c>
      <c r="R80" s="217">
        <v>10.37</v>
      </c>
      <c r="S80" s="217">
        <v>3.38</v>
      </c>
      <c r="T80" s="217">
        <v>0</v>
      </c>
      <c r="U80" s="217">
        <v>183.1</v>
      </c>
      <c r="V80" s="217">
        <v>5.07</v>
      </c>
      <c r="W80" s="217">
        <v>10.17</v>
      </c>
      <c r="X80" s="217">
        <v>36.08</v>
      </c>
      <c r="Y80" s="217">
        <v>0</v>
      </c>
      <c r="Z80" s="217">
        <v>34.03</v>
      </c>
      <c r="AA80" s="217">
        <v>9.27</v>
      </c>
      <c r="AB80" s="217">
        <v>0</v>
      </c>
      <c r="AC80" s="217">
        <v>4</v>
      </c>
      <c r="AD80" s="217">
        <v>0</v>
      </c>
      <c r="AE80" s="217">
        <v>0</v>
      </c>
      <c r="AF80" s="217">
        <v>0</v>
      </c>
      <c r="AG80" s="217">
        <v>0</v>
      </c>
      <c r="AH80" s="217">
        <v>0</v>
      </c>
      <c r="AI80" s="217">
        <v>0</v>
      </c>
      <c r="AJ80" s="217">
        <v>0</v>
      </c>
      <c r="AK80" s="217">
        <v>47.51</v>
      </c>
      <c r="AL80" s="217">
        <v>0</v>
      </c>
      <c r="AM80" s="217">
        <v>0</v>
      </c>
      <c r="AN80" s="217">
        <v>0</v>
      </c>
      <c r="AO80" s="217">
        <v>0</v>
      </c>
      <c r="AP80" s="217">
        <v>0</v>
      </c>
      <c r="AQ80" s="217">
        <v>0</v>
      </c>
      <c r="AR80" s="217">
        <v>0</v>
      </c>
      <c r="AS80" s="217">
        <v>0</v>
      </c>
      <c r="AT80" s="217">
        <v>0</v>
      </c>
    </row>
    <row r="81" spans="1:46">
      <c r="A81" t="s">
        <v>123</v>
      </c>
      <c r="B81" s="217">
        <v>0</v>
      </c>
      <c r="C81" s="217">
        <v>0</v>
      </c>
      <c r="D81" s="217">
        <v>0</v>
      </c>
      <c r="E81" s="217">
        <v>0</v>
      </c>
      <c r="F81" s="217">
        <v>0</v>
      </c>
      <c r="G81" s="217">
        <v>0</v>
      </c>
      <c r="H81" s="217">
        <v>0</v>
      </c>
      <c r="I81" s="217">
        <v>0</v>
      </c>
      <c r="J81" s="217">
        <v>0</v>
      </c>
      <c r="K81" s="217">
        <v>86.75</v>
      </c>
      <c r="L81" s="217">
        <v>17.329999999999998</v>
      </c>
      <c r="M81" s="217">
        <v>0</v>
      </c>
      <c r="N81" s="217">
        <v>28.89</v>
      </c>
      <c r="O81" s="217">
        <v>48.51</v>
      </c>
      <c r="P81" s="217">
        <v>66.48</v>
      </c>
      <c r="Q81" s="217">
        <v>2.86</v>
      </c>
      <c r="R81" s="217">
        <v>10.37</v>
      </c>
      <c r="S81" s="217">
        <v>3.38</v>
      </c>
      <c r="T81" s="217">
        <v>0</v>
      </c>
      <c r="U81" s="217">
        <v>183.1</v>
      </c>
      <c r="V81" s="217">
        <v>5.07</v>
      </c>
      <c r="W81" s="217">
        <v>10.17</v>
      </c>
      <c r="X81" s="217">
        <v>36.08</v>
      </c>
      <c r="Y81" s="217">
        <v>0</v>
      </c>
      <c r="Z81" s="217">
        <v>34.03</v>
      </c>
      <c r="AA81" s="217">
        <v>9.27</v>
      </c>
      <c r="AB81" s="217">
        <v>0</v>
      </c>
      <c r="AC81" s="217">
        <v>8.8000000000000007</v>
      </c>
      <c r="AD81" s="217">
        <v>0</v>
      </c>
      <c r="AE81" s="217">
        <v>0</v>
      </c>
      <c r="AF81" s="217">
        <v>0</v>
      </c>
      <c r="AG81" s="217">
        <v>0</v>
      </c>
      <c r="AH81" s="217">
        <v>0</v>
      </c>
      <c r="AI81" s="217">
        <v>0</v>
      </c>
      <c r="AJ81" s="217">
        <v>0</v>
      </c>
      <c r="AK81" s="217">
        <v>47.51</v>
      </c>
      <c r="AL81" s="217">
        <v>0</v>
      </c>
      <c r="AM81" s="217">
        <v>0</v>
      </c>
      <c r="AN81" s="217">
        <v>0</v>
      </c>
      <c r="AO81" s="217">
        <v>0</v>
      </c>
      <c r="AP81" s="217">
        <v>0</v>
      </c>
      <c r="AQ81" s="217">
        <v>0</v>
      </c>
      <c r="AR81" s="217">
        <v>0</v>
      </c>
      <c r="AS81" s="217">
        <v>0</v>
      </c>
      <c r="AT81" s="217">
        <v>0</v>
      </c>
    </row>
    <row r="82" spans="1:46">
      <c r="A82" t="s">
        <v>124</v>
      </c>
      <c r="B82" s="217">
        <v>0</v>
      </c>
      <c r="C82" s="217">
        <v>0</v>
      </c>
      <c r="D82" s="217">
        <v>0</v>
      </c>
      <c r="E82" s="217">
        <v>0</v>
      </c>
      <c r="F82" s="217">
        <v>0</v>
      </c>
      <c r="G82" s="217">
        <v>0</v>
      </c>
      <c r="H82" s="217">
        <v>0</v>
      </c>
      <c r="I82" s="217">
        <v>0</v>
      </c>
      <c r="J82" s="217">
        <v>0</v>
      </c>
      <c r="K82" s="217">
        <v>86.75</v>
      </c>
      <c r="L82" s="217">
        <v>17.329999999999998</v>
      </c>
      <c r="M82" s="217">
        <v>0</v>
      </c>
      <c r="N82" s="217">
        <v>28.89</v>
      </c>
      <c r="O82" s="217">
        <v>48.51</v>
      </c>
      <c r="P82" s="217">
        <v>66.48</v>
      </c>
      <c r="Q82" s="217">
        <v>2.86</v>
      </c>
      <c r="R82" s="217">
        <v>10.37</v>
      </c>
      <c r="S82" s="217">
        <v>3.38</v>
      </c>
      <c r="T82" s="217">
        <v>0</v>
      </c>
      <c r="U82" s="217">
        <v>183.1</v>
      </c>
      <c r="V82" s="217">
        <v>5.07</v>
      </c>
      <c r="W82" s="217">
        <v>10.17</v>
      </c>
      <c r="X82" s="217">
        <v>36.08</v>
      </c>
      <c r="Y82" s="217">
        <v>0</v>
      </c>
      <c r="Z82" s="217">
        <v>34.03</v>
      </c>
      <c r="AA82" s="217">
        <v>19.309999999999999</v>
      </c>
      <c r="AB82" s="217">
        <v>0</v>
      </c>
      <c r="AC82" s="217">
        <v>8.8000000000000007</v>
      </c>
      <c r="AD82" s="217">
        <v>0</v>
      </c>
      <c r="AE82" s="217">
        <v>0</v>
      </c>
      <c r="AF82" s="217">
        <v>0</v>
      </c>
      <c r="AG82" s="217">
        <v>0</v>
      </c>
      <c r="AH82" s="217">
        <v>0</v>
      </c>
      <c r="AI82" s="217">
        <v>0</v>
      </c>
      <c r="AJ82" s="217">
        <v>0</v>
      </c>
      <c r="AK82" s="217">
        <v>47.51</v>
      </c>
      <c r="AL82" s="217">
        <v>0</v>
      </c>
      <c r="AM82" s="217">
        <v>0</v>
      </c>
      <c r="AN82" s="217">
        <v>0</v>
      </c>
      <c r="AO82" s="217">
        <v>0</v>
      </c>
      <c r="AP82" s="217">
        <v>0</v>
      </c>
      <c r="AQ82" s="217">
        <v>0</v>
      </c>
      <c r="AR82" s="217">
        <v>0</v>
      </c>
      <c r="AS82" s="217">
        <v>0</v>
      </c>
      <c r="AT82" s="217">
        <v>0</v>
      </c>
    </row>
    <row r="83" spans="1:46">
      <c r="A83" t="s">
        <v>125</v>
      </c>
      <c r="B83" s="217">
        <v>0</v>
      </c>
      <c r="C83" s="217">
        <v>0</v>
      </c>
      <c r="D83" s="217">
        <v>0</v>
      </c>
      <c r="E83" s="217">
        <v>0</v>
      </c>
      <c r="F83" s="217">
        <v>0</v>
      </c>
      <c r="G83" s="217">
        <v>0</v>
      </c>
      <c r="H83" s="217">
        <v>0</v>
      </c>
      <c r="I83" s="217">
        <v>0</v>
      </c>
      <c r="J83" s="217">
        <v>0</v>
      </c>
      <c r="K83" s="217">
        <v>86.56</v>
      </c>
      <c r="L83" s="217">
        <v>17.329999999999998</v>
      </c>
      <c r="M83" s="217">
        <v>0</v>
      </c>
      <c r="N83" s="217">
        <v>28.89</v>
      </c>
      <c r="O83" s="217">
        <v>48.51</v>
      </c>
      <c r="P83" s="217">
        <v>66.48</v>
      </c>
      <c r="Q83" s="217">
        <v>2.86</v>
      </c>
      <c r="R83" s="217">
        <v>10.37</v>
      </c>
      <c r="S83" s="217">
        <v>3.29</v>
      </c>
      <c r="T83" s="217">
        <v>0</v>
      </c>
      <c r="U83" s="217">
        <v>183.1</v>
      </c>
      <c r="V83" s="217">
        <v>5.07</v>
      </c>
      <c r="W83" s="217">
        <v>10.17</v>
      </c>
      <c r="X83" s="217">
        <v>36.08</v>
      </c>
      <c r="Y83" s="217">
        <v>0</v>
      </c>
      <c r="Z83" s="217">
        <v>34.03</v>
      </c>
      <c r="AA83" s="217">
        <v>19.309999999999999</v>
      </c>
      <c r="AB83" s="217">
        <v>0</v>
      </c>
      <c r="AC83" s="217">
        <v>4</v>
      </c>
      <c r="AD83" s="217">
        <v>0</v>
      </c>
      <c r="AE83" s="217">
        <v>0</v>
      </c>
      <c r="AF83" s="217">
        <v>0</v>
      </c>
      <c r="AG83" s="217">
        <v>0</v>
      </c>
      <c r="AH83" s="217">
        <v>0</v>
      </c>
      <c r="AI83" s="217">
        <v>0</v>
      </c>
      <c r="AJ83" s="217">
        <v>0</v>
      </c>
      <c r="AK83" s="217">
        <v>47.4</v>
      </c>
      <c r="AL83" s="217">
        <v>0</v>
      </c>
      <c r="AM83" s="217">
        <v>0</v>
      </c>
      <c r="AN83" s="217">
        <v>0</v>
      </c>
      <c r="AO83" s="217">
        <v>0</v>
      </c>
      <c r="AP83" s="217">
        <v>0</v>
      </c>
      <c r="AQ83" s="217">
        <v>0</v>
      </c>
      <c r="AR83" s="217">
        <v>0</v>
      </c>
      <c r="AS83" s="217">
        <v>0</v>
      </c>
      <c r="AT83" s="217">
        <v>0</v>
      </c>
    </row>
    <row r="84" spans="1:46">
      <c r="A84" t="s">
        <v>126</v>
      </c>
      <c r="B84" s="217">
        <v>0</v>
      </c>
      <c r="C84" s="217">
        <v>0</v>
      </c>
      <c r="D84" s="217">
        <v>0</v>
      </c>
      <c r="E84" s="217">
        <v>0</v>
      </c>
      <c r="F84" s="217">
        <v>0</v>
      </c>
      <c r="G84" s="217">
        <v>0</v>
      </c>
      <c r="H84" s="217">
        <v>0</v>
      </c>
      <c r="I84" s="217">
        <v>0</v>
      </c>
      <c r="J84" s="217">
        <v>0</v>
      </c>
      <c r="K84" s="217">
        <v>86.56</v>
      </c>
      <c r="L84" s="217">
        <v>17.329999999999998</v>
      </c>
      <c r="M84" s="217">
        <v>0</v>
      </c>
      <c r="N84" s="217">
        <v>28.89</v>
      </c>
      <c r="O84" s="217">
        <v>48.51</v>
      </c>
      <c r="P84" s="217">
        <v>66.48</v>
      </c>
      <c r="Q84" s="217">
        <v>2.86</v>
      </c>
      <c r="R84" s="217">
        <v>10.37</v>
      </c>
      <c r="S84" s="217">
        <v>3.29</v>
      </c>
      <c r="T84" s="217">
        <v>0</v>
      </c>
      <c r="U84" s="217">
        <v>183.1</v>
      </c>
      <c r="V84" s="217">
        <v>5.07</v>
      </c>
      <c r="W84" s="217">
        <v>10.17</v>
      </c>
      <c r="X84" s="217">
        <v>36.08</v>
      </c>
      <c r="Y84" s="217">
        <v>0</v>
      </c>
      <c r="Z84" s="217">
        <v>34.03</v>
      </c>
      <c r="AA84" s="217">
        <v>19.309999999999999</v>
      </c>
      <c r="AB84" s="217">
        <v>0</v>
      </c>
      <c r="AC84" s="217">
        <v>4</v>
      </c>
      <c r="AD84" s="217">
        <v>0</v>
      </c>
      <c r="AE84" s="217">
        <v>0</v>
      </c>
      <c r="AF84" s="217">
        <v>0</v>
      </c>
      <c r="AG84" s="217">
        <v>0</v>
      </c>
      <c r="AH84" s="217">
        <v>0</v>
      </c>
      <c r="AI84" s="217">
        <v>0</v>
      </c>
      <c r="AJ84" s="217">
        <v>0</v>
      </c>
      <c r="AK84" s="217">
        <v>47.4</v>
      </c>
      <c r="AL84" s="217">
        <v>0</v>
      </c>
      <c r="AM84" s="217">
        <v>0</v>
      </c>
      <c r="AN84" s="217">
        <v>0</v>
      </c>
      <c r="AO84" s="217">
        <v>0</v>
      </c>
      <c r="AP84" s="217">
        <v>0</v>
      </c>
      <c r="AQ84" s="217">
        <v>0</v>
      </c>
      <c r="AR84" s="217">
        <v>0</v>
      </c>
      <c r="AS84" s="217">
        <v>0</v>
      </c>
      <c r="AT84" s="217">
        <v>0</v>
      </c>
    </row>
    <row r="85" spans="1:46">
      <c r="A85" t="s">
        <v>127</v>
      </c>
      <c r="B85" s="217">
        <v>0</v>
      </c>
      <c r="C85" s="217">
        <v>0</v>
      </c>
      <c r="D85" s="217">
        <v>0</v>
      </c>
      <c r="E85" s="217">
        <v>0</v>
      </c>
      <c r="F85" s="217">
        <v>0</v>
      </c>
      <c r="G85" s="217">
        <v>0</v>
      </c>
      <c r="H85" s="217">
        <v>0</v>
      </c>
      <c r="I85" s="217">
        <v>0</v>
      </c>
      <c r="J85" s="217">
        <v>0</v>
      </c>
      <c r="K85" s="217">
        <v>86.43</v>
      </c>
      <c r="L85" s="217">
        <v>17.329999999999998</v>
      </c>
      <c r="M85" s="217">
        <v>0</v>
      </c>
      <c r="N85" s="217">
        <v>28.89</v>
      </c>
      <c r="O85" s="217">
        <v>48.51</v>
      </c>
      <c r="P85" s="217">
        <v>66.48</v>
      </c>
      <c r="Q85" s="217">
        <v>2.62</v>
      </c>
      <c r="R85" s="217">
        <v>10.37</v>
      </c>
      <c r="S85" s="217">
        <v>3.36</v>
      </c>
      <c r="T85" s="217">
        <v>0</v>
      </c>
      <c r="U85" s="217">
        <v>183.1</v>
      </c>
      <c r="V85" s="217">
        <v>5.07</v>
      </c>
      <c r="W85" s="217">
        <v>10.17</v>
      </c>
      <c r="X85" s="217">
        <v>36.08</v>
      </c>
      <c r="Y85" s="217">
        <v>0</v>
      </c>
      <c r="Z85" s="217">
        <v>34.03</v>
      </c>
      <c r="AA85" s="217">
        <v>19.309999999999999</v>
      </c>
      <c r="AB85" s="217">
        <v>0</v>
      </c>
      <c r="AC85" s="217">
        <v>4</v>
      </c>
      <c r="AD85" s="217">
        <v>0</v>
      </c>
      <c r="AE85" s="217">
        <v>0</v>
      </c>
      <c r="AF85" s="217">
        <v>0</v>
      </c>
      <c r="AG85" s="217">
        <v>0</v>
      </c>
      <c r="AH85" s="217">
        <v>0</v>
      </c>
      <c r="AI85" s="217">
        <v>0</v>
      </c>
      <c r="AJ85" s="217">
        <v>0</v>
      </c>
      <c r="AK85" s="217">
        <v>47.4</v>
      </c>
      <c r="AL85" s="217">
        <v>0</v>
      </c>
      <c r="AM85" s="217">
        <v>0</v>
      </c>
      <c r="AN85" s="217">
        <v>0</v>
      </c>
      <c r="AO85" s="217">
        <v>0</v>
      </c>
      <c r="AP85" s="217">
        <v>0</v>
      </c>
      <c r="AQ85" s="217">
        <v>0</v>
      </c>
      <c r="AR85" s="217">
        <v>0</v>
      </c>
      <c r="AS85" s="217">
        <v>0</v>
      </c>
      <c r="AT85" s="217">
        <v>0</v>
      </c>
    </row>
    <row r="86" spans="1:46">
      <c r="A86" t="s">
        <v>128</v>
      </c>
      <c r="B86" s="217">
        <v>0</v>
      </c>
      <c r="C86" s="217">
        <v>0</v>
      </c>
      <c r="D86" s="217">
        <v>0</v>
      </c>
      <c r="E86" s="217">
        <v>0</v>
      </c>
      <c r="F86" s="217">
        <v>0</v>
      </c>
      <c r="G86" s="217">
        <v>0</v>
      </c>
      <c r="H86" s="217">
        <v>0</v>
      </c>
      <c r="I86" s="217">
        <v>0</v>
      </c>
      <c r="J86" s="217">
        <v>0</v>
      </c>
      <c r="K86" s="217">
        <v>86.43</v>
      </c>
      <c r="L86" s="217">
        <v>17.329999999999998</v>
      </c>
      <c r="M86" s="217">
        <v>0</v>
      </c>
      <c r="N86" s="217">
        <v>28.89</v>
      </c>
      <c r="O86" s="217">
        <v>48.51</v>
      </c>
      <c r="P86" s="217">
        <v>66.48</v>
      </c>
      <c r="Q86" s="217">
        <v>2.62</v>
      </c>
      <c r="R86" s="217">
        <v>10.37</v>
      </c>
      <c r="S86" s="217">
        <v>3.36</v>
      </c>
      <c r="T86" s="217">
        <v>0</v>
      </c>
      <c r="U86" s="217">
        <v>183.1</v>
      </c>
      <c r="V86" s="217">
        <v>5.07</v>
      </c>
      <c r="W86" s="217">
        <v>10.17</v>
      </c>
      <c r="X86" s="217">
        <v>36.08</v>
      </c>
      <c r="Y86" s="217">
        <v>0</v>
      </c>
      <c r="Z86" s="217">
        <v>34.03</v>
      </c>
      <c r="AA86" s="217">
        <v>19.309999999999999</v>
      </c>
      <c r="AB86" s="217">
        <v>0</v>
      </c>
      <c r="AC86" s="217">
        <v>4</v>
      </c>
      <c r="AD86" s="217">
        <v>0</v>
      </c>
      <c r="AE86" s="217">
        <v>0</v>
      </c>
      <c r="AF86" s="217">
        <v>0</v>
      </c>
      <c r="AG86" s="217">
        <v>0</v>
      </c>
      <c r="AH86" s="217">
        <v>0</v>
      </c>
      <c r="AI86" s="217">
        <v>0</v>
      </c>
      <c r="AJ86" s="217">
        <v>0</v>
      </c>
      <c r="AK86" s="217">
        <v>47.4</v>
      </c>
      <c r="AL86" s="217">
        <v>0</v>
      </c>
      <c r="AM86" s="217">
        <v>0</v>
      </c>
      <c r="AN86" s="217">
        <v>0</v>
      </c>
      <c r="AO86" s="217">
        <v>0</v>
      </c>
      <c r="AP86" s="217">
        <v>0</v>
      </c>
      <c r="AQ86" s="217">
        <v>0</v>
      </c>
      <c r="AR86" s="217">
        <v>0</v>
      </c>
      <c r="AS86" s="217">
        <v>0</v>
      </c>
      <c r="AT86" s="217">
        <v>0</v>
      </c>
    </row>
    <row r="87" spans="1:46">
      <c r="A87" t="s">
        <v>129</v>
      </c>
      <c r="B87" s="217">
        <v>0</v>
      </c>
      <c r="C87" s="217">
        <v>0</v>
      </c>
      <c r="D87" s="217">
        <v>0</v>
      </c>
      <c r="E87" s="217">
        <v>0</v>
      </c>
      <c r="F87" s="217">
        <v>0</v>
      </c>
      <c r="G87" s="217">
        <v>0</v>
      </c>
      <c r="H87" s="217">
        <v>0</v>
      </c>
      <c r="I87" s="217">
        <v>0</v>
      </c>
      <c r="J87" s="217">
        <v>0</v>
      </c>
      <c r="K87" s="217">
        <v>79.540000000000006</v>
      </c>
      <c r="L87" s="217">
        <v>17.329999999999998</v>
      </c>
      <c r="M87" s="217">
        <v>0</v>
      </c>
      <c r="N87" s="217">
        <v>28.89</v>
      </c>
      <c r="O87" s="217">
        <v>48.51</v>
      </c>
      <c r="P87" s="217">
        <v>66.48</v>
      </c>
      <c r="Q87" s="217">
        <v>1.94</v>
      </c>
      <c r="R87" s="217">
        <v>10.37</v>
      </c>
      <c r="S87" s="217">
        <v>2.31</v>
      </c>
      <c r="T87" s="217">
        <v>0</v>
      </c>
      <c r="U87" s="217">
        <v>183.1</v>
      </c>
      <c r="V87" s="217">
        <v>5.07</v>
      </c>
      <c r="W87" s="217">
        <v>10.17</v>
      </c>
      <c r="X87" s="217">
        <v>34.18</v>
      </c>
      <c r="Y87" s="217">
        <v>0</v>
      </c>
      <c r="Z87" s="217">
        <v>29.98</v>
      </c>
      <c r="AA87" s="217">
        <v>19.309999999999999</v>
      </c>
      <c r="AB87" s="217">
        <v>0</v>
      </c>
      <c r="AC87" s="217">
        <v>4</v>
      </c>
      <c r="AD87" s="217">
        <v>0</v>
      </c>
      <c r="AE87" s="217">
        <v>0</v>
      </c>
      <c r="AF87" s="217">
        <v>0</v>
      </c>
      <c r="AG87" s="217">
        <v>0</v>
      </c>
      <c r="AH87" s="217">
        <v>0</v>
      </c>
      <c r="AI87" s="217">
        <v>0</v>
      </c>
      <c r="AJ87" s="217">
        <v>0</v>
      </c>
      <c r="AK87" s="217">
        <v>47.4</v>
      </c>
      <c r="AL87" s="217">
        <v>0</v>
      </c>
      <c r="AM87" s="217">
        <v>0</v>
      </c>
      <c r="AN87" s="217">
        <v>0</v>
      </c>
      <c r="AO87" s="217">
        <v>0</v>
      </c>
      <c r="AP87" s="217">
        <v>0</v>
      </c>
      <c r="AQ87" s="217">
        <v>0</v>
      </c>
      <c r="AR87" s="217">
        <v>0</v>
      </c>
      <c r="AS87" s="217">
        <v>0</v>
      </c>
      <c r="AT87" s="217">
        <v>0</v>
      </c>
    </row>
    <row r="88" spans="1:46">
      <c r="A88" t="s">
        <v>130</v>
      </c>
      <c r="B88" s="217">
        <v>0</v>
      </c>
      <c r="C88" s="217">
        <v>0</v>
      </c>
      <c r="D88" s="217">
        <v>0</v>
      </c>
      <c r="E88" s="217">
        <v>0</v>
      </c>
      <c r="F88" s="217">
        <v>0</v>
      </c>
      <c r="G88" s="217">
        <v>0</v>
      </c>
      <c r="H88" s="217">
        <v>0</v>
      </c>
      <c r="I88" s="217">
        <v>0</v>
      </c>
      <c r="J88" s="217">
        <v>0</v>
      </c>
      <c r="K88" s="217">
        <v>77.03</v>
      </c>
      <c r="L88" s="217">
        <v>17.329999999999998</v>
      </c>
      <c r="M88" s="217">
        <v>0</v>
      </c>
      <c r="N88" s="217">
        <v>28.89</v>
      </c>
      <c r="O88" s="217">
        <v>48.51</v>
      </c>
      <c r="P88" s="217">
        <v>66.48</v>
      </c>
      <c r="Q88" s="217">
        <v>1.94</v>
      </c>
      <c r="R88" s="217">
        <v>10.37</v>
      </c>
      <c r="S88" s="217">
        <v>2.31</v>
      </c>
      <c r="T88" s="217">
        <v>0</v>
      </c>
      <c r="U88" s="217">
        <v>183.1</v>
      </c>
      <c r="V88" s="217">
        <v>5.07</v>
      </c>
      <c r="W88" s="217">
        <v>10.17</v>
      </c>
      <c r="X88" s="217">
        <v>36.08</v>
      </c>
      <c r="Y88" s="217">
        <v>0</v>
      </c>
      <c r="Z88" s="217">
        <v>34.03</v>
      </c>
      <c r="AA88" s="217">
        <v>19.309999999999999</v>
      </c>
      <c r="AB88" s="217">
        <v>0</v>
      </c>
      <c r="AC88" s="217">
        <v>4</v>
      </c>
      <c r="AD88" s="217">
        <v>0</v>
      </c>
      <c r="AE88" s="217">
        <v>0</v>
      </c>
      <c r="AF88" s="217">
        <v>0</v>
      </c>
      <c r="AG88" s="217">
        <v>0</v>
      </c>
      <c r="AH88" s="217">
        <v>0</v>
      </c>
      <c r="AI88" s="217">
        <v>0</v>
      </c>
      <c r="AJ88" s="217">
        <v>0</v>
      </c>
      <c r="AK88" s="217">
        <v>47.4</v>
      </c>
      <c r="AL88" s="217">
        <v>0</v>
      </c>
      <c r="AM88" s="217">
        <v>0</v>
      </c>
      <c r="AN88" s="217">
        <v>0</v>
      </c>
      <c r="AO88" s="217">
        <v>0</v>
      </c>
      <c r="AP88" s="217">
        <v>0</v>
      </c>
      <c r="AQ88" s="217">
        <v>0</v>
      </c>
      <c r="AR88" s="217">
        <v>0</v>
      </c>
      <c r="AS88" s="217">
        <v>0</v>
      </c>
      <c r="AT88" s="217">
        <v>0</v>
      </c>
    </row>
    <row r="89" spans="1:46">
      <c r="A89" t="s">
        <v>131</v>
      </c>
      <c r="B89" s="217">
        <v>0</v>
      </c>
      <c r="C89" s="217">
        <v>0</v>
      </c>
      <c r="D89" s="217">
        <v>0</v>
      </c>
      <c r="E89" s="217">
        <v>0</v>
      </c>
      <c r="F89" s="217">
        <v>0</v>
      </c>
      <c r="G89" s="217">
        <v>0</v>
      </c>
      <c r="H89" s="217">
        <v>0</v>
      </c>
      <c r="I89" s="217">
        <v>0</v>
      </c>
      <c r="J89" s="217">
        <v>0</v>
      </c>
      <c r="K89" s="217">
        <v>77.03</v>
      </c>
      <c r="L89" s="217">
        <v>17.329999999999998</v>
      </c>
      <c r="M89" s="217">
        <v>0</v>
      </c>
      <c r="N89" s="217">
        <v>28.89</v>
      </c>
      <c r="O89" s="217">
        <v>48.51</v>
      </c>
      <c r="P89" s="217">
        <v>66.48</v>
      </c>
      <c r="Q89" s="217">
        <v>1.94</v>
      </c>
      <c r="R89" s="217">
        <v>10.37</v>
      </c>
      <c r="S89" s="217">
        <v>2.31</v>
      </c>
      <c r="T89" s="217">
        <v>0</v>
      </c>
      <c r="U89" s="217">
        <v>183.1</v>
      </c>
      <c r="V89" s="217">
        <v>5.07</v>
      </c>
      <c r="W89" s="217">
        <v>10.17</v>
      </c>
      <c r="X89" s="217">
        <v>36.08</v>
      </c>
      <c r="Y89" s="217">
        <v>0</v>
      </c>
      <c r="Z89" s="217">
        <v>34.03</v>
      </c>
      <c r="AA89" s="217">
        <v>19.309999999999999</v>
      </c>
      <c r="AB89" s="217">
        <v>0</v>
      </c>
      <c r="AC89" s="217">
        <v>4</v>
      </c>
      <c r="AD89" s="217">
        <v>0</v>
      </c>
      <c r="AE89" s="217">
        <v>0</v>
      </c>
      <c r="AF89" s="217">
        <v>0</v>
      </c>
      <c r="AG89" s="217">
        <v>0</v>
      </c>
      <c r="AH89" s="217">
        <v>0</v>
      </c>
      <c r="AI89" s="217">
        <v>0</v>
      </c>
      <c r="AJ89" s="217">
        <v>0</v>
      </c>
      <c r="AK89" s="217">
        <v>47.4</v>
      </c>
      <c r="AL89" s="217">
        <v>0</v>
      </c>
      <c r="AM89" s="217">
        <v>0</v>
      </c>
      <c r="AN89" s="217">
        <v>0</v>
      </c>
      <c r="AO89" s="217">
        <v>0</v>
      </c>
      <c r="AP89" s="217">
        <v>0</v>
      </c>
      <c r="AQ89" s="217">
        <v>0</v>
      </c>
      <c r="AR89" s="217">
        <v>0</v>
      </c>
      <c r="AS89" s="217">
        <v>0</v>
      </c>
      <c r="AT89" s="217">
        <v>0</v>
      </c>
    </row>
    <row r="90" spans="1:46">
      <c r="A90" t="s">
        <v>132</v>
      </c>
      <c r="B90" s="217">
        <v>0</v>
      </c>
      <c r="C90" s="217">
        <v>0</v>
      </c>
      <c r="D90" s="217">
        <v>0</v>
      </c>
      <c r="E90" s="217">
        <v>0</v>
      </c>
      <c r="F90" s="217">
        <v>0</v>
      </c>
      <c r="G90" s="217">
        <v>0</v>
      </c>
      <c r="H90" s="217">
        <v>0</v>
      </c>
      <c r="I90" s="217">
        <v>0</v>
      </c>
      <c r="J90" s="217">
        <v>0</v>
      </c>
      <c r="K90" s="217">
        <v>77.03</v>
      </c>
      <c r="L90" s="217">
        <v>17.329999999999998</v>
      </c>
      <c r="M90" s="217">
        <v>0</v>
      </c>
      <c r="N90" s="217">
        <v>28.89</v>
      </c>
      <c r="O90" s="217">
        <v>48.51</v>
      </c>
      <c r="P90" s="217">
        <v>66.48</v>
      </c>
      <c r="Q90" s="217">
        <v>1.94</v>
      </c>
      <c r="R90" s="217">
        <v>10.37</v>
      </c>
      <c r="S90" s="217">
        <v>2.31</v>
      </c>
      <c r="T90" s="217">
        <v>0</v>
      </c>
      <c r="U90" s="217">
        <v>183.1</v>
      </c>
      <c r="V90" s="217">
        <v>5.07</v>
      </c>
      <c r="W90" s="217">
        <v>10.17</v>
      </c>
      <c r="X90" s="217">
        <v>36.08</v>
      </c>
      <c r="Y90" s="217">
        <v>0</v>
      </c>
      <c r="Z90" s="217">
        <v>34.03</v>
      </c>
      <c r="AA90" s="217">
        <v>19.309999999999999</v>
      </c>
      <c r="AB90" s="217">
        <v>0</v>
      </c>
      <c r="AC90" s="217">
        <v>4</v>
      </c>
      <c r="AD90" s="217">
        <v>0</v>
      </c>
      <c r="AE90" s="217">
        <v>0</v>
      </c>
      <c r="AF90" s="217">
        <v>0</v>
      </c>
      <c r="AG90" s="217">
        <v>0</v>
      </c>
      <c r="AH90" s="217">
        <v>0</v>
      </c>
      <c r="AI90" s="217">
        <v>0</v>
      </c>
      <c r="AJ90" s="217">
        <v>0</v>
      </c>
      <c r="AK90" s="217">
        <v>47.4</v>
      </c>
      <c r="AL90" s="217">
        <v>0</v>
      </c>
      <c r="AM90" s="217">
        <v>0</v>
      </c>
      <c r="AN90" s="217">
        <v>0</v>
      </c>
      <c r="AO90" s="217">
        <v>0</v>
      </c>
      <c r="AP90" s="217">
        <v>0</v>
      </c>
      <c r="AQ90" s="217">
        <v>0</v>
      </c>
      <c r="AR90" s="217">
        <v>0</v>
      </c>
      <c r="AS90" s="217">
        <v>0</v>
      </c>
      <c r="AT90" s="217">
        <v>0</v>
      </c>
    </row>
    <row r="91" spans="1:46">
      <c r="A91" t="s">
        <v>133</v>
      </c>
      <c r="B91" s="217">
        <v>0</v>
      </c>
      <c r="C91" s="217">
        <v>0</v>
      </c>
      <c r="D91" s="217">
        <v>0</v>
      </c>
      <c r="E91" s="217">
        <v>0</v>
      </c>
      <c r="F91" s="217">
        <v>0</v>
      </c>
      <c r="G91" s="217">
        <v>0</v>
      </c>
      <c r="H91" s="217">
        <v>0</v>
      </c>
      <c r="I91" s="217">
        <v>0</v>
      </c>
      <c r="J91" s="217">
        <v>0</v>
      </c>
      <c r="K91" s="217">
        <v>80</v>
      </c>
      <c r="L91" s="217">
        <v>17.329999999999998</v>
      </c>
      <c r="M91" s="217">
        <v>0</v>
      </c>
      <c r="N91" s="217">
        <v>28.89</v>
      </c>
      <c r="O91" s="217">
        <v>48.51</v>
      </c>
      <c r="P91" s="217">
        <v>66.48</v>
      </c>
      <c r="Q91" s="217">
        <v>2.62</v>
      </c>
      <c r="R91" s="217">
        <v>10.37</v>
      </c>
      <c r="S91" s="217">
        <v>3.28</v>
      </c>
      <c r="T91" s="217">
        <v>0</v>
      </c>
      <c r="U91" s="217">
        <v>183.1</v>
      </c>
      <c r="V91" s="217">
        <v>5.07</v>
      </c>
      <c r="W91" s="217">
        <v>10.17</v>
      </c>
      <c r="X91" s="217">
        <v>36.08</v>
      </c>
      <c r="Y91" s="217">
        <v>0</v>
      </c>
      <c r="Z91" s="217">
        <v>34.03</v>
      </c>
      <c r="AA91" s="217">
        <v>19.309999999999999</v>
      </c>
      <c r="AB91" s="217">
        <v>0</v>
      </c>
      <c r="AC91" s="217">
        <v>4</v>
      </c>
      <c r="AD91" s="217">
        <v>0</v>
      </c>
      <c r="AE91" s="217">
        <v>0</v>
      </c>
      <c r="AF91" s="217">
        <v>0</v>
      </c>
      <c r="AG91" s="217">
        <v>0</v>
      </c>
      <c r="AH91" s="217">
        <v>0</v>
      </c>
      <c r="AI91" s="217">
        <v>0</v>
      </c>
      <c r="AJ91" s="217">
        <v>0</v>
      </c>
      <c r="AK91" s="217">
        <v>47.29</v>
      </c>
      <c r="AL91" s="217">
        <v>0</v>
      </c>
      <c r="AM91" s="217">
        <v>0</v>
      </c>
      <c r="AN91" s="217">
        <v>0</v>
      </c>
      <c r="AO91" s="217">
        <v>0</v>
      </c>
      <c r="AP91" s="217">
        <v>0</v>
      </c>
      <c r="AQ91" s="217">
        <v>0</v>
      </c>
      <c r="AR91" s="217">
        <v>0</v>
      </c>
      <c r="AS91" s="217">
        <v>0</v>
      </c>
      <c r="AT91" s="217">
        <v>0</v>
      </c>
    </row>
    <row r="92" spans="1:46">
      <c r="A92" t="s">
        <v>134</v>
      </c>
      <c r="B92" s="217">
        <v>0</v>
      </c>
      <c r="C92" s="217">
        <v>0</v>
      </c>
      <c r="D92" s="217">
        <v>0</v>
      </c>
      <c r="E92" s="217">
        <v>0</v>
      </c>
      <c r="F92" s="217">
        <v>0</v>
      </c>
      <c r="G92" s="217">
        <v>0</v>
      </c>
      <c r="H92" s="217">
        <v>0</v>
      </c>
      <c r="I92" s="217">
        <v>0</v>
      </c>
      <c r="J92" s="217">
        <v>0</v>
      </c>
      <c r="K92" s="217">
        <v>80</v>
      </c>
      <c r="L92" s="217">
        <v>17.329999999999998</v>
      </c>
      <c r="M92" s="217">
        <v>0</v>
      </c>
      <c r="N92" s="217">
        <v>28.89</v>
      </c>
      <c r="O92" s="217">
        <v>48.51</v>
      </c>
      <c r="P92" s="217">
        <v>66.48</v>
      </c>
      <c r="Q92" s="217">
        <v>2.62</v>
      </c>
      <c r="R92" s="217">
        <v>10.37</v>
      </c>
      <c r="S92" s="217">
        <v>3.28</v>
      </c>
      <c r="T92" s="217">
        <v>0</v>
      </c>
      <c r="U92" s="217">
        <v>183.1</v>
      </c>
      <c r="V92" s="217">
        <v>5.07</v>
      </c>
      <c r="W92" s="217">
        <v>10.17</v>
      </c>
      <c r="X92" s="217">
        <v>36.08</v>
      </c>
      <c r="Y92" s="217">
        <v>0</v>
      </c>
      <c r="Z92" s="217">
        <v>34.03</v>
      </c>
      <c r="AA92" s="217">
        <v>19.309999999999999</v>
      </c>
      <c r="AB92" s="217">
        <v>0</v>
      </c>
      <c r="AC92" s="217">
        <v>4</v>
      </c>
      <c r="AD92" s="217">
        <v>0</v>
      </c>
      <c r="AE92" s="217">
        <v>0</v>
      </c>
      <c r="AF92" s="217">
        <v>0</v>
      </c>
      <c r="AG92" s="217">
        <v>0</v>
      </c>
      <c r="AH92" s="217">
        <v>0</v>
      </c>
      <c r="AI92" s="217">
        <v>0</v>
      </c>
      <c r="AJ92" s="217">
        <v>0</v>
      </c>
      <c r="AK92" s="217">
        <v>47.29</v>
      </c>
      <c r="AL92" s="217">
        <v>0</v>
      </c>
      <c r="AM92" s="217">
        <v>0</v>
      </c>
      <c r="AN92" s="217">
        <v>0</v>
      </c>
      <c r="AO92" s="217">
        <v>0</v>
      </c>
      <c r="AP92" s="217">
        <v>0</v>
      </c>
      <c r="AQ92" s="217">
        <v>0</v>
      </c>
      <c r="AR92" s="217">
        <v>0</v>
      </c>
      <c r="AS92" s="217">
        <v>0</v>
      </c>
      <c r="AT92" s="217">
        <v>0</v>
      </c>
    </row>
    <row r="93" spans="1:46">
      <c r="A93" t="s">
        <v>135</v>
      </c>
      <c r="B93" s="217">
        <v>0</v>
      </c>
      <c r="C93" s="217">
        <v>0</v>
      </c>
      <c r="D93" s="217">
        <v>0</v>
      </c>
      <c r="E93" s="217">
        <v>0</v>
      </c>
      <c r="F93" s="217">
        <v>0</v>
      </c>
      <c r="G93" s="217">
        <v>0</v>
      </c>
      <c r="H93" s="217">
        <v>0</v>
      </c>
      <c r="I93" s="217">
        <v>0</v>
      </c>
      <c r="J93" s="217">
        <v>0</v>
      </c>
      <c r="K93" s="217">
        <v>80</v>
      </c>
      <c r="L93" s="217">
        <v>17.329999999999998</v>
      </c>
      <c r="M93" s="217">
        <v>0</v>
      </c>
      <c r="N93" s="217">
        <v>28.89</v>
      </c>
      <c r="O93" s="217">
        <v>48.51</v>
      </c>
      <c r="P93" s="217">
        <v>66.48</v>
      </c>
      <c r="Q93" s="217">
        <v>2.62</v>
      </c>
      <c r="R93" s="217">
        <v>10.37</v>
      </c>
      <c r="S93" s="217">
        <v>3.1</v>
      </c>
      <c r="T93" s="217">
        <v>0</v>
      </c>
      <c r="U93" s="217">
        <v>183.1</v>
      </c>
      <c r="V93" s="217">
        <v>5.07</v>
      </c>
      <c r="W93" s="217">
        <v>10.17</v>
      </c>
      <c r="X93" s="217">
        <v>36.08</v>
      </c>
      <c r="Y93" s="217">
        <v>0</v>
      </c>
      <c r="Z93" s="217">
        <v>34.03</v>
      </c>
      <c r="AA93" s="217">
        <v>19.309999999999999</v>
      </c>
      <c r="AB93" s="217">
        <v>0</v>
      </c>
      <c r="AC93" s="217">
        <v>4</v>
      </c>
      <c r="AD93" s="217">
        <v>0</v>
      </c>
      <c r="AE93" s="217">
        <v>0</v>
      </c>
      <c r="AF93" s="217">
        <v>0</v>
      </c>
      <c r="AG93" s="217">
        <v>0</v>
      </c>
      <c r="AH93" s="217">
        <v>0</v>
      </c>
      <c r="AI93" s="217">
        <v>0</v>
      </c>
      <c r="AJ93" s="217">
        <v>0</v>
      </c>
      <c r="AK93" s="217">
        <v>47.29</v>
      </c>
      <c r="AL93" s="217">
        <v>0</v>
      </c>
      <c r="AM93" s="217">
        <v>0</v>
      </c>
      <c r="AN93" s="217">
        <v>0</v>
      </c>
      <c r="AO93" s="217">
        <v>0</v>
      </c>
      <c r="AP93" s="217">
        <v>0</v>
      </c>
      <c r="AQ93" s="217">
        <v>0</v>
      </c>
      <c r="AR93" s="217">
        <v>0</v>
      </c>
      <c r="AS93" s="217">
        <v>0</v>
      </c>
      <c r="AT93" s="217">
        <v>0</v>
      </c>
    </row>
    <row r="94" spans="1:46">
      <c r="A94" t="s">
        <v>136</v>
      </c>
      <c r="B94" s="217">
        <v>0</v>
      </c>
      <c r="C94" s="217">
        <v>0</v>
      </c>
      <c r="D94" s="217">
        <v>0</v>
      </c>
      <c r="E94" s="217">
        <v>0</v>
      </c>
      <c r="F94" s="217">
        <v>0</v>
      </c>
      <c r="G94" s="217">
        <v>0</v>
      </c>
      <c r="H94" s="217">
        <v>0</v>
      </c>
      <c r="I94" s="217">
        <v>0</v>
      </c>
      <c r="J94" s="217">
        <v>0</v>
      </c>
      <c r="K94" s="217">
        <v>80</v>
      </c>
      <c r="L94" s="217">
        <v>17.329999999999998</v>
      </c>
      <c r="M94" s="217">
        <v>0</v>
      </c>
      <c r="N94" s="217">
        <v>28.89</v>
      </c>
      <c r="O94" s="217">
        <v>48.51</v>
      </c>
      <c r="P94" s="217">
        <v>66.48</v>
      </c>
      <c r="Q94" s="217">
        <v>2.62</v>
      </c>
      <c r="R94" s="217">
        <v>10.37</v>
      </c>
      <c r="S94" s="217">
        <v>3.1</v>
      </c>
      <c r="T94" s="217">
        <v>0</v>
      </c>
      <c r="U94" s="217">
        <v>183.1</v>
      </c>
      <c r="V94" s="217">
        <v>5.07</v>
      </c>
      <c r="W94" s="217">
        <v>10.17</v>
      </c>
      <c r="X94" s="217">
        <v>36.08</v>
      </c>
      <c r="Y94" s="217">
        <v>0</v>
      </c>
      <c r="Z94" s="217">
        <v>34.03</v>
      </c>
      <c r="AA94" s="217">
        <v>19.309999999999999</v>
      </c>
      <c r="AB94" s="217">
        <v>0</v>
      </c>
      <c r="AC94" s="217">
        <v>4</v>
      </c>
      <c r="AD94" s="217">
        <v>0</v>
      </c>
      <c r="AE94" s="217">
        <v>0</v>
      </c>
      <c r="AF94" s="217">
        <v>0</v>
      </c>
      <c r="AG94" s="217">
        <v>0</v>
      </c>
      <c r="AH94" s="217">
        <v>0</v>
      </c>
      <c r="AI94" s="217">
        <v>0</v>
      </c>
      <c r="AJ94" s="217">
        <v>0</v>
      </c>
      <c r="AK94" s="217">
        <v>47.29</v>
      </c>
      <c r="AL94" s="217">
        <v>0</v>
      </c>
      <c r="AM94" s="217">
        <v>0</v>
      </c>
      <c r="AN94" s="217">
        <v>0</v>
      </c>
      <c r="AO94" s="217">
        <v>0</v>
      </c>
      <c r="AP94" s="217">
        <v>0</v>
      </c>
      <c r="AQ94" s="217">
        <v>0</v>
      </c>
      <c r="AR94" s="217">
        <v>0</v>
      </c>
      <c r="AS94" s="217">
        <v>0</v>
      </c>
      <c r="AT94" s="217">
        <v>0</v>
      </c>
    </row>
    <row r="95" spans="1:46">
      <c r="A95" t="s">
        <v>137</v>
      </c>
      <c r="B95" s="217">
        <v>0</v>
      </c>
      <c r="C95" s="217">
        <v>0</v>
      </c>
      <c r="D95" s="217">
        <v>0</v>
      </c>
      <c r="E95" s="217">
        <v>0</v>
      </c>
      <c r="F95" s="217">
        <v>0</v>
      </c>
      <c r="G95" s="217">
        <v>0</v>
      </c>
      <c r="H95" s="217">
        <v>0</v>
      </c>
      <c r="I95" s="217">
        <v>0</v>
      </c>
      <c r="J95" s="217">
        <v>0</v>
      </c>
      <c r="K95" s="217">
        <v>80</v>
      </c>
      <c r="L95" s="217">
        <v>17.329999999999998</v>
      </c>
      <c r="M95" s="217">
        <v>0</v>
      </c>
      <c r="N95" s="217">
        <v>28.89</v>
      </c>
      <c r="O95" s="217">
        <v>48.51</v>
      </c>
      <c r="P95" s="217">
        <v>66.48</v>
      </c>
      <c r="Q95" s="217">
        <v>2.62</v>
      </c>
      <c r="R95" s="217">
        <v>10.37</v>
      </c>
      <c r="S95" s="217">
        <v>3.08</v>
      </c>
      <c r="T95" s="217">
        <v>0</v>
      </c>
      <c r="U95" s="217">
        <v>183.1</v>
      </c>
      <c r="V95" s="217">
        <v>5.07</v>
      </c>
      <c r="W95" s="217">
        <v>10.17</v>
      </c>
      <c r="X95" s="217">
        <v>36.08</v>
      </c>
      <c r="Y95" s="217">
        <v>0</v>
      </c>
      <c r="Z95" s="217">
        <v>34.03</v>
      </c>
      <c r="AA95" s="217">
        <v>19.309999999999999</v>
      </c>
      <c r="AB95" s="217">
        <v>0</v>
      </c>
      <c r="AC95" s="217">
        <v>4</v>
      </c>
      <c r="AD95" s="217">
        <v>0</v>
      </c>
      <c r="AE95" s="217">
        <v>0</v>
      </c>
      <c r="AF95" s="217">
        <v>0</v>
      </c>
      <c r="AG95" s="217">
        <v>0</v>
      </c>
      <c r="AH95" s="217">
        <v>0</v>
      </c>
      <c r="AI95" s="217">
        <v>0</v>
      </c>
      <c r="AJ95" s="217">
        <v>0</v>
      </c>
      <c r="AK95" s="217">
        <v>47.29</v>
      </c>
      <c r="AL95" s="217">
        <v>0</v>
      </c>
      <c r="AM95" s="217">
        <v>0</v>
      </c>
      <c r="AN95" s="217">
        <v>0</v>
      </c>
      <c r="AO95" s="217">
        <v>0</v>
      </c>
      <c r="AP95" s="217">
        <v>0</v>
      </c>
      <c r="AQ95" s="217">
        <v>0</v>
      </c>
      <c r="AR95" s="217">
        <v>0</v>
      </c>
      <c r="AS95" s="217">
        <v>0</v>
      </c>
      <c r="AT95" s="217">
        <v>0</v>
      </c>
    </row>
    <row r="96" spans="1:46">
      <c r="A96" t="s">
        <v>138</v>
      </c>
      <c r="B96" s="217">
        <v>0</v>
      </c>
      <c r="C96" s="217">
        <v>0</v>
      </c>
      <c r="D96" s="217">
        <v>0</v>
      </c>
      <c r="E96" s="217">
        <v>0</v>
      </c>
      <c r="F96" s="217">
        <v>0</v>
      </c>
      <c r="G96" s="217">
        <v>0</v>
      </c>
      <c r="H96" s="217">
        <v>0</v>
      </c>
      <c r="I96" s="217">
        <v>0</v>
      </c>
      <c r="J96" s="217">
        <v>0</v>
      </c>
      <c r="K96" s="217">
        <v>80</v>
      </c>
      <c r="L96" s="217">
        <v>17.329999999999998</v>
      </c>
      <c r="M96" s="217">
        <v>0</v>
      </c>
      <c r="N96" s="217">
        <v>28.89</v>
      </c>
      <c r="O96" s="217">
        <v>48.51</v>
      </c>
      <c r="P96" s="217">
        <v>66.48</v>
      </c>
      <c r="Q96" s="217">
        <v>2.62</v>
      </c>
      <c r="R96" s="217">
        <v>10.37</v>
      </c>
      <c r="S96" s="217">
        <v>3.1</v>
      </c>
      <c r="T96" s="217">
        <v>0</v>
      </c>
      <c r="U96" s="217">
        <v>183.1</v>
      </c>
      <c r="V96" s="217">
        <v>5.07</v>
      </c>
      <c r="W96" s="217">
        <v>10.17</v>
      </c>
      <c r="X96" s="217">
        <v>36.08</v>
      </c>
      <c r="Y96" s="217">
        <v>0</v>
      </c>
      <c r="Z96" s="217">
        <v>34.03</v>
      </c>
      <c r="AA96" s="217">
        <v>19.309999999999999</v>
      </c>
      <c r="AB96" s="217">
        <v>0</v>
      </c>
      <c r="AC96" s="217">
        <v>4</v>
      </c>
      <c r="AD96" s="217">
        <v>0</v>
      </c>
      <c r="AE96" s="217">
        <v>0</v>
      </c>
      <c r="AF96" s="217">
        <v>0</v>
      </c>
      <c r="AG96" s="217">
        <v>0</v>
      </c>
      <c r="AH96" s="217">
        <v>0</v>
      </c>
      <c r="AI96" s="217">
        <v>0</v>
      </c>
      <c r="AJ96" s="217">
        <v>0</v>
      </c>
      <c r="AK96" s="217">
        <v>47.29</v>
      </c>
      <c r="AL96" s="217">
        <v>0</v>
      </c>
      <c r="AM96" s="217">
        <v>0</v>
      </c>
      <c r="AN96" s="217">
        <v>0</v>
      </c>
      <c r="AO96" s="217">
        <v>0</v>
      </c>
      <c r="AP96" s="217">
        <v>0</v>
      </c>
      <c r="AQ96" s="217">
        <v>0</v>
      </c>
      <c r="AR96" s="217">
        <v>0</v>
      </c>
      <c r="AS96" s="217">
        <v>0</v>
      </c>
      <c r="AT96" s="217">
        <v>0</v>
      </c>
    </row>
    <row r="97" spans="1:46">
      <c r="A97" t="s">
        <v>139</v>
      </c>
      <c r="B97" s="217">
        <v>0</v>
      </c>
      <c r="C97" s="217">
        <v>0</v>
      </c>
      <c r="D97" s="217">
        <v>0</v>
      </c>
      <c r="E97" s="217">
        <v>0</v>
      </c>
      <c r="F97" s="217">
        <v>0</v>
      </c>
      <c r="G97" s="217">
        <v>0</v>
      </c>
      <c r="H97" s="217">
        <v>0</v>
      </c>
      <c r="I97" s="217">
        <v>0</v>
      </c>
      <c r="J97" s="217">
        <v>0</v>
      </c>
      <c r="K97" s="217">
        <v>80</v>
      </c>
      <c r="L97" s="217">
        <v>17.329999999999998</v>
      </c>
      <c r="M97" s="217">
        <v>0</v>
      </c>
      <c r="N97" s="217">
        <v>28.89</v>
      </c>
      <c r="O97" s="217">
        <v>48.51</v>
      </c>
      <c r="P97" s="217">
        <v>66.48</v>
      </c>
      <c r="Q97" s="217">
        <v>2.62</v>
      </c>
      <c r="R97" s="217">
        <v>10.37</v>
      </c>
      <c r="S97" s="217">
        <v>3.08</v>
      </c>
      <c r="T97" s="217">
        <v>0</v>
      </c>
      <c r="U97" s="217">
        <v>183.1</v>
      </c>
      <c r="V97" s="217">
        <v>5.07</v>
      </c>
      <c r="W97" s="217">
        <v>10.17</v>
      </c>
      <c r="X97" s="217">
        <v>36.08</v>
      </c>
      <c r="Y97" s="217">
        <v>0</v>
      </c>
      <c r="Z97" s="217">
        <v>34.03</v>
      </c>
      <c r="AA97" s="217">
        <v>19.309999999999999</v>
      </c>
      <c r="AB97" s="217">
        <v>0</v>
      </c>
      <c r="AC97" s="217">
        <v>4</v>
      </c>
      <c r="AD97" s="217">
        <v>0</v>
      </c>
      <c r="AE97" s="217">
        <v>0</v>
      </c>
      <c r="AF97" s="217">
        <v>0</v>
      </c>
      <c r="AG97" s="217">
        <v>0</v>
      </c>
      <c r="AH97" s="217">
        <v>0</v>
      </c>
      <c r="AI97" s="217">
        <v>0</v>
      </c>
      <c r="AJ97" s="217">
        <v>0</v>
      </c>
      <c r="AK97" s="217">
        <v>47.29</v>
      </c>
      <c r="AL97" s="217">
        <v>0</v>
      </c>
      <c r="AM97" s="217">
        <v>0</v>
      </c>
      <c r="AN97" s="217">
        <v>0</v>
      </c>
      <c r="AO97" s="217">
        <v>0</v>
      </c>
      <c r="AP97" s="217">
        <v>0</v>
      </c>
      <c r="AQ97" s="217">
        <v>0</v>
      </c>
      <c r="AR97" s="217">
        <v>0</v>
      </c>
      <c r="AS97" s="217">
        <v>0</v>
      </c>
      <c r="AT97" s="217">
        <v>0</v>
      </c>
    </row>
    <row r="98" spans="1:46">
      <c r="A98" t="s">
        <v>140</v>
      </c>
      <c r="B98" s="217">
        <v>0</v>
      </c>
      <c r="C98" s="217">
        <v>0</v>
      </c>
      <c r="D98" s="217">
        <v>0</v>
      </c>
      <c r="E98" s="217">
        <v>0</v>
      </c>
      <c r="F98" s="217">
        <v>0</v>
      </c>
      <c r="G98" s="217">
        <v>0</v>
      </c>
      <c r="H98" s="217">
        <v>0</v>
      </c>
      <c r="I98" s="217">
        <v>0</v>
      </c>
      <c r="J98" s="217">
        <v>0</v>
      </c>
      <c r="K98" s="217">
        <v>80</v>
      </c>
      <c r="L98" s="217">
        <v>17.329999999999998</v>
      </c>
      <c r="M98" s="217">
        <v>0</v>
      </c>
      <c r="N98" s="217">
        <v>28.89</v>
      </c>
      <c r="O98" s="217">
        <v>48.51</v>
      </c>
      <c r="P98" s="217">
        <v>66.48</v>
      </c>
      <c r="Q98" s="217">
        <v>2.62</v>
      </c>
      <c r="R98" s="217">
        <v>10.37</v>
      </c>
      <c r="S98" s="217">
        <v>3.1</v>
      </c>
      <c r="T98" s="217">
        <v>0</v>
      </c>
      <c r="U98" s="217">
        <v>183.1</v>
      </c>
      <c r="V98" s="217">
        <v>5.07</v>
      </c>
      <c r="W98" s="217">
        <v>10.17</v>
      </c>
      <c r="X98" s="217">
        <v>36.08</v>
      </c>
      <c r="Y98" s="217">
        <v>0</v>
      </c>
      <c r="Z98" s="217">
        <v>34.03</v>
      </c>
      <c r="AA98" s="217">
        <v>19.309999999999999</v>
      </c>
      <c r="AB98" s="217">
        <v>0</v>
      </c>
      <c r="AC98" s="217">
        <v>4</v>
      </c>
      <c r="AD98" s="217">
        <v>0</v>
      </c>
      <c r="AE98" s="217">
        <v>0</v>
      </c>
      <c r="AF98" s="217">
        <v>0</v>
      </c>
      <c r="AG98" s="217">
        <v>0</v>
      </c>
      <c r="AH98" s="217">
        <v>0</v>
      </c>
      <c r="AI98" s="217">
        <v>0</v>
      </c>
      <c r="AJ98" s="217">
        <v>0</v>
      </c>
      <c r="AK98" s="217">
        <v>47.29</v>
      </c>
      <c r="AL98" s="217">
        <v>0</v>
      </c>
      <c r="AM98" s="217">
        <v>0</v>
      </c>
      <c r="AN98" s="217">
        <v>0</v>
      </c>
      <c r="AO98" s="217">
        <v>0</v>
      </c>
      <c r="AP98" s="217">
        <v>0</v>
      </c>
      <c r="AQ98" s="217">
        <v>0</v>
      </c>
      <c r="AR98" s="217">
        <v>0</v>
      </c>
      <c r="AS98" s="217">
        <v>0</v>
      </c>
      <c r="AT98" s="217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2.0422899999999982</v>
      </c>
      <c r="L99">
        <f t="shared" si="0"/>
        <v>0.43607499999999921</v>
      </c>
      <c r="M99">
        <f t="shared" si="0"/>
        <v>0</v>
      </c>
      <c r="N99">
        <f t="shared" si="0"/>
        <v>0.58995750000000047</v>
      </c>
      <c r="O99">
        <f t="shared" si="0"/>
        <v>0.99810500000000102</v>
      </c>
      <c r="P99">
        <f t="shared" si="0"/>
        <v>1.4405574999999973</v>
      </c>
      <c r="Q99">
        <f t="shared" si="0"/>
        <v>5.6612500000000038E-2</v>
      </c>
      <c r="R99">
        <f t="shared" si="0"/>
        <v>0.152085</v>
      </c>
      <c r="S99">
        <f t="shared" si="0"/>
        <v>7.2020000000000001E-2</v>
      </c>
      <c r="T99">
        <f t="shared" si="0"/>
        <v>0</v>
      </c>
      <c r="U99">
        <f t="shared" si="0"/>
        <v>4.3944000000000036</v>
      </c>
      <c r="V99">
        <f t="shared" si="0"/>
        <v>6.5909999999999941E-2</v>
      </c>
      <c r="W99">
        <f t="shared" si="0"/>
        <v>0.18425749999999977</v>
      </c>
      <c r="X99">
        <f t="shared" si="0"/>
        <v>0.65729499999999885</v>
      </c>
      <c r="Y99">
        <f t="shared" si="0"/>
        <v>0</v>
      </c>
      <c r="Z99">
        <f t="shared" si="0"/>
        <v>0.62618749999999945</v>
      </c>
      <c r="AA99">
        <f t="shared" si="0"/>
        <v>0.28046499999999969</v>
      </c>
      <c r="AB99">
        <f t="shared" si="0"/>
        <v>0</v>
      </c>
      <c r="AC99">
        <f t="shared" si="0"/>
        <v>0.15781999999999993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1.1389400000000012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0.23282250000000015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45039</v>
      </c>
      <c r="B1" s="105" t="s">
        <v>200</v>
      </c>
      <c r="C1" s="221" t="s">
        <v>308</v>
      </c>
      <c r="D1" s="222"/>
      <c r="E1" s="222"/>
      <c r="F1" s="222"/>
      <c r="G1" s="222"/>
      <c r="H1" s="222"/>
      <c r="I1" s="222"/>
      <c r="J1" s="222"/>
      <c r="K1" s="223"/>
      <c r="L1" s="221" t="s">
        <v>307</v>
      </c>
      <c r="M1" s="224" t="s">
        <v>142</v>
      </c>
      <c r="O1" s="225" t="s">
        <v>309</v>
      </c>
      <c r="P1" s="225"/>
      <c r="Q1" s="225"/>
      <c r="R1" s="225"/>
      <c r="S1" s="225"/>
      <c r="U1" t="s">
        <v>313</v>
      </c>
      <c r="V1" s="226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21"/>
      <c r="M2" s="22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26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7">
        <v>0</v>
      </c>
      <c r="C3" s="217">
        <v>0</v>
      </c>
      <c r="D3" s="217">
        <v>0</v>
      </c>
      <c r="E3" s="217">
        <v>0</v>
      </c>
      <c r="F3" s="217">
        <v>0</v>
      </c>
      <c r="G3" s="217">
        <v>0</v>
      </c>
      <c r="H3" s="217">
        <v>0</v>
      </c>
      <c r="I3" s="217">
        <v>0</v>
      </c>
      <c r="J3" s="217">
        <v>0</v>
      </c>
      <c r="K3" s="217">
        <v>4.8099999999999996</v>
      </c>
      <c r="L3" s="217">
        <v>481.45</v>
      </c>
      <c r="M3" s="217">
        <v>27.18</v>
      </c>
      <c r="N3" s="217">
        <v>34.9</v>
      </c>
      <c r="O3" s="217">
        <v>0</v>
      </c>
      <c r="P3" s="217">
        <v>41.15</v>
      </c>
      <c r="Q3" s="217">
        <v>0.31</v>
      </c>
      <c r="R3" s="217">
        <v>12.53</v>
      </c>
      <c r="S3" s="217">
        <v>0</v>
      </c>
      <c r="T3" s="217">
        <v>0</v>
      </c>
      <c r="U3" s="217">
        <v>103.09</v>
      </c>
      <c r="V3" s="217">
        <v>6.12</v>
      </c>
      <c r="W3" s="217">
        <v>12.29</v>
      </c>
      <c r="X3" s="217">
        <v>43.58</v>
      </c>
      <c r="Y3" s="217">
        <v>0</v>
      </c>
      <c r="Z3" s="217">
        <v>37.4</v>
      </c>
      <c r="AA3" s="217">
        <v>23.53</v>
      </c>
      <c r="AB3" s="217">
        <v>0</v>
      </c>
      <c r="AC3" s="217">
        <v>10.68</v>
      </c>
      <c r="AD3" s="217">
        <v>0</v>
      </c>
      <c r="AE3" s="217">
        <v>0</v>
      </c>
      <c r="AF3" s="217">
        <v>0</v>
      </c>
      <c r="AG3" s="217">
        <v>0</v>
      </c>
      <c r="AH3" s="217">
        <v>0</v>
      </c>
      <c r="AI3" s="217">
        <v>0</v>
      </c>
      <c r="AJ3" s="217">
        <v>0</v>
      </c>
      <c r="AK3" s="217">
        <v>57.14</v>
      </c>
      <c r="AL3" s="217">
        <v>0</v>
      </c>
      <c r="AM3" s="217">
        <v>0</v>
      </c>
      <c r="AN3" s="217">
        <v>0</v>
      </c>
      <c r="AO3" s="217">
        <v>0</v>
      </c>
      <c r="AP3" s="217">
        <v>0</v>
      </c>
      <c r="AQ3" s="217">
        <v>0</v>
      </c>
      <c r="AR3" s="217">
        <v>0</v>
      </c>
      <c r="AS3" s="217">
        <v>0</v>
      </c>
      <c r="AT3" s="217">
        <v>0</v>
      </c>
    </row>
    <row r="4" spans="1:46">
      <c r="A4" t="s">
        <v>46</v>
      </c>
      <c r="B4" s="217">
        <v>0</v>
      </c>
      <c r="C4" s="217">
        <v>0</v>
      </c>
      <c r="D4" s="217">
        <v>0</v>
      </c>
      <c r="E4" s="217">
        <v>0</v>
      </c>
      <c r="F4" s="217">
        <v>0</v>
      </c>
      <c r="G4" s="217">
        <v>0</v>
      </c>
      <c r="H4" s="217">
        <v>0</v>
      </c>
      <c r="I4" s="217">
        <v>0</v>
      </c>
      <c r="J4" s="217">
        <v>0</v>
      </c>
      <c r="K4" s="217">
        <v>4.8099999999999996</v>
      </c>
      <c r="L4" s="217">
        <v>481.45</v>
      </c>
      <c r="M4" s="217">
        <v>27.18</v>
      </c>
      <c r="N4" s="217">
        <v>34.9</v>
      </c>
      <c r="O4" s="217">
        <v>0</v>
      </c>
      <c r="P4" s="217">
        <v>41.15</v>
      </c>
      <c r="Q4" s="217">
        <v>0.31</v>
      </c>
      <c r="R4" s="217">
        <v>12.53</v>
      </c>
      <c r="S4" s="217">
        <v>0</v>
      </c>
      <c r="T4" s="217">
        <v>0</v>
      </c>
      <c r="U4" s="217">
        <v>103.09</v>
      </c>
      <c r="V4" s="217">
        <v>6.12</v>
      </c>
      <c r="W4" s="217">
        <v>12.29</v>
      </c>
      <c r="X4" s="217">
        <v>43.58</v>
      </c>
      <c r="Y4" s="217">
        <v>0</v>
      </c>
      <c r="Z4" s="217">
        <v>37.4</v>
      </c>
      <c r="AA4" s="217">
        <v>23.53</v>
      </c>
      <c r="AB4" s="217">
        <v>0</v>
      </c>
      <c r="AC4" s="217">
        <v>10.68</v>
      </c>
      <c r="AD4" s="217">
        <v>0</v>
      </c>
      <c r="AE4" s="217">
        <v>0</v>
      </c>
      <c r="AF4" s="217">
        <v>0</v>
      </c>
      <c r="AG4" s="217">
        <v>0</v>
      </c>
      <c r="AH4" s="217">
        <v>0</v>
      </c>
      <c r="AI4" s="217">
        <v>0</v>
      </c>
      <c r="AJ4" s="217">
        <v>0</v>
      </c>
      <c r="AK4" s="217">
        <v>57.14</v>
      </c>
      <c r="AL4" s="217">
        <v>0</v>
      </c>
      <c r="AM4" s="217">
        <v>0</v>
      </c>
      <c r="AN4" s="217">
        <v>0</v>
      </c>
      <c r="AO4" s="217">
        <v>0</v>
      </c>
      <c r="AP4" s="217">
        <v>0</v>
      </c>
      <c r="AQ4" s="217">
        <v>0</v>
      </c>
      <c r="AR4" s="217">
        <v>0</v>
      </c>
      <c r="AS4" s="217">
        <v>0</v>
      </c>
      <c r="AT4" s="217">
        <v>0</v>
      </c>
    </row>
    <row r="5" spans="1:46">
      <c r="A5" t="s">
        <v>47</v>
      </c>
      <c r="B5" s="217">
        <v>0</v>
      </c>
      <c r="C5" s="217">
        <v>0</v>
      </c>
      <c r="D5" s="217">
        <v>0</v>
      </c>
      <c r="E5" s="217">
        <v>0</v>
      </c>
      <c r="F5" s="217">
        <v>0</v>
      </c>
      <c r="G5" s="217">
        <v>0</v>
      </c>
      <c r="H5" s="217">
        <v>0</v>
      </c>
      <c r="I5" s="217">
        <v>0</v>
      </c>
      <c r="J5" s="217">
        <v>0</v>
      </c>
      <c r="K5" s="217">
        <v>4.8099999999999996</v>
      </c>
      <c r="L5" s="217">
        <v>481.45</v>
      </c>
      <c r="M5" s="217">
        <v>27.18</v>
      </c>
      <c r="N5" s="217">
        <v>34.9</v>
      </c>
      <c r="O5" s="217">
        <v>0</v>
      </c>
      <c r="P5" s="217">
        <v>41.15</v>
      </c>
      <c r="Q5" s="217">
        <v>0.3</v>
      </c>
      <c r="R5" s="217">
        <v>12.53</v>
      </c>
      <c r="S5" s="217">
        <v>0</v>
      </c>
      <c r="T5" s="217">
        <v>0</v>
      </c>
      <c r="U5" s="217">
        <v>103.09</v>
      </c>
      <c r="V5" s="217">
        <v>6.12</v>
      </c>
      <c r="W5" s="217">
        <v>12.29</v>
      </c>
      <c r="X5" s="217">
        <v>43.58</v>
      </c>
      <c r="Y5" s="217">
        <v>0</v>
      </c>
      <c r="Z5" s="217">
        <v>37.4</v>
      </c>
      <c r="AA5" s="217">
        <v>23.53</v>
      </c>
      <c r="AB5" s="217">
        <v>0</v>
      </c>
      <c r="AC5" s="217">
        <v>10.68</v>
      </c>
      <c r="AD5" s="217">
        <v>0</v>
      </c>
      <c r="AE5" s="217">
        <v>0</v>
      </c>
      <c r="AF5" s="217">
        <v>0</v>
      </c>
      <c r="AG5" s="217">
        <v>0</v>
      </c>
      <c r="AH5" s="217">
        <v>0</v>
      </c>
      <c r="AI5" s="217">
        <v>0</v>
      </c>
      <c r="AJ5" s="217">
        <v>0</v>
      </c>
      <c r="AK5" s="217">
        <v>57.14</v>
      </c>
      <c r="AL5" s="217">
        <v>0</v>
      </c>
      <c r="AM5" s="217">
        <v>0</v>
      </c>
      <c r="AN5" s="217">
        <v>0</v>
      </c>
      <c r="AO5" s="217">
        <v>0</v>
      </c>
      <c r="AP5" s="217">
        <v>0</v>
      </c>
      <c r="AQ5" s="217">
        <v>0</v>
      </c>
      <c r="AR5" s="217">
        <v>0</v>
      </c>
      <c r="AS5" s="217">
        <v>0</v>
      </c>
      <c r="AT5" s="217">
        <v>0</v>
      </c>
    </row>
    <row r="6" spans="1:46">
      <c r="A6" t="s">
        <v>48</v>
      </c>
      <c r="B6" s="217">
        <v>0</v>
      </c>
      <c r="C6" s="217">
        <v>0</v>
      </c>
      <c r="D6" s="217">
        <v>0</v>
      </c>
      <c r="E6" s="217">
        <v>0</v>
      </c>
      <c r="F6" s="217">
        <v>0</v>
      </c>
      <c r="G6" s="217">
        <v>0</v>
      </c>
      <c r="H6" s="217">
        <v>0</v>
      </c>
      <c r="I6" s="217">
        <v>0</v>
      </c>
      <c r="J6" s="217">
        <v>0</v>
      </c>
      <c r="K6" s="217">
        <v>4.8099999999999996</v>
      </c>
      <c r="L6" s="217">
        <v>481.45</v>
      </c>
      <c r="M6" s="217">
        <v>27.18</v>
      </c>
      <c r="N6" s="217">
        <v>34.9</v>
      </c>
      <c r="O6" s="217">
        <v>0</v>
      </c>
      <c r="P6" s="217">
        <v>41.15</v>
      </c>
      <c r="Q6" s="217">
        <v>0.3</v>
      </c>
      <c r="R6" s="217">
        <v>12.53</v>
      </c>
      <c r="S6" s="217">
        <v>0</v>
      </c>
      <c r="T6" s="217">
        <v>0</v>
      </c>
      <c r="U6" s="217">
        <v>103.09</v>
      </c>
      <c r="V6" s="217">
        <v>6.12</v>
      </c>
      <c r="W6" s="217">
        <v>12.29</v>
      </c>
      <c r="X6" s="217">
        <v>43.58</v>
      </c>
      <c r="Y6" s="217">
        <v>0</v>
      </c>
      <c r="Z6" s="217">
        <v>37.4</v>
      </c>
      <c r="AA6" s="217">
        <v>23.53</v>
      </c>
      <c r="AB6" s="217">
        <v>0</v>
      </c>
      <c r="AC6" s="217">
        <v>10.68</v>
      </c>
      <c r="AD6" s="217">
        <v>0</v>
      </c>
      <c r="AE6" s="217">
        <v>0</v>
      </c>
      <c r="AF6" s="217">
        <v>0</v>
      </c>
      <c r="AG6" s="217">
        <v>0</v>
      </c>
      <c r="AH6" s="217">
        <v>0</v>
      </c>
      <c r="AI6" s="217">
        <v>0</v>
      </c>
      <c r="AJ6" s="217">
        <v>0</v>
      </c>
      <c r="AK6" s="217">
        <v>57.14</v>
      </c>
      <c r="AL6" s="217">
        <v>0</v>
      </c>
      <c r="AM6" s="217">
        <v>0</v>
      </c>
      <c r="AN6" s="217">
        <v>0</v>
      </c>
      <c r="AO6" s="217">
        <v>0</v>
      </c>
      <c r="AP6" s="217">
        <v>0</v>
      </c>
      <c r="AQ6" s="217">
        <v>0</v>
      </c>
      <c r="AR6" s="217">
        <v>0</v>
      </c>
      <c r="AS6" s="217">
        <v>0</v>
      </c>
      <c r="AT6" s="217">
        <v>0</v>
      </c>
    </row>
    <row r="7" spans="1:46">
      <c r="A7" t="s">
        <v>49</v>
      </c>
      <c r="B7" s="217">
        <v>0</v>
      </c>
      <c r="C7" s="217">
        <v>0</v>
      </c>
      <c r="D7" s="217">
        <v>0</v>
      </c>
      <c r="E7" s="217">
        <v>0</v>
      </c>
      <c r="F7" s="217">
        <v>0</v>
      </c>
      <c r="G7" s="217">
        <v>0</v>
      </c>
      <c r="H7" s="217">
        <v>0</v>
      </c>
      <c r="I7" s="217">
        <v>0</v>
      </c>
      <c r="J7" s="217">
        <v>0</v>
      </c>
      <c r="K7" s="217">
        <v>5</v>
      </c>
      <c r="L7" s="217">
        <v>481.45</v>
      </c>
      <c r="M7" s="217">
        <v>27.18</v>
      </c>
      <c r="N7" s="217">
        <v>34.9</v>
      </c>
      <c r="O7" s="217">
        <v>0</v>
      </c>
      <c r="P7" s="217">
        <v>41.15</v>
      </c>
      <c r="Q7" s="217">
        <v>0.54</v>
      </c>
      <c r="R7" s="217">
        <v>12.53</v>
      </c>
      <c r="S7" s="217">
        <v>0</v>
      </c>
      <c r="T7" s="217">
        <v>0</v>
      </c>
      <c r="U7" s="217">
        <v>103.09</v>
      </c>
      <c r="V7" s="217">
        <v>6.12</v>
      </c>
      <c r="W7" s="217">
        <v>12.29</v>
      </c>
      <c r="X7" s="217">
        <v>43.58</v>
      </c>
      <c r="Y7" s="217">
        <v>0</v>
      </c>
      <c r="Z7" s="217">
        <v>37.4</v>
      </c>
      <c r="AA7" s="217">
        <v>23.31</v>
      </c>
      <c r="AB7" s="217">
        <v>0</v>
      </c>
      <c r="AC7" s="217">
        <v>10.68</v>
      </c>
      <c r="AD7" s="217">
        <v>0</v>
      </c>
      <c r="AE7" s="217">
        <v>0</v>
      </c>
      <c r="AF7" s="217">
        <v>0</v>
      </c>
      <c r="AG7" s="217">
        <v>0</v>
      </c>
      <c r="AH7" s="217">
        <v>0</v>
      </c>
      <c r="AI7" s="217">
        <v>0</v>
      </c>
      <c r="AJ7" s="217">
        <v>0</v>
      </c>
      <c r="AK7" s="217">
        <v>57.59</v>
      </c>
      <c r="AL7" s="217">
        <v>0</v>
      </c>
      <c r="AM7" s="217">
        <v>0</v>
      </c>
      <c r="AN7" s="217">
        <v>0</v>
      </c>
      <c r="AO7" s="217">
        <v>0</v>
      </c>
      <c r="AP7" s="217">
        <v>0</v>
      </c>
      <c r="AQ7" s="217">
        <v>0</v>
      </c>
      <c r="AR7" s="217">
        <v>0</v>
      </c>
      <c r="AS7" s="217">
        <v>0</v>
      </c>
      <c r="AT7" s="217">
        <v>0</v>
      </c>
    </row>
    <row r="8" spans="1:46">
      <c r="A8" t="s">
        <v>50</v>
      </c>
      <c r="B8" s="217">
        <v>0</v>
      </c>
      <c r="C8" s="217">
        <v>0</v>
      </c>
      <c r="D8" s="217">
        <v>0</v>
      </c>
      <c r="E8" s="217">
        <v>0</v>
      </c>
      <c r="F8" s="217">
        <v>0</v>
      </c>
      <c r="G8" s="217">
        <v>0</v>
      </c>
      <c r="H8" s="217">
        <v>0</v>
      </c>
      <c r="I8" s="217">
        <v>0</v>
      </c>
      <c r="J8" s="217">
        <v>0</v>
      </c>
      <c r="K8" s="217">
        <v>5</v>
      </c>
      <c r="L8" s="217">
        <v>385.16</v>
      </c>
      <c r="M8" s="217">
        <v>27.18</v>
      </c>
      <c r="N8" s="217">
        <v>34.9</v>
      </c>
      <c r="O8" s="217">
        <v>0</v>
      </c>
      <c r="P8" s="217">
        <v>41.15</v>
      </c>
      <c r="Q8" s="217">
        <v>0.54</v>
      </c>
      <c r="R8" s="217">
        <v>12.53</v>
      </c>
      <c r="S8" s="217">
        <v>0</v>
      </c>
      <c r="T8" s="217">
        <v>0</v>
      </c>
      <c r="U8" s="217">
        <v>103.09</v>
      </c>
      <c r="V8" s="217">
        <v>6.12</v>
      </c>
      <c r="W8" s="217">
        <v>12.29</v>
      </c>
      <c r="X8" s="217">
        <v>43.58</v>
      </c>
      <c r="Y8" s="217">
        <v>0</v>
      </c>
      <c r="Z8" s="217">
        <v>37.4</v>
      </c>
      <c r="AA8" s="217">
        <v>23.31</v>
      </c>
      <c r="AB8" s="217">
        <v>0</v>
      </c>
      <c r="AC8" s="217">
        <v>10.68</v>
      </c>
      <c r="AD8" s="217">
        <v>0</v>
      </c>
      <c r="AE8" s="217">
        <v>0</v>
      </c>
      <c r="AF8" s="217">
        <v>0</v>
      </c>
      <c r="AG8" s="217">
        <v>0</v>
      </c>
      <c r="AH8" s="217">
        <v>0</v>
      </c>
      <c r="AI8" s="217">
        <v>0</v>
      </c>
      <c r="AJ8" s="217">
        <v>0</v>
      </c>
      <c r="AK8" s="217">
        <v>57.59</v>
      </c>
      <c r="AL8" s="217">
        <v>0</v>
      </c>
      <c r="AM8" s="217">
        <v>0</v>
      </c>
      <c r="AN8" s="217">
        <v>0</v>
      </c>
      <c r="AO8" s="217">
        <v>0</v>
      </c>
      <c r="AP8" s="217">
        <v>0</v>
      </c>
      <c r="AQ8" s="217">
        <v>0</v>
      </c>
      <c r="AR8" s="217">
        <v>0</v>
      </c>
      <c r="AS8" s="217">
        <v>0</v>
      </c>
      <c r="AT8" s="217">
        <v>0</v>
      </c>
    </row>
    <row r="9" spans="1:46">
      <c r="A9" t="s">
        <v>51</v>
      </c>
      <c r="B9" s="217">
        <v>0</v>
      </c>
      <c r="C9" s="217">
        <v>0</v>
      </c>
      <c r="D9" s="217">
        <v>0</v>
      </c>
      <c r="E9" s="217">
        <v>0</v>
      </c>
      <c r="F9" s="217">
        <v>0</v>
      </c>
      <c r="G9" s="217">
        <v>0</v>
      </c>
      <c r="H9" s="217">
        <v>0</v>
      </c>
      <c r="I9" s="217">
        <v>0</v>
      </c>
      <c r="J9" s="217">
        <v>0</v>
      </c>
      <c r="K9" s="217">
        <v>5</v>
      </c>
      <c r="L9" s="217">
        <v>306.2</v>
      </c>
      <c r="M9" s="217">
        <v>27.18</v>
      </c>
      <c r="N9" s="217">
        <v>34.9</v>
      </c>
      <c r="O9" s="217">
        <v>0</v>
      </c>
      <c r="P9" s="217">
        <v>41.15</v>
      </c>
      <c r="Q9" s="217">
        <v>0.64</v>
      </c>
      <c r="R9" s="217">
        <v>1.93</v>
      </c>
      <c r="S9" s="217">
        <v>0</v>
      </c>
      <c r="T9" s="217">
        <v>0</v>
      </c>
      <c r="U9" s="217">
        <v>103.09</v>
      </c>
      <c r="V9" s="217">
        <v>1.93</v>
      </c>
      <c r="W9" s="217">
        <v>1.93</v>
      </c>
      <c r="X9" s="217">
        <v>43.58</v>
      </c>
      <c r="Y9" s="217">
        <v>0</v>
      </c>
      <c r="Z9" s="217">
        <v>14.44</v>
      </c>
      <c r="AA9" s="217">
        <v>7.7</v>
      </c>
      <c r="AB9" s="217">
        <v>0</v>
      </c>
      <c r="AC9" s="217">
        <v>10.68</v>
      </c>
      <c r="AD9" s="217">
        <v>0</v>
      </c>
      <c r="AE9" s="217">
        <v>0</v>
      </c>
      <c r="AF9" s="217">
        <v>0</v>
      </c>
      <c r="AG9" s="217">
        <v>0</v>
      </c>
      <c r="AH9" s="217">
        <v>0</v>
      </c>
      <c r="AI9" s="217">
        <v>0</v>
      </c>
      <c r="AJ9" s="217">
        <v>0</v>
      </c>
      <c r="AK9" s="217">
        <v>57.59</v>
      </c>
      <c r="AL9" s="217">
        <v>0</v>
      </c>
      <c r="AM9" s="217">
        <v>0</v>
      </c>
      <c r="AN9" s="217">
        <v>0</v>
      </c>
      <c r="AO9" s="217">
        <v>0</v>
      </c>
      <c r="AP9" s="217">
        <v>0</v>
      </c>
      <c r="AQ9" s="217">
        <v>0</v>
      </c>
      <c r="AR9" s="217">
        <v>0</v>
      </c>
      <c r="AS9" s="217">
        <v>0</v>
      </c>
      <c r="AT9" s="217">
        <v>0</v>
      </c>
    </row>
    <row r="10" spans="1:46">
      <c r="A10" t="s">
        <v>52</v>
      </c>
      <c r="B10" s="217">
        <v>0</v>
      </c>
      <c r="C10" s="217">
        <v>0</v>
      </c>
      <c r="D10" s="217">
        <v>0</v>
      </c>
      <c r="E10" s="217">
        <v>0</v>
      </c>
      <c r="F10" s="217">
        <v>0</v>
      </c>
      <c r="G10" s="217">
        <v>0</v>
      </c>
      <c r="H10" s="217">
        <v>0</v>
      </c>
      <c r="I10" s="217">
        <v>0</v>
      </c>
      <c r="J10" s="217">
        <v>0</v>
      </c>
      <c r="K10" s="217">
        <v>5</v>
      </c>
      <c r="L10" s="217">
        <v>307.08</v>
      </c>
      <c r="M10" s="217">
        <v>27.18</v>
      </c>
      <c r="N10" s="217">
        <v>34.9</v>
      </c>
      <c r="O10" s="217">
        <v>0</v>
      </c>
      <c r="P10" s="217">
        <v>41.15</v>
      </c>
      <c r="Q10" s="217">
        <v>0.64</v>
      </c>
      <c r="R10" s="217">
        <v>1.93</v>
      </c>
      <c r="S10" s="217">
        <v>0</v>
      </c>
      <c r="T10" s="217">
        <v>0</v>
      </c>
      <c r="U10" s="217">
        <v>103.09</v>
      </c>
      <c r="V10" s="217">
        <v>1.93</v>
      </c>
      <c r="W10" s="217">
        <v>1.93</v>
      </c>
      <c r="X10" s="217">
        <v>43.58</v>
      </c>
      <c r="Y10" s="217">
        <v>0</v>
      </c>
      <c r="Z10" s="217">
        <v>14.44</v>
      </c>
      <c r="AA10" s="217">
        <v>7.7</v>
      </c>
      <c r="AB10" s="217">
        <v>0</v>
      </c>
      <c r="AC10" s="217">
        <v>10.68</v>
      </c>
      <c r="AD10" s="217">
        <v>0</v>
      </c>
      <c r="AE10" s="217">
        <v>0</v>
      </c>
      <c r="AF10" s="217">
        <v>0</v>
      </c>
      <c r="AG10" s="217">
        <v>0</v>
      </c>
      <c r="AH10" s="217">
        <v>0</v>
      </c>
      <c r="AI10" s="217">
        <v>0</v>
      </c>
      <c r="AJ10" s="217">
        <v>0</v>
      </c>
      <c r="AK10" s="217">
        <v>57.59</v>
      </c>
      <c r="AL10" s="217">
        <v>0</v>
      </c>
      <c r="AM10" s="217">
        <v>0</v>
      </c>
      <c r="AN10" s="217">
        <v>0</v>
      </c>
      <c r="AO10" s="217">
        <v>0</v>
      </c>
      <c r="AP10" s="217">
        <v>0</v>
      </c>
      <c r="AQ10" s="217">
        <v>0</v>
      </c>
      <c r="AR10" s="217">
        <v>0</v>
      </c>
      <c r="AS10" s="217">
        <v>0</v>
      </c>
      <c r="AT10" s="217">
        <v>0</v>
      </c>
    </row>
    <row r="11" spans="1:46">
      <c r="A11" t="s">
        <v>53</v>
      </c>
      <c r="B11" s="217">
        <v>0</v>
      </c>
      <c r="C11" s="217">
        <v>0</v>
      </c>
      <c r="D11" s="217">
        <v>0</v>
      </c>
      <c r="E11" s="217">
        <v>0</v>
      </c>
      <c r="F11" s="217">
        <v>0</v>
      </c>
      <c r="G11" s="217">
        <v>0</v>
      </c>
      <c r="H11" s="217">
        <v>0</v>
      </c>
      <c r="I11" s="217">
        <v>0</v>
      </c>
      <c r="J11" s="217">
        <v>0</v>
      </c>
      <c r="K11" s="217">
        <v>5</v>
      </c>
      <c r="L11" s="217">
        <v>306.2</v>
      </c>
      <c r="M11" s="217">
        <v>27.18</v>
      </c>
      <c r="N11" s="217">
        <v>34.9</v>
      </c>
      <c r="O11" s="217">
        <v>0</v>
      </c>
      <c r="P11" s="217">
        <v>41.15</v>
      </c>
      <c r="Q11" s="217">
        <v>0.64</v>
      </c>
      <c r="R11" s="217">
        <v>1.93</v>
      </c>
      <c r="S11" s="217">
        <v>0</v>
      </c>
      <c r="T11" s="217">
        <v>0</v>
      </c>
      <c r="U11" s="217">
        <v>103.09</v>
      </c>
      <c r="V11" s="217">
        <v>1.93</v>
      </c>
      <c r="W11" s="217">
        <v>1.93</v>
      </c>
      <c r="X11" s="217">
        <v>43.58</v>
      </c>
      <c r="Y11" s="217">
        <v>0</v>
      </c>
      <c r="Z11" s="217">
        <v>14.44</v>
      </c>
      <c r="AA11" s="217">
        <v>7.7</v>
      </c>
      <c r="AB11" s="217">
        <v>0</v>
      </c>
      <c r="AC11" s="217">
        <v>7.07</v>
      </c>
      <c r="AD11" s="217">
        <v>0</v>
      </c>
      <c r="AE11" s="217">
        <v>0</v>
      </c>
      <c r="AF11" s="217">
        <v>0</v>
      </c>
      <c r="AG11" s="217">
        <v>0</v>
      </c>
      <c r="AH11" s="217">
        <v>0</v>
      </c>
      <c r="AI11" s="217">
        <v>0</v>
      </c>
      <c r="AJ11" s="217">
        <v>0</v>
      </c>
      <c r="AK11" s="217">
        <v>57.59</v>
      </c>
      <c r="AL11" s="217">
        <v>0</v>
      </c>
      <c r="AM11" s="217">
        <v>0</v>
      </c>
      <c r="AN11" s="217">
        <v>0</v>
      </c>
      <c r="AO11" s="217">
        <v>0</v>
      </c>
      <c r="AP11" s="217">
        <v>0</v>
      </c>
      <c r="AQ11" s="217">
        <v>0</v>
      </c>
      <c r="AR11" s="217">
        <v>0</v>
      </c>
      <c r="AS11" s="217">
        <v>0</v>
      </c>
      <c r="AT11" s="217">
        <v>0</v>
      </c>
    </row>
    <row r="12" spans="1:46">
      <c r="A12" t="s">
        <v>54</v>
      </c>
      <c r="B12" s="217">
        <v>0</v>
      </c>
      <c r="C12" s="217">
        <v>0</v>
      </c>
      <c r="D12" s="217">
        <v>0</v>
      </c>
      <c r="E12" s="217">
        <v>0</v>
      </c>
      <c r="F12" s="217">
        <v>0</v>
      </c>
      <c r="G12" s="217">
        <v>0</v>
      </c>
      <c r="H12" s="217">
        <v>0</v>
      </c>
      <c r="I12" s="217">
        <v>0</v>
      </c>
      <c r="J12" s="217">
        <v>0</v>
      </c>
      <c r="K12" s="217">
        <v>5</v>
      </c>
      <c r="L12" s="217">
        <v>306.2</v>
      </c>
      <c r="M12" s="217">
        <v>27.18</v>
      </c>
      <c r="N12" s="217">
        <v>34.9</v>
      </c>
      <c r="O12" s="217">
        <v>0</v>
      </c>
      <c r="P12" s="217">
        <v>41.15</v>
      </c>
      <c r="Q12" s="217">
        <v>0.64</v>
      </c>
      <c r="R12" s="217">
        <v>1.93</v>
      </c>
      <c r="S12" s="217">
        <v>0</v>
      </c>
      <c r="T12" s="217">
        <v>0</v>
      </c>
      <c r="U12" s="217">
        <v>103.09</v>
      </c>
      <c r="V12" s="217">
        <v>1.93</v>
      </c>
      <c r="W12" s="217">
        <v>1.93</v>
      </c>
      <c r="X12" s="217">
        <v>43.58</v>
      </c>
      <c r="Y12" s="217">
        <v>0</v>
      </c>
      <c r="Z12" s="217">
        <v>14.44</v>
      </c>
      <c r="AA12" s="217">
        <v>7.7</v>
      </c>
      <c r="AB12" s="217">
        <v>0</v>
      </c>
      <c r="AC12" s="217">
        <v>7.07</v>
      </c>
      <c r="AD12" s="217">
        <v>0</v>
      </c>
      <c r="AE12" s="217">
        <v>0</v>
      </c>
      <c r="AF12" s="217">
        <v>0</v>
      </c>
      <c r="AG12" s="217">
        <v>0</v>
      </c>
      <c r="AH12" s="217">
        <v>0</v>
      </c>
      <c r="AI12" s="217">
        <v>0</v>
      </c>
      <c r="AJ12" s="217">
        <v>0</v>
      </c>
      <c r="AK12" s="217">
        <v>57.59</v>
      </c>
      <c r="AL12" s="217">
        <v>0</v>
      </c>
      <c r="AM12" s="217">
        <v>0</v>
      </c>
      <c r="AN12" s="217">
        <v>0</v>
      </c>
      <c r="AO12" s="217">
        <v>0</v>
      </c>
      <c r="AP12" s="217">
        <v>0</v>
      </c>
      <c r="AQ12" s="217">
        <v>0</v>
      </c>
      <c r="AR12" s="217">
        <v>0</v>
      </c>
      <c r="AS12" s="217">
        <v>0</v>
      </c>
      <c r="AT12" s="217">
        <v>0</v>
      </c>
    </row>
    <row r="13" spans="1:46">
      <c r="A13" t="s">
        <v>55</v>
      </c>
      <c r="B13" s="217">
        <v>0</v>
      </c>
      <c r="C13" s="217">
        <v>0</v>
      </c>
      <c r="D13" s="217">
        <v>0</v>
      </c>
      <c r="E13" s="217">
        <v>0</v>
      </c>
      <c r="F13" s="217">
        <v>0</v>
      </c>
      <c r="G13" s="217">
        <v>0</v>
      </c>
      <c r="H13" s="217">
        <v>0</v>
      </c>
      <c r="I13" s="217">
        <v>0</v>
      </c>
      <c r="J13" s="217">
        <v>0</v>
      </c>
      <c r="K13" s="217">
        <v>5</v>
      </c>
      <c r="L13" s="217">
        <v>307.68</v>
      </c>
      <c r="M13" s="217">
        <v>27.18</v>
      </c>
      <c r="N13" s="217">
        <v>34.9</v>
      </c>
      <c r="O13" s="217">
        <v>0</v>
      </c>
      <c r="P13" s="217">
        <v>41.15</v>
      </c>
      <c r="Q13" s="217">
        <v>3.04</v>
      </c>
      <c r="R13" s="217">
        <v>1.93</v>
      </c>
      <c r="S13" s="217">
        <v>3.92</v>
      </c>
      <c r="T13" s="217">
        <v>0</v>
      </c>
      <c r="U13" s="217">
        <v>103.09</v>
      </c>
      <c r="V13" s="217">
        <v>1.93</v>
      </c>
      <c r="W13" s="217">
        <v>1.93</v>
      </c>
      <c r="X13" s="217">
        <v>43.58</v>
      </c>
      <c r="Y13" s="217">
        <v>0</v>
      </c>
      <c r="Z13" s="217">
        <v>14.44</v>
      </c>
      <c r="AA13" s="217">
        <v>7.7</v>
      </c>
      <c r="AB13" s="217">
        <v>0</v>
      </c>
      <c r="AC13" s="217">
        <v>6.32</v>
      </c>
      <c r="AD13" s="217">
        <v>0</v>
      </c>
      <c r="AE13" s="217">
        <v>0</v>
      </c>
      <c r="AF13" s="217">
        <v>0</v>
      </c>
      <c r="AG13" s="217">
        <v>0</v>
      </c>
      <c r="AH13" s="217">
        <v>0</v>
      </c>
      <c r="AI13" s="217">
        <v>0</v>
      </c>
      <c r="AJ13" s="217">
        <v>0</v>
      </c>
      <c r="AK13" s="217">
        <v>57.59</v>
      </c>
      <c r="AL13" s="217">
        <v>0</v>
      </c>
      <c r="AM13" s="217">
        <v>0</v>
      </c>
      <c r="AN13" s="217">
        <v>0</v>
      </c>
      <c r="AO13" s="217">
        <v>0</v>
      </c>
      <c r="AP13" s="217">
        <v>0</v>
      </c>
      <c r="AQ13" s="217">
        <v>0</v>
      </c>
      <c r="AR13" s="217">
        <v>0</v>
      </c>
      <c r="AS13" s="217">
        <v>0</v>
      </c>
      <c r="AT13" s="217">
        <v>0</v>
      </c>
    </row>
    <row r="14" spans="1:46">
      <c r="A14" t="s">
        <v>56</v>
      </c>
      <c r="B14" s="217">
        <v>0</v>
      </c>
      <c r="C14" s="217">
        <v>0</v>
      </c>
      <c r="D14" s="217">
        <v>0</v>
      </c>
      <c r="E14" s="217">
        <v>0</v>
      </c>
      <c r="F14" s="217">
        <v>0</v>
      </c>
      <c r="G14" s="217">
        <v>0</v>
      </c>
      <c r="H14" s="217">
        <v>0</v>
      </c>
      <c r="I14" s="217">
        <v>0</v>
      </c>
      <c r="J14" s="217">
        <v>0</v>
      </c>
      <c r="K14" s="217">
        <v>5</v>
      </c>
      <c r="L14" s="217">
        <v>307.63</v>
      </c>
      <c r="M14" s="217">
        <v>27.18</v>
      </c>
      <c r="N14" s="217">
        <v>34.9</v>
      </c>
      <c r="O14" s="217">
        <v>0</v>
      </c>
      <c r="P14" s="217">
        <v>41.15</v>
      </c>
      <c r="Q14" s="217">
        <v>3.04</v>
      </c>
      <c r="R14" s="217">
        <v>1.93</v>
      </c>
      <c r="S14" s="217">
        <v>3.92</v>
      </c>
      <c r="T14" s="217">
        <v>0</v>
      </c>
      <c r="U14" s="217">
        <v>103.09</v>
      </c>
      <c r="V14" s="217">
        <v>1.93</v>
      </c>
      <c r="W14" s="217">
        <v>1.93</v>
      </c>
      <c r="X14" s="217">
        <v>43.58</v>
      </c>
      <c r="Y14" s="217">
        <v>0</v>
      </c>
      <c r="Z14" s="217">
        <v>14.44</v>
      </c>
      <c r="AA14" s="217">
        <v>7.7</v>
      </c>
      <c r="AB14" s="217">
        <v>0</v>
      </c>
      <c r="AC14" s="217">
        <v>6.32</v>
      </c>
      <c r="AD14" s="217">
        <v>0</v>
      </c>
      <c r="AE14" s="217">
        <v>0</v>
      </c>
      <c r="AF14" s="217">
        <v>0</v>
      </c>
      <c r="AG14" s="217">
        <v>0</v>
      </c>
      <c r="AH14" s="217">
        <v>0</v>
      </c>
      <c r="AI14" s="217">
        <v>0</v>
      </c>
      <c r="AJ14" s="217">
        <v>0</v>
      </c>
      <c r="AK14" s="217">
        <v>57.59</v>
      </c>
      <c r="AL14" s="217">
        <v>0</v>
      </c>
      <c r="AM14" s="217">
        <v>0</v>
      </c>
      <c r="AN14" s="217">
        <v>0</v>
      </c>
      <c r="AO14" s="217">
        <v>0</v>
      </c>
      <c r="AP14" s="217">
        <v>0</v>
      </c>
      <c r="AQ14" s="217">
        <v>0</v>
      </c>
      <c r="AR14" s="217">
        <v>0</v>
      </c>
      <c r="AS14" s="217">
        <v>0</v>
      </c>
      <c r="AT14" s="217">
        <v>0</v>
      </c>
    </row>
    <row r="15" spans="1:46">
      <c r="A15" t="s">
        <v>57</v>
      </c>
      <c r="B15" s="217">
        <v>0</v>
      </c>
      <c r="C15" s="217">
        <v>0</v>
      </c>
      <c r="D15" s="217">
        <v>0</v>
      </c>
      <c r="E15" s="217">
        <v>0</v>
      </c>
      <c r="F15" s="217">
        <v>0</v>
      </c>
      <c r="G15" s="217">
        <v>0</v>
      </c>
      <c r="H15" s="217">
        <v>0</v>
      </c>
      <c r="I15" s="217">
        <v>0</v>
      </c>
      <c r="J15" s="217">
        <v>0</v>
      </c>
      <c r="K15" s="217">
        <v>5</v>
      </c>
      <c r="L15" s="217">
        <v>307.63</v>
      </c>
      <c r="M15" s="217">
        <v>27.18</v>
      </c>
      <c r="N15" s="217">
        <v>34.9</v>
      </c>
      <c r="O15" s="217">
        <v>0</v>
      </c>
      <c r="P15" s="217">
        <v>41.15</v>
      </c>
      <c r="Q15" s="217">
        <v>3.04</v>
      </c>
      <c r="R15" s="217">
        <v>1.93</v>
      </c>
      <c r="S15" s="217">
        <v>3.92</v>
      </c>
      <c r="T15" s="217">
        <v>0</v>
      </c>
      <c r="U15" s="217">
        <v>103.09</v>
      </c>
      <c r="V15" s="217">
        <v>1.93</v>
      </c>
      <c r="W15" s="217">
        <v>1.93</v>
      </c>
      <c r="X15" s="217">
        <v>43.58</v>
      </c>
      <c r="Y15" s="217">
        <v>0</v>
      </c>
      <c r="Z15" s="217">
        <v>14.44</v>
      </c>
      <c r="AA15" s="217">
        <v>7.7</v>
      </c>
      <c r="AB15" s="217">
        <v>0</v>
      </c>
      <c r="AC15" s="217">
        <v>10.68</v>
      </c>
      <c r="AD15" s="217">
        <v>0</v>
      </c>
      <c r="AE15" s="217">
        <v>0</v>
      </c>
      <c r="AF15" s="217">
        <v>0</v>
      </c>
      <c r="AG15" s="217">
        <v>0</v>
      </c>
      <c r="AH15" s="217">
        <v>0</v>
      </c>
      <c r="AI15" s="217">
        <v>0</v>
      </c>
      <c r="AJ15" s="217">
        <v>0</v>
      </c>
      <c r="AK15" s="217">
        <v>57.59</v>
      </c>
      <c r="AL15" s="217">
        <v>0</v>
      </c>
      <c r="AM15" s="217">
        <v>0</v>
      </c>
      <c r="AN15" s="217">
        <v>0</v>
      </c>
      <c r="AO15" s="217">
        <v>0</v>
      </c>
      <c r="AP15" s="217">
        <v>0</v>
      </c>
      <c r="AQ15" s="217">
        <v>0</v>
      </c>
      <c r="AR15" s="217">
        <v>0</v>
      </c>
      <c r="AS15" s="217">
        <v>0</v>
      </c>
      <c r="AT15" s="217">
        <v>0</v>
      </c>
    </row>
    <row r="16" spans="1:46">
      <c r="A16" t="s">
        <v>58</v>
      </c>
      <c r="B16" s="217">
        <v>0</v>
      </c>
      <c r="C16" s="217">
        <v>0</v>
      </c>
      <c r="D16" s="217">
        <v>0</v>
      </c>
      <c r="E16" s="217">
        <v>0</v>
      </c>
      <c r="F16" s="217">
        <v>0</v>
      </c>
      <c r="G16" s="217">
        <v>0</v>
      </c>
      <c r="H16" s="217">
        <v>0</v>
      </c>
      <c r="I16" s="217">
        <v>0</v>
      </c>
      <c r="J16" s="217">
        <v>0</v>
      </c>
      <c r="K16" s="217">
        <v>5</v>
      </c>
      <c r="L16" s="217">
        <v>307.63</v>
      </c>
      <c r="M16" s="217">
        <v>27.18</v>
      </c>
      <c r="N16" s="217">
        <v>34.9</v>
      </c>
      <c r="O16" s="217">
        <v>0</v>
      </c>
      <c r="P16" s="217">
        <v>41.15</v>
      </c>
      <c r="Q16" s="217">
        <v>3.04</v>
      </c>
      <c r="R16" s="217">
        <v>1.93</v>
      </c>
      <c r="S16" s="217">
        <v>3.92</v>
      </c>
      <c r="T16" s="217">
        <v>0</v>
      </c>
      <c r="U16" s="217">
        <v>103.09</v>
      </c>
      <c r="V16" s="217">
        <v>1.93</v>
      </c>
      <c r="W16" s="217">
        <v>1.93</v>
      </c>
      <c r="X16" s="217">
        <v>43.58</v>
      </c>
      <c r="Y16" s="217">
        <v>0</v>
      </c>
      <c r="Z16" s="217">
        <v>14.44</v>
      </c>
      <c r="AA16" s="217">
        <v>7.7</v>
      </c>
      <c r="AB16" s="217">
        <v>0</v>
      </c>
      <c r="AC16" s="217">
        <v>10.68</v>
      </c>
      <c r="AD16" s="217">
        <v>0</v>
      </c>
      <c r="AE16" s="217">
        <v>0</v>
      </c>
      <c r="AF16" s="217">
        <v>0</v>
      </c>
      <c r="AG16" s="217">
        <v>0</v>
      </c>
      <c r="AH16" s="217">
        <v>0</v>
      </c>
      <c r="AI16" s="217">
        <v>0</v>
      </c>
      <c r="AJ16" s="217">
        <v>0</v>
      </c>
      <c r="AK16" s="217">
        <v>57.59</v>
      </c>
      <c r="AL16" s="217">
        <v>0</v>
      </c>
      <c r="AM16" s="217">
        <v>0</v>
      </c>
      <c r="AN16" s="217">
        <v>0</v>
      </c>
      <c r="AO16" s="217">
        <v>0</v>
      </c>
      <c r="AP16" s="217">
        <v>0</v>
      </c>
      <c r="AQ16" s="217">
        <v>0</v>
      </c>
      <c r="AR16" s="217">
        <v>0</v>
      </c>
      <c r="AS16" s="217">
        <v>0</v>
      </c>
      <c r="AT16" s="217">
        <v>0</v>
      </c>
    </row>
    <row r="17" spans="1:46">
      <c r="A17" t="s">
        <v>59</v>
      </c>
      <c r="B17" s="217">
        <v>0</v>
      </c>
      <c r="C17" s="217">
        <v>0</v>
      </c>
      <c r="D17" s="217">
        <v>0</v>
      </c>
      <c r="E17" s="217">
        <v>0</v>
      </c>
      <c r="F17" s="217">
        <v>0</v>
      </c>
      <c r="G17" s="217">
        <v>0</v>
      </c>
      <c r="H17" s="217">
        <v>0</v>
      </c>
      <c r="I17" s="217">
        <v>0</v>
      </c>
      <c r="J17" s="217">
        <v>0</v>
      </c>
      <c r="K17" s="217">
        <v>5</v>
      </c>
      <c r="L17" s="217">
        <v>307.63</v>
      </c>
      <c r="M17" s="217">
        <v>27.18</v>
      </c>
      <c r="N17" s="217">
        <v>34.9</v>
      </c>
      <c r="O17" s="217">
        <v>0</v>
      </c>
      <c r="P17" s="217">
        <v>41.15</v>
      </c>
      <c r="Q17" s="217">
        <v>3.04</v>
      </c>
      <c r="R17" s="217">
        <v>5.03</v>
      </c>
      <c r="S17" s="217">
        <v>3.92</v>
      </c>
      <c r="T17" s="217">
        <v>0</v>
      </c>
      <c r="U17" s="217">
        <v>103.09</v>
      </c>
      <c r="V17" s="217">
        <v>1.92</v>
      </c>
      <c r="W17" s="217">
        <v>1.93</v>
      </c>
      <c r="X17" s="217">
        <v>43.58</v>
      </c>
      <c r="Y17" s="217">
        <v>0</v>
      </c>
      <c r="Z17" s="217">
        <v>18.62</v>
      </c>
      <c r="AA17" s="217">
        <v>7.7</v>
      </c>
      <c r="AB17" s="217">
        <v>0</v>
      </c>
      <c r="AC17" s="217">
        <v>10.68</v>
      </c>
      <c r="AD17" s="217">
        <v>0</v>
      </c>
      <c r="AE17" s="217">
        <v>0</v>
      </c>
      <c r="AF17" s="217">
        <v>0</v>
      </c>
      <c r="AG17" s="217">
        <v>0</v>
      </c>
      <c r="AH17" s="217">
        <v>0</v>
      </c>
      <c r="AI17" s="217">
        <v>0</v>
      </c>
      <c r="AJ17" s="217">
        <v>0</v>
      </c>
      <c r="AK17" s="217">
        <v>57.59</v>
      </c>
      <c r="AL17" s="217">
        <v>0</v>
      </c>
      <c r="AM17" s="217">
        <v>0</v>
      </c>
      <c r="AN17" s="217">
        <v>0</v>
      </c>
      <c r="AO17" s="217">
        <v>0</v>
      </c>
      <c r="AP17" s="217">
        <v>0</v>
      </c>
      <c r="AQ17" s="217">
        <v>0</v>
      </c>
      <c r="AR17" s="217">
        <v>0</v>
      </c>
      <c r="AS17" s="217">
        <v>0</v>
      </c>
      <c r="AT17" s="217">
        <v>0</v>
      </c>
    </row>
    <row r="18" spans="1:46">
      <c r="A18" t="s">
        <v>60</v>
      </c>
      <c r="B18" s="217">
        <v>0</v>
      </c>
      <c r="C18" s="217">
        <v>0</v>
      </c>
      <c r="D18" s="217">
        <v>0</v>
      </c>
      <c r="E18" s="217">
        <v>0</v>
      </c>
      <c r="F18" s="217">
        <v>0</v>
      </c>
      <c r="G18" s="217">
        <v>0</v>
      </c>
      <c r="H18" s="217">
        <v>0</v>
      </c>
      <c r="I18" s="217">
        <v>0</v>
      </c>
      <c r="J18" s="217">
        <v>0</v>
      </c>
      <c r="K18" s="217">
        <v>5</v>
      </c>
      <c r="L18" s="217">
        <v>307.63</v>
      </c>
      <c r="M18" s="217">
        <v>27.18</v>
      </c>
      <c r="N18" s="217">
        <v>34.9</v>
      </c>
      <c r="O18" s="217">
        <v>0</v>
      </c>
      <c r="P18" s="217">
        <v>41.15</v>
      </c>
      <c r="Q18" s="217">
        <v>3.04</v>
      </c>
      <c r="R18" s="217">
        <v>5.03</v>
      </c>
      <c r="S18" s="217">
        <v>3.92</v>
      </c>
      <c r="T18" s="217">
        <v>0</v>
      </c>
      <c r="U18" s="217">
        <v>103.09</v>
      </c>
      <c r="V18" s="217">
        <v>1.92</v>
      </c>
      <c r="W18" s="217">
        <v>1.93</v>
      </c>
      <c r="X18" s="217">
        <v>43.58</v>
      </c>
      <c r="Y18" s="217">
        <v>0</v>
      </c>
      <c r="Z18" s="217">
        <v>14.44</v>
      </c>
      <c r="AA18" s="217">
        <v>7.7</v>
      </c>
      <c r="AB18" s="217">
        <v>0</v>
      </c>
      <c r="AC18" s="217">
        <v>10.68</v>
      </c>
      <c r="AD18" s="217">
        <v>0</v>
      </c>
      <c r="AE18" s="217">
        <v>0</v>
      </c>
      <c r="AF18" s="217">
        <v>0</v>
      </c>
      <c r="AG18" s="217">
        <v>0</v>
      </c>
      <c r="AH18" s="217">
        <v>0</v>
      </c>
      <c r="AI18" s="217">
        <v>0</v>
      </c>
      <c r="AJ18" s="217">
        <v>0</v>
      </c>
      <c r="AK18" s="217">
        <v>57.59</v>
      </c>
      <c r="AL18" s="217">
        <v>0</v>
      </c>
      <c r="AM18" s="217">
        <v>0</v>
      </c>
      <c r="AN18" s="217">
        <v>0</v>
      </c>
      <c r="AO18" s="217">
        <v>0</v>
      </c>
      <c r="AP18" s="217">
        <v>0</v>
      </c>
      <c r="AQ18" s="217">
        <v>0</v>
      </c>
      <c r="AR18" s="217">
        <v>0</v>
      </c>
      <c r="AS18" s="217">
        <v>0</v>
      </c>
      <c r="AT18" s="217">
        <v>0</v>
      </c>
    </row>
    <row r="19" spans="1:46">
      <c r="A19" t="s">
        <v>61</v>
      </c>
      <c r="B19" s="217">
        <v>0</v>
      </c>
      <c r="C19" s="217">
        <v>0</v>
      </c>
      <c r="D19" s="217">
        <v>0</v>
      </c>
      <c r="E19" s="217">
        <v>0</v>
      </c>
      <c r="F19" s="217">
        <v>0</v>
      </c>
      <c r="G19" s="217">
        <v>0</v>
      </c>
      <c r="H19" s="217">
        <v>0</v>
      </c>
      <c r="I19" s="217">
        <v>0</v>
      </c>
      <c r="J19" s="217">
        <v>0</v>
      </c>
      <c r="K19" s="217">
        <v>5</v>
      </c>
      <c r="L19" s="217">
        <v>306.2</v>
      </c>
      <c r="M19" s="217">
        <v>27.18</v>
      </c>
      <c r="N19" s="217">
        <v>34.9</v>
      </c>
      <c r="O19" s="217">
        <v>0</v>
      </c>
      <c r="P19" s="217">
        <v>41.15</v>
      </c>
      <c r="Q19" s="217">
        <v>3.04</v>
      </c>
      <c r="R19" s="217">
        <v>5.03</v>
      </c>
      <c r="S19" s="217">
        <v>3.92</v>
      </c>
      <c r="T19" s="217">
        <v>0</v>
      </c>
      <c r="U19" s="217">
        <v>103.09</v>
      </c>
      <c r="V19" s="217">
        <v>1.92</v>
      </c>
      <c r="W19" s="217">
        <v>1.93</v>
      </c>
      <c r="X19" s="217">
        <v>43.58</v>
      </c>
      <c r="Y19" s="217">
        <v>0</v>
      </c>
      <c r="Z19" s="217">
        <v>14.44</v>
      </c>
      <c r="AA19" s="217">
        <v>7.7</v>
      </c>
      <c r="AB19" s="217">
        <v>0</v>
      </c>
      <c r="AC19" s="217">
        <v>10.68</v>
      </c>
      <c r="AD19" s="217">
        <v>0</v>
      </c>
      <c r="AE19" s="217">
        <v>0</v>
      </c>
      <c r="AF19" s="217">
        <v>0</v>
      </c>
      <c r="AG19" s="217">
        <v>0</v>
      </c>
      <c r="AH19" s="217">
        <v>0</v>
      </c>
      <c r="AI19" s="217">
        <v>0</v>
      </c>
      <c r="AJ19" s="217">
        <v>0</v>
      </c>
      <c r="AK19" s="217">
        <v>57.59</v>
      </c>
      <c r="AL19" s="217">
        <v>0</v>
      </c>
      <c r="AM19" s="217">
        <v>0</v>
      </c>
      <c r="AN19" s="217">
        <v>0</v>
      </c>
      <c r="AO19" s="217">
        <v>0</v>
      </c>
      <c r="AP19" s="217">
        <v>0</v>
      </c>
      <c r="AQ19" s="217">
        <v>0</v>
      </c>
      <c r="AR19" s="217">
        <v>0</v>
      </c>
      <c r="AS19" s="217">
        <v>0</v>
      </c>
      <c r="AT19" s="217">
        <v>0</v>
      </c>
    </row>
    <row r="20" spans="1:46">
      <c r="A20" t="s">
        <v>62</v>
      </c>
      <c r="B20" s="217">
        <v>0</v>
      </c>
      <c r="C20" s="217">
        <v>0</v>
      </c>
      <c r="D20" s="217">
        <v>0</v>
      </c>
      <c r="E20" s="217">
        <v>0</v>
      </c>
      <c r="F20" s="217">
        <v>0</v>
      </c>
      <c r="G20" s="217">
        <v>0</v>
      </c>
      <c r="H20" s="217">
        <v>0</v>
      </c>
      <c r="I20" s="217">
        <v>0</v>
      </c>
      <c r="J20" s="217">
        <v>0</v>
      </c>
      <c r="K20" s="217">
        <v>5</v>
      </c>
      <c r="L20" s="217">
        <v>306.2</v>
      </c>
      <c r="M20" s="217">
        <v>27.18</v>
      </c>
      <c r="N20" s="217">
        <v>34.9</v>
      </c>
      <c r="O20" s="217">
        <v>0</v>
      </c>
      <c r="P20" s="217">
        <v>41.15</v>
      </c>
      <c r="Q20" s="217">
        <v>3.04</v>
      </c>
      <c r="R20" s="217">
        <v>5.03</v>
      </c>
      <c r="S20" s="217">
        <v>3.92</v>
      </c>
      <c r="T20" s="217">
        <v>0</v>
      </c>
      <c r="U20" s="217">
        <v>103.09</v>
      </c>
      <c r="V20" s="217">
        <v>1.92</v>
      </c>
      <c r="W20" s="217">
        <v>1.93</v>
      </c>
      <c r="X20" s="217">
        <v>43.58</v>
      </c>
      <c r="Y20" s="217">
        <v>0</v>
      </c>
      <c r="Z20" s="217">
        <v>14.44</v>
      </c>
      <c r="AA20" s="217">
        <v>7.7</v>
      </c>
      <c r="AB20" s="217">
        <v>0</v>
      </c>
      <c r="AC20" s="217">
        <v>10.68</v>
      </c>
      <c r="AD20" s="217">
        <v>0</v>
      </c>
      <c r="AE20" s="217">
        <v>0</v>
      </c>
      <c r="AF20" s="217">
        <v>0</v>
      </c>
      <c r="AG20" s="217">
        <v>0</v>
      </c>
      <c r="AH20" s="217">
        <v>0</v>
      </c>
      <c r="AI20" s="217">
        <v>0</v>
      </c>
      <c r="AJ20" s="217">
        <v>0</v>
      </c>
      <c r="AK20" s="217">
        <v>57.59</v>
      </c>
      <c r="AL20" s="217">
        <v>0</v>
      </c>
      <c r="AM20" s="217">
        <v>0</v>
      </c>
      <c r="AN20" s="217">
        <v>0</v>
      </c>
      <c r="AO20" s="217">
        <v>0</v>
      </c>
      <c r="AP20" s="217">
        <v>0</v>
      </c>
      <c r="AQ20" s="217">
        <v>0</v>
      </c>
      <c r="AR20" s="217">
        <v>0</v>
      </c>
      <c r="AS20" s="217">
        <v>0</v>
      </c>
      <c r="AT20" s="217">
        <v>0</v>
      </c>
    </row>
    <row r="21" spans="1:46">
      <c r="A21" t="s">
        <v>63</v>
      </c>
      <c r="B21" s="217">
        <v>0</v>
      </c>
      <c r="C21" s="217">
        <v>0</v>
      </c>
      <c r="D21" s="217">
        <v>0</v>
      </c>
      <c r="E21" s="217">
        <v>0</v>
      </c>
      <c r="F21" s="217">
        <v>0</v>
      </c>
      <c r="G21" s="217">
        <v>0</v>
      </c>
      <c r="H21" s="217">
        <v>0</v>
      </c>
      <c r="I21" s="217">
        <v>0</v>
      </c>
      <c r="J21" s="217">
        <v>0</v>
      </c>
      <c r="K21" s="217">
        <v>5</v>
      </c>
      <c r="L21" s="217">
        <v>306.2</v>
      </c>
      <c r="M21" s="217">
        <v>27.18</v>
      </c>
      <c r="N21" s="217">
        <v>34.9</v>
      </c>
      <c r="O21" s="217">
        <v>0</v>
      </c>
      <c r="P21" s="217">
        <v>41.15</v>
      </c>
      <c r="Q21" s="217">
        <v>3.41</v>
      </c>
      <c r="R21" s="217">
        <v>4.59</v>
      </c>
      <c r="S21" s="217">
        <v>3.94</v>
      </c>
      <c r="T21" s="217">
        <v>0</v>
      </c>
      <c r="U21" s="217">
        <v>103.09</v>
      </c>
      <c r="V21" s="217">
        <v>1.92</v>
      </c>
      <c r="W21" s="217">
        <v>1.93</v>
      </c>
      <c r="X21" s="217">
        <v>43.58</v>
      </c>
      <c r="Y21" s="217">
        <v>0</v>
      </c>
      <c r="Z21" s="217">
        <v>14.44</v>
      </c>
      <c r="AA21" s="217">
        <v>7.7</v>
      </c>
      <c r="AB21" s="217">
        <v>0</v>
      </c>
      <c r="AC21" s="217">
        <v>10.68</v>
      </c>
      <c r="AD21" s="217">
        <v>0</v>
      </c>
      <c r="AE21" s="217">
        <v>0</v>
      </c>
      <c r="AF21" s="217">
        <v>0</v>
      </c>
      <c r="AG21" s="217">
        <v>0</v>
      </c>
      <c r="AH21" s="217">
        <v>0</v>
      </c>
      <c r="AI21" s="217">
        <v>0</v>
      </c>
      <c r="AJ21" s="217">
        <v>0</v>
      </c>
      <c r="AK21" s="217">
        <v>57.59</v>
      </c>
      <c r="AL21" s="217">
        <v>0</v>
      </c>
      <c r="AM21" s="217">
        <v>0</v>
      </c>
      <c r="AN21" s="217">
        <v>0</v>
      </c>
      <c r="AO21" s="217">
        <v>0</v>
      </c>
      <c r="AP21" s="217">
        <v>0</v>
      </c>
      <c r="AQ21" s="217">
        <v>0</v>
      </c>
      <c r="AR21" s="217">
        <v>0</v>
      </c>
      <c r="AS21" s="217">
        <v>0</v>
      </c>
      <c r="AT21" s="217">
        <v>0</v>
      </c>
    </row>
    <row r="22" spans="1:46">
      <c r="A22" t="s">
        <v>64</v>
      </c>
      <c r="B22" s="217">
        <v>0</v>
      </c>
      <c r="C22" s="217">
        <v>0</v>
      </c>
      <c r="D22" s="217">
        <v>0</v>
      </c>
      <c r="E22" s="217">
        <v>0</v>
      </c>
      <c r="F22" s="217">
        <v>0</v>
      </c>
      <c r="G22" s="217">
        <v>0</v>
      </c>
      <c r="H22" s="217">
        <v>0</v>
      </c>
      <c r="I22" s="217">
        <v>0</v>
      </c>
      <c r="J22" s="217">
        <v>0</v>
      </c>
      <c r="K22" s="217">
        <v>5</v>
      </c>
      <c r="L22" s="217">
        <v>306.2</v>
      </c>
      <c r="M22" s="217">
        <v>27.18</v>
      </c>
      <c r="N22" s="217">
        <v>34.9</v>
      </c>
      <c r="O22" s="217">
        <v>0</v>
      </c>
      <c r="P22" s="217">
        <v>41.15</v>
      </c>
      <c r="Q22" s="217">
        <v>3.41</v>
      </c>
      <c r="R22" s="217">
        <v>4.59</v>
      </c>
      <c r="S22" s="217">
        <v>3.94</v>
      </c>
      <c r="T22" s="217">
        <v>0</v>
      </c>
      <c r="U22" s="217">
        <v>103.09</v>
      </c>
      <c r="V22" s="217">
        <v>1.92</v>
      </c>
      <c r="W22" s="217">
        <v>1.93</v>
      </c>
      <c r="X22" s="217">
        <v>43.58</v>
      </c>
      <c r="Y22" s="217">
        <v>0</v>
      </c>
      <c r="Z22" s="217">
        <v>14.44</v>
      </c>
      <c r="AA22" s="217">
        <v>7.7</v>
      </c>
      <c r="AB22" s="217">
        <v>0</v>
      </c>
      <c r="AC22" s="217">
        <v>10.68</v>
      </c>
      <c r="AD22" s="217">
        <v>0</v>
      </c>
      <c r="AE22" s="217">
        <v>0</v>
      </c>
      <c r="AF22" s="217">
        <v>0</v>
      </c>
      <c r="AG22" s="217">
        <v>0</v>
      </c>
      <c r="AH22" s="217">
        <v>0</v>
      </c>
      <c r="AI22" s="217">
        <v>0</v>
      </c>
      <c r="AJ22" s="217">
        <v>0</v>
      </c>
      <c r="AK22" s="217">
        <v>57.59</v>
      </c>
      <c r="AL22" s="217">
        <v>0</v>
      </c>
      <c r="AM22" s="217">
        <v>0</v>
      </c>
      <c r="AN22" s="217">
        <v>0</v>
      </c>
      <c r="AO22" s="217">
        <v>0</v>
      </c>
      <c r="AP22" s="217">
        <v>0</v>
      </c>
      <c r="AQ22" s="217">
        <v>0</v>
      </c>
      <c r="AR22" s="217">
        <v>0</v>
      </c>
      <c r="AS22" s="217">
        <v>0</v>
      </c>
      <c r="AT22" s="217">
        <v>0</v>
      </c>
    </row>
    <row r="23" spans="1:46">
      <c r="A23" t="s">
        <v>65</v>
      </c>
      <c r="B23" s="217">
        <v>0</v>
      </c>
      <c r="C23" s="217">
        <v>0</v>
      </c>
      <c r="D23" s="217">
        <v>0</v>
      </c>
      <c r="E23" s="217">
        <v>0</v>
      </c>
      <c r="F23" s="217">
        <v>0</v>
      </c>
      <c r="G23" s="217">
        <v>0</v>
      </c>
      <c r="H23" s="217">
        <v>0</v>
      </c>
      <c r="I23" s="217">
        <v>0</v>
      </c>
      <c r="J23" s="217">
        <v>0</v>
      </c>
      <c r="K23" s="217">
        <v>5</v>
      </c>
      <c r="L23" s="217">
        <v>306.2</v>
      </c>
      <c r="M23" s="217">
        <v>27.18</v>
      </c>
      <c r="N23" s="217">
        <v>34.9</v>
      </c>
      <c r="O23" s="217">
        <v>0</v>
      </c>
      <c r="P23" s="217">
        <v>41.15</v>
      </c>
      <c r="Q23" s="217">
        <v>3.04</v>
      </c>
      <c r="R23" s="217">
        <v>4.59</v>
      </c>
      <c r="S23" s="217">
        <v>3.92</v>
      </c>
      <c r="T23" s="217">
        <v>0</v>
      </c>
      <c r="U23" s="217">
        <v>103.09</v>
      </c>
      <c r="V23" s="217">
        <v>1.92</v>
      </c>
      <c r="W23" s="217">
        <v>1.93</v>
      </c>
      <c r="X23" s="217">
        <v>43.58</v>
      </c>
      <c r="Y23" s="217">
        <v>0</v>
      </c>
      <c r="Z23" s="217">
        <v>14.44</v>
      </c>
      <c r="AA23" s="217">
        <v>7.7</v>
      </c>
      <c r="AB23" s="217">
        <v>0</v>
      </c>
      <c r="AC23" s="217">
        <v>10.68</v>
      </c>
      <c r="AD23" s="217">
        <v>0</v>
      </c>
      <c r="AE23" s="217">
        <v>0</v>
      </c>
      <c r="AF23" s="217">
        <v>0</v>
      </c>
      <c r="AG23" s="217">
        <v>0</v>
      </c>
      <c r="AH23" s="217">
        <v>0</v>
      </c>
      <c r="AI23" s="217">
        <v>0</v>
      </c>
      <c r="AJ23" s="217">
        <v>0</v>
      </c>
      <c r="AK23" s="217">
        <v>57.59</v>
      </c>
      <c r="AL23" s="217">
        <v>0</v>
      </c>
      <c r="AM23" s="217">
        <v>0</v>
      </c>
      <c r="AN23" s="217">
        <v>0</v>
      </c>
      <c r="AO23" s="217">
        <v>0</v>
      </c>
      <c r="AP23" s="217">
        <v>0</v>
      </c>
      <c r="AQ23" s="217">
        <v>0</v>
      </c>
      <c r="AR23" s="217">
        <v>0</v>
      </c>
      <c r="AS23" s="217">
        <v>0</v>
      </c>
      <c r="AT23" s="217">
        <v>0</v>
      </c>
    </row>
    <row r="24" spans="1:46">
      <c r="A24" t="s">
        <v>66</v>
      </c>
      <c r="B24" s="217">
        <v>0</v>
      </c>
      <c r="C24" s="217">
        <v>0</v>
      </c>
      <c r="D24" s="217">
        <v>0</v>
      </c>
      <c r="E24" s="217">
        <v>0</v>
      </c>
      <c r="F24" s="217">
        <v>0</v>
      </c>
      <c r="G24" s="217">
        <v>0</v>
      </c>
      <c r="H24" s="217">
        <v>0</v>
      </c>
      <c r="I24" s="217">
        <v>0</v>
      </c>
      <c r="J24" s="217">
        <v>0</v>
      </c>
      <c r="K24" s="217">
        <v>5</v>
      </c>
      <c r="L24" s="217">
        <v>306.2</v>
      </c>
      <c r="M24" s="217">
        <v>27.18</v>
      </c>
      <c r="N24" s="217">
        <v>34.9</v>
      </c>
      <c r="O24" s="217">
        <v>0</v>
      </c>
      <c r="P24" s="217">
        <v>41.15</v>
      </c>
      <c r="Q24" s="217">
        <v>2.73</v>
      </c>
      <c r="R24" s="217">
        <v>4.59</v>
      </c>
      <c r="S24" s="217">
        <v>3.92</v>
      </c>
      <c r="T24" s="217">
        <v>0</v>
      </c>
      <c r="U24" s="217">
        <v>103.09</v>
      </c>
      <c r="V24" s="217">
        <v>1.92</v>
      </c>
      <c r="W24" s="217">
        <v>1.93</v>
      </c>
      <c r="X24" s="217">
        <v>43.58</v>
      </c>
      <c r="Y24" s="217">
        <v>0</v>
      </c>
      <c r="Z24" s="217">
        <v>14.44</v>
      </c>
      <c r="AA24" s="217">
        <v>7.7</v>
      </c>
      <c r="AB24" s="217">
        <v>0</v>
      </c>
      <c r="AC24" s="217">
        <v>10.68</v>
      </c>
      <c r="AD24" s="217">
        <v>0</v>
      </c>
      <c r="AE24" s="217">
        <v>0</v>
      </c>
      <c r="AF24" s="217">
        <v>0</v>
      </c>
      <c r="AG24" s="217">
        <v>0</v>
      </c>
      <c r="AH24" s="217">
        <v>0</v>
      </c>
      <c r="AI24" s="217">
        <v>0</v>
      </c>
      <c r="AJ24" s="217">
        <v>0</v>
      </c>
      <c r="AK24" s="217">
        <v>57.59</v>
      </c>
      <c r="AL24" s="217">
        <v>0</v>
      </c>
      <c r="AM24" s="217">
        <v>0</v>
      </c>
      <c r="AN24" s="217">
        <v>0</v>
      </c>
      <c r="AO24" s="217">
        <v>0</v>
      </c>
      <c r="AP24" s="217">
        <v>0</v>
      </c>
      <c r="AQ24" s="217">
        <v>0</v>
      </c>
      <c r="AR24" s="217">
        <v>0</v>
      </c>
      <c r="AS24" s="217">
        <v>0</v>
      </c>
      <c r="AT24" s="217">
        <v>0</v>
      </c>
    </row>
    <row r="25" spans="1:46">
      <c r="A25" t="s">
        <v>67</v>
      </c>
      <c r="B25" s="217">
        <v>0</v>
      </c>
      <c r="C25" s="217">
        <v>0</v>
      </c>
      <c r="D25" s="217">
        <v>0</v>
      </c>
      <c r="E25" s="217">
        <v>0</v>
      </c>
      <c r="F25" s="217">
        <v>0</v>
      </c>
      <c r="G25" s="217">
        <v>0</v>
      </c>
      <c r="H25" s="217">
        <v>0</v>
      </c>
      <c r="I25" s="217">
        <v>0</v>
      </c>
      <c r="J25" s="217">
        <v>0</v>
      </c>
      <c r="K25" s="217">
        <v>5</v>
      </c>
      <c r="L25" s="217">
        <v>306.2</v>
      </c>
      <c r="M25" s="217">
        <v>27.18</v>
      </c>
      <c r="N25" s="217">
        <v>34.9</v>
      </c>
      <c r="O25" s="217">
        <v>0</v>
      </c>
      <c r="P25" s="217">
        <v>41.15</v>
      </c>
      <c r="Q25" s="217">
        <v>2.73</v>
      </c>
      <c r="R25" s="217">
        <v>4.59</v>
      </c>
      <c r="S25" s="217">
        <v>3.92</v>
      </c>
      <c r="T25" s="217">
        <v>0</v>
      </c>
      <c r="U25" s="217">
        <v>103.09</v>
      </c>
      <c r="V25" s="217">
        <v>1.92</v>
      </c>
      <c r="W25" s="217">
        <v>1.93</v>
      </c>
      <c r="X25" s="217">
        <v>43.58</v>
      </c>
      <c r="Y25" s="217">
        <v>0</v>
      </c>
      <c r="Z25" s="217">
        <v>14.44</v>
      </c>
      <c r="AA25" s="217">
        <v>7.7</v>
      </c>
      <c r="AB25" s="217">
        <v>0</v>
      </c>
      <c r="AC25" s="217">
        <v>10.68</v>
      </c>
      <c r="AD25" s="217">
        <v>0</v>
      </c>
      <c r="AE25" s="217">
        <v>0</v>
      </c>
      <c r="AF25" s="217">
        <v>0</v>
      </c>
      <c r="AG25" s="217">
        <v>0</v>
      </c>
      <c r="AH25" s="217">
        <v>0</v>
      </c>
      <c r="AI25" s="217">
        <v>0</v>
      </c>
      <c r="AJ25" s="217">
        <v>0</v>
      </c>
      <c r="AK25" s="217">
        <v>57.59</v>
      </c>
      <c r="AL25" s="217">
        <v>0</v>
      </c>
      <c r="AM25" s="217">
        <v>0</v>
      </c>
      <c r="AN25" s="217">
        <v>0</v>
      </c>
      <c r="AO25" s="217">
        <v>0</v>
      </c>
      <c r="AP25" s="217">
        <v>0</v>
      </c>
      <c r="AQ25" s="217">
        <v>0</v>
      </c>
      <c r="AR25" s="217">
        <v>0</v>
      </c>
      <c r="AS25" s="217">
        <v>0</v>
      </c>
      <c r="AT25" s="217">
        <v>0</v>
      </c>
    </row>
    <row r="26" spans="1:46">
      <c r="A26" t="s">
        <v>68</v>
      </c>
      <c r="B26" s="217">
        <v>0</v>
      </c>
      <c r="C26" s="217">
        <v>0</v>
      </c>
      <c r="D26" s="217">
        <v>0</v>
      </c>
      <c r="E26" s="217">
        <v>0</v>
      </c>
      <c r="F26" s="217">
        <v>0</v>
      </c>
      <c r="G26" s="217">
        <v>0</v>
      </c>
      <c r="H26" s="217">
        <v>0</v>
      </c>
      <c r="I26" s="217">
        <v>0</v>
      </c>
      <c r="J26" s="217">
        <v>0</v>
      </c>
      <c r="K26" s="217">
        <v>5</v>
      </c>
      <c r="L26" s="217">
        <v>306.2</v>
      </c>
      <c r="M26" s="217">
        <v>27.18</v>
      </c>
      <c r="N26" s="217">
        <v>34.9</v>
      </c>
      <c r="O26" s="217">
        <v>0</v>
      </c>
      <c r="P26" s="217">
        <v>41.15</v>
      </c>
      <c r="Q26" s="217">
        <v>2.73</v>
      </c>
      <c r="R26" s="217">
        <v>4.59</v>
      </c>
      <c r="S26" s="217">
        <v>3.92</v>
      </c>
      <c r="T26" s="217">
        <v>0</v>
      </c>
      <c r="U26" s="217">
        <v>103.09</v>
      </c>
      <c r="V26" s="217">
        <v>1.92</v>
      </c>
      <c r="W26" s="217">
        <v>1.93</v>
      </c>
      <c r="X26" s="217">
        <v>43.58</v>
      </c>
      <c r="Y26" s="217">
        <v>0</v>
      </c>
      <c r="Z26" s="217">
        <v>14.44</v>
      </c>
      <c r="AA26" s="217">
        <v>7.7</v>
      </c>
      <c r="AB26" s="217">
        <v>0</v>
      </c>
      <c r="AC26" s="217">
        <v>10.68</v>
      </c>
      <c r="AD26" s="217">
        <v>0</v>
      </c>
      <c r="AE26" s="217">
        <v>0</v>
      </c>
      <c r="AF26" s="217">
        <v>0</v>
      </c>
      <c r="AG26" s="217">
        <v>0</v>
      </c>
      <c r="AH26" s="217">
        <v>0</v>
      </c>
      <c r="AI26" s="217">
        <v>0</v>
      </c>
      <c r="AJ26" s="217">
        <v>0</v>
      </c>
      <c r="AK26" s="217">
        <v>57.59</v>
      </c>
      <c r="AL26" s="217">
        <v>0</v>
      </c>
      <c r="AM26" s="217">
        <v>0</v>
      </c>
      <c r="AN26" s="217">
        <v>0</v>
      </c>
      <c r="AO26" s="217">
        <v>0</v>
      </c>
      <c r="AP26" s="217">
        <v>0</v>
      </c>
      <c r="AQ26" s="217">
        <v>0</v>
      </c>
      <c r="AR26" s="217">
        <v>0</v>
      </c>
      <c r="AS26" s="217">
        <v>0</v>
      </c>
      <c r="AT26" s="217">
        <v>0</v>
      </c>
    </row>
    <row r="27" spans="1:46">
      <c r="A27" t="s">
        <v>69</v>
      </c>
      <c r="B27" s="217">
        <v>0</v>
      </c>
      <c r="C27" s="217">
        <v>0</v>
      </c>
      <c r="D27" s="217">
        <v>0</v>
      </c>
      <c r="E27" s="217">
        <v>0</v>
      </c>
      <c r="F27" s="217">
        <v>0</v>
      </c>
      <c r="G27" s="217">
        <v>0</v>
      </c>
      <c r="H27" s="217">
        <v>0</v>
      </c>
      <c r="I27" s="217">
        <v>0</v>
      </c>
      <c r="J27" s="217">
        <v>0</v>
      </c>
      <c r="K27" s="217">
        <v>4.84</v>
      </c>
      <c r="L27" s="217">
        <v>306.2</v>
      </c>
      <c r="M27" s="217">
        <v>27.18</v>
      </c>
      <c r="N27" s="217">
        <v>34.9</v>
      </c>
      <c r="O27" s="217">
        <v>0</v>
      </c>
      <c r="P27" s="217">
        <v>41.15</v>
      </c>
      <c r="Q27" s="217">
        <v>0</v>
      </c>
      <c r="R27" s="217">
        <v>1.93</v>
      </c>
      <c r="S27" s="217">
        <v>1.86</v>
      </c>
      <c r="T27" s="217">
        <v>0</v>
      </c>
      <c r="U27" s="217">
        <v>103.09</v>
      </c>
      <c r="V27" s="217">
        <v>1.92</v>
      </c>
      <c r="W27" s="217">
        <v>1.93</v>
      </c>
      <c r="X27" s="217">
        <v>43.58</v>
      </c>
      <c r="Y27" s="217">
        <v>0</v>
      </c>
      <c r="Z27" s="217">
        <v>14.44</v>
      </c>
      <c r="AA27" s="217">
        <v>7.7</v>
      </c>
      <c r="AB27" s="217">
        <v>0</v>
      </c>
      <c r="AC27" s="217">
        <v>10.68</v>
      </c>
      <c r="AD27" s="217">
        <v>0</v>
      </c>
      <c r="AE27" s="217">
        <v>0</v>
      </c>
      <c r="AF27" s="217">
        <v>0</v>
      </c>
      <c r="AG27" s="217">
        <v>0</v>
      </c>
      <c r="AH27" s="217">
        <v>0</v>
      </c>
      <c r="AI27" s="217">
        <v>0</v>
      </c>
      <c r="AJ27" s="217">
        <v>0</v>
      </c>
      <c r="AK27" s="217">
        <v>57.59</v>
      </c>
      <c r="AL27" s="217">
        <v>0</v>
      </c>
      <c r="AM27" s="217">
        <v>0</v>
      </c>
      <c r="AN27" s="217">
        <v>0</v>
      </c>
      <c r="AO27" s="217">
        <v>0</v>
      </c>
      <c r="AP27" s="217">
        <v>0</v>
      </c>
      <c r="AQ27" s="217">
        <v>0</v>
      </c>
      <c r="AR27" s="217">
        <v>0</v>
      </c>
      <c r="AS27" s="217">
        <v>0</v>
      </c>
      <c r="AT27" s="217">
        <v>0</v>
      </c>
    </row>
    <row r="28" spans="1:46">
      <c r="A28" t="s">
        <v>70</v>
      </c>
      <c r="B28" s="217">
        <v>0</v>
      </c>
      <c r="C28" s="217">
        <v>0</v>
      </c>
      <c r="D28" s="217">
        <v>0</v>
      </c>
      <c r="E28" s="217">
        <v>0</v>
      </c>
      <c r="F28" s="217">
        <v>0</v>
      </c>
      <c r="G28" s="217">
        <v>0</v>
      </c>
      <c r="H28" s="217">
        <v>0</v>
      </c>
      <c r="I28" s="217">
        <v>0</v>
      </c>
      <c r="J28" s="217">
        <v>0</v>
      </c>
      <c r="K28" s="217">
        <v>4.84</v>
      </c>
      <c r="L28" s="217">
        <v>306.2</v>
      </c>
      <c r="M28" s="217">
        <v>27.18</v>
      </c>
      <c r="N28" s="217">
        <v>34.9</v>
      </c>
      <c r="O28" s="217">
        <v>0</v>
      </c>
      <c r="P28" s="217">
        <v>41.15</v>
      </c>
      <c r="Q28" s="217">
        <v>0</v>
      </c>
      <c r="R28" s="217">
        <v>1.93</v>
      </c>
      <c r="S28" s="217">
        <v>1.86</v>
      </c>
      <c r="T28" s="217">
        <v>0</v>
      </c>
      <c r="U28" s="217">
        <v>103.09</v>
      </c>
      <c r="V28" s="217">
        <v>1.92</v>
      </c>
      <c r="W28" s="217">
        <v>1.93</v>
      </c>
      <c r="X28" s="217">
        <v>43.58</v>
      </c>
      <c r="Y28" s="217">
        <v>0</v>
      </c>
      <c r="Z28" s="217">
        <v>14.44</v>
      </c>
      <c r="AA28" s="217">
        <v>7.7</v>
      </c>
      <c r="AB28" s="217">
        <v>0</v>
      </c>
      <c r="AC28" s="217">
        <v>10.68</v>
      </c>
      <c r="AD28" s="217">
        <v>0</v>
      </c>
      <c r="AE28" s="217">
        <v>0</v>
      </c>
      <c r="AF28" s="217">
        <v>0</v>
      </c>
      <c r="AG28" s="217">
        <v>0</v>
      </c>
      <c r="AH28" s="217">
        <v>0</v>
      </c>
      <c r="AI28" s="217">
        <v>0</v>
      </c>
      <c r="AJ28" s="217">
        <v>0</v>
      </c>
      <c r="AK28" s="217">
        <v>57.59</v>
      </c>
      <c r="AL28" s="217">
        <v>0</v>
      </c>
      <c r="AM28" s="217">
        <v>0</v>
      </c>
      <c r="AN28" s="217">
        <v>0</v>
      </c>
      <c r="AO28" s="217">
        <v>0</v>
      </c>
      <c r="AP28" s="217">
        <v>0</v>
      </c>
      <c r="AQ28" s="217">
        <v>0</v>
      </c>
      <c r="AR28" s="217">
        <v>0</v>
      </c>
      <c r="AS28" s="217">
        <v>0</v>
      </c>
      <c r="AT28" s="217">
        <v>0</v>
      </c>
    </row>
    <row r="29" spans="1:46">
      <c r="A29" t="s">
        <v>71</v>
      </c>
      <c r="B29" s="217">
        <v>0</v>
      </c>
      <c r="C29" s="217">
        <v>0</v>
      </c>
      <c r="D29" s="217">
        <v>0</v>
      </c>
      <c r="E29" s="217">
        <v>0</v>
      </c>
      <c r="F29" s="217">
        <v>0</v>
      </c>
      <c r="G29" s="217">
        <v>0</v>
      </c>
      <c r="H29" s="217">
        <v>0</v>
      </c>
      <c r="I29" s="217">
        <v>0</v>
      </c>
      <c r="J29" s="217">
        <v>0</v>
      </c>
      <c r="K29" s="217">
        <v>5</v>
      </c>
      <c r="L29" s="217">
        <v>306.2</v>
      </c>
      <c r="M29" s="217">
        <v>27.18</v>
      </c>
      <c r="N29" s="217">
        <v>34.9</v>
      </c>
      <c r="O29" s="217">
        <v>0</v>
      </c>
      <c r="P29" s="217">
        <v>41.15</v>
      </c>
      <c r="Q29" s="217">
        <v>2.73</v>
      </c>
      <c r="R29" s="217">
        <v>5.13</v>
      </c>
      <c r="S29" s="217">
        <v>3.92</v>
      </c>
      <c r="T29" s="217">
        <v>0</v>
      </c>
      <c r="U29" s="217">
        <v>103.09</v>
      </c>
      <c r="V29" s="217">
        <v>1.92</v>
      </c>
      <c r="W29" s="217">
        <v>1.93</v>
      </c>
      <c r="X29" s="217">
        <v>43.58</v>
      </c>
      <c r="Y29" s="217">
        <v>0</v>
      </c>
      <c r="Z29" s="217">
        <v>14.44</v>
      </c>
      <c r="AA29" s="217">
        <v>7.7</v>
      </c>
      <c r="AB29" s="217">
        <v>0</v>
      </c>
      <c r="AC29" s="217">
        <v>10.68</v>
      </c>
      <c r="AD29" s="217">
        <v>0</v>
      </c>
      <c r="AE29" s="217">
        <v>0</v>
      </c>
      <c r="AF29" s="217">
        <v>0</v>
      </c>
      <c r="AG29" s="217">
        <v>0</v>
      </c>
      <c r="AH29" s="217">
        <v>0</v>
      </c>
      <c r="AI29" s="217">
        <v>0</v>
      </c>
      <c r="AJ29" s="217">
        <v>0</v>
      </c>
      <c r="AK29" s="217">
        <v>57.59</v>
      </c>
      <c r="AL29" s="217">
        <v>0</v>
      </c>
      <c r="AM29" s="217">
        <v>0</v>
      </c>
      <c r="AN29" s="217">
        <v>0</v>
      </c>
      <c r="AO29" s="217">
        <v>0</v>
      </c>
      <c r="AP29" s="217">
        <v>0</v>
      </c>
      <c r="AQ29" s="217">
        <v>0</v>
      </c>
      <c r="AR29" s="217">
        <v>0</v>
      </c>
      <c r="AS29" s="217">
        <v>0</v>
      </c>
      <c r="AT29" s="217">
        <v>0</v>
      </c>
    </row>
    <row r="30" spans="1:46">
      <c r="A30" t="s">
        <v>72</v>
      </c>
      <c r="B30" s="217">
        <v>0</v>
      </c>
      <c r="C30" s="217">
        <v>0</v>
      </c>
      <c r="D30" s="217">
        <v>0</v>
      </c>
      <c r="E30" s="217">
        <v>0</v>
      </c>
      <c r="F30" s="217">
        <v>0</v>
      </c>
      <c r="G30" s="217">
        <v>0</v>
      </c>
      <c r="H30" s="217">
        <v>0</v>
      </c>
      <c r="I30" s="217">
        <v>0</v>
      </c>
      <c r="J30" s="217">
        <v>0</v>
      </c>
      <c r="K30" s="217">
        <v>5</v>
      </c>
      <c r="L30" s="217">
        <v>306.2</v>
      </c>
      <c r="M30" s="217">
        <v>27.18</v>
      </c>
      <c r="N30" s="217">
        <v>34.9</v>
      </c>
      <c r="O30" s="217">
        <v>0</v>
      </c>
      <c r="P30" s="217">
        <v>41.15</v>
      </c>
      <c r="Q30" s="217">
        <v>2.73</v>
      </c>
      <c r="R30" s="217">
        <v>5.13</v>
      </c>
      <c r="S30" s="217">
        <v>3.92</v>
      </c>
      <c r="T30" s="217">
        <v>0</v>
      </c>
      <c r="U30" s="217">
        <v>103.09</v>
      </c>
      <c r="V30" s="217">
        <v>1.92</v>
      </c>
      <c r="W30" s="217">
        <v>1.93</v>
      </c>
      <c r="X30" s="217">
        <v>43.58</v>
      </c>
      <c r="Y30" s="217">
        <v>0</v>
      </c>
      <c r="Z30" s="217">
        <v>14.44</v>
      </c>
      <c r="AA30" s="217">
        <v>7.7</v>
      </c>
      <c r="AB30" s="217">
        <v>0</v>
      </c>
      <c r="AC30" s="217">
        <v>10.68</v>
      </c>
      <c r="AD30" s="217">
        <v>0</v>
      </c>
      <c r="AE30" s="217">
        <v>0</v>
      </c>
      <c r="AF30" s="217">
        <v>0</v>
      </c>
      <c r="AG30" s="217">
        <v>0</v>
      </c>
      <c r="AH30" s="217">
        <v>0</v>
      </c>
      <c r="AI30" s="217">
        <v>0</v>
      </c>
      <c r="AJ30" s="217">
        <v>0</v>
      </c>
      <c r="AK30" s="217">
        <v>57.59</v>
      </c>
      <c r="AL30" s="217">
        <v>0</v>
      </c>
      <c r="AM30" s="217">
        <v>0</v>
      </c>
      <c r="AN30" s="217">
        <v>0</v>
      </c>
      <c r="AO30" s="217">
        <v>0</v>
      </c>
      <c r="AP30" s="217">
        <v>0</v>
      </c>
      <c r="AQ30" s="217">
        <v>0</v>
      </c>
      <c r="AR30" s="217">
        <v>0</v>
      </c>
      <c r="AS30" s="217">
        <v>0</v>
      </c>
      <c r="AT30" s="217">
        <v>0</v>
      </c>
    </row>
    <row r="31" spans="1:46">
      <c r="A31" t="s">
        <v>73</v>
      </c>
      <c r="B31" s="217">
        <v>0</v>
      </c>
      <c r="C31" s="217">
        <v>0</v>
      </c>
      <c r="D31" s="217">
        <v>0</v>
      </c>
      <c r="E31" s="217">
        <v>0</v>
      </c>
      <c r="F31" s="217">
        <v>0</v>
      </c>
      <c r="G31" s="217">
        <v>0</v>
      </c>
      <c r="H31" s="217">
        <v>0</v>
      </c>
      <c r="I31" s="217">
        <v>0</v>
      </c>
      <c r="J31" s="217">
        <v>0</v>
      </c>
      <c r="K31" s="217">
        <v>5</v>
      </c>
      <c r="L31" s="217">
        <v>306.2</v>
      </c>
      <c r="M31" s="217">
        <v>27.18</v>
      </c>
      <c r="N31" s="217">
        <v>34.9</v>
      </c>
      <c r="O31" s="217">
        <v>0</v>
      </c>
      <c r="P31" s="217">
        <v>41.15</v>
      </c>
      <c r="Q31" s="217">
        <v>2.73</v>
      </c>
      <c r="R31" s="217">
        <v>4.03</v>
      </c>
      <c r="S31" s="217">
        <v>3.69</v>
      </c>
      <c r="T31" s="217">
        <v>0</v>
      </c>
      <c r="U31" s="217">
        <v>103.09</v>
      </c>
      <c r="V31" s="217">
        <v>1.92</v>
      </c>
      <c r="W31" s="217">
        <v>1.93</v>
      </c>
      <c r="X31" s="217">
        <v>43.58</v>
      </c>
      <c r="Y31" s="217">
        <v>0</v>
      </c>
      <c r="Z31" s="217">
        <v>14.44</v>
      </c>
      <c r="AA31" s="217">
        <v>7.7</v>
      </c>
      <c r="AB31" s="217">
        <v>0</v>
      </c>
      <c r="AC31" s="217">
        <v>10.68</v>
      </c>
      <c r="AD31" s="217">
        <v>0</v>
      </c>
      <c r="AE31" s="217">
        <v>0</v>
      </c>
      <c r="AF31" s="217">
        <v>0</v>
      </c>
      <c r="AG31" s="217">
        <v>0</v>
      </c>
      <c r="AH31" s="217">
        <v>0</v>
      </c>
      <c r="AI31" s="217">
        <v>0</v>
      </c>
      <c r="AJ31" s="217">
        <v>0</v>
      </c>
      <c r="AK31" s="217">
        <v>57.14</v>
      </c>
      <c r="AL31" s="217">
        <v>0</v>
      </c>
      <c r="AM31" s="217">
        <v>0</v>
      </c>
      <c r="AN31" s="217">
        <v>0</v>
      </c>
      <c r="AO31" s="217">
        <v>0</v>
      </c>
      <c r="AP31" s="217">
        <v>0</v>
      </c>
      <c r="AQ31" s="217">
        <v>0</v>
      </c>
      <c r="AR31" s="217">
        <v>0</v>
      </c>
      <c r="AS31" s="217">
        <v>0</v>
      </c>
      <c r="AT31" s="217">
        <v>0</v>
      </c>
    </row>
    <row r="32" spans="1:46">
      <c r="A32" t="s">
        <v>74</v>
      </c>
      <c r="B32" s="217">
        <v>0</v>
      </c>
      <c r="C32" s="217">
        <v>0</v>
      </c>
      <c r="D32" s="217">
        <v>0</v>
      </c>
      <c r="E32" s="217">
        <v>0</v>
      </c>
      <c r="F32" s="217">
        <v>0</v>
      </c>
      <c r="G32" s="217">
        <v>0</v>
      </c>
      <c r="H32" s="217">
        <v>0</v>
      </c>
      <c r="I32" s="217">
        <v>0</v>
      </c>
      <c r="J32" s="217">
        <v>0</v>
      </c>
      <c r="K32" s="217">
        <v>5</v>
      </c>
      <c r="L32" s="217">
        <v>306.2</v>
      </c>
      <c r="M32" s="217">
        <v>27.18</v>
      </c>
      <c r="N32" s="217">
        <v>34.9</v>
      </c>
      <c r="O32" s="217">
        <v>0</v>
      </c>
      <c r="P32" s="217">
        <v>41.15</v>
      </c>
      <c r="Q32" s="217">
        <v>2.73</v>
      </c>
      <c r="R32" s="217">
        <v>4.01</v>
      </c>
      <c r="S32" s="217">
        <v>3.69</v>
      </c>
      <c r="T32" s="217">
        <v>0</v>
      </c>
      <c r="U32" s="217">
        <v>103.09</v>
      </c>
      <c r="V32" s="217">
        <v>1.92</v>
      </c>
      <c r="W32" s="217">
        <v>1.93</v>
      </c>
      <c r="X32" s="217">
        <v>43.58</v>
      </c>
      <c r="Y32" s="217">
        <v>0</v>
      </c>
      <c r="Z32" s="217">
        <v>14.44</v>
      </c>
      <c r="AA32" s="217">
        <v>7.7</v>
      </c>
      <c r="AB32" s="217">
        <v>0</v>
      </c>
      <c r="AC32" s="217">
        <v>10.68</v>
      </c>
      <c r="AD32" s="217">
        <v>0</v>
      </c>
      <c r="AE32" s="217">
        <v>0</v>
      </c>
      <c r="AF32" s="217">
        <v>0</v>
      </c>
      <c r="AG32" s="217">
        <v>0</v>
      </c>
      <c r="AH32" s="217">
        <v>0</v>
      </c>
      <c r="AI32" s="217">
        <v>0</v>
      </c>
      <c r="AJ32" s="217">
        <v>0</v>
      </c>
      <c r="AK32" s="217">
        <v>57.14</v>
      </c>
      <c r="AL32" s="217">
        <v>0</v>
      </c>
      <c r="AM32" s="217">
        <v>0</v>
      </c>
      <c r="AN32" s="217">
        <v>0</v>
      </c>
      <c r="AO32" s="217">
        <v>0</v>
      </c>
      <c r="AP32" s="217">
        <v>0</v>
      </c>
      <c r="AQ32" s="217">
        <v>0</v>
      </c>
      <c r="AR32" s="217">
        <v>0</v>
      </c>
      <c r="AS32" s="217">
        <v>0</v>
      </c>
      <c r="AT32" s="217">
        <v>0</v>
      </c>
    </row>
    <row r="33" spans="1:46">
      <c r="A33" t="s">
        <v>75</v>
      </c>
      <c r="B33" s="217">
        <v>0</v>
      </c>
      <c r="C33" s="217">
        <v>0</v>
      </c>
      <c r="D33" s="217">
        <v>0</v>
      </c>
      <c r="E33" s="217">
        <v>0</v>
      </c>
      <c r="F33" s="217">
        <v>0</v>
      </c>
      <c r="G33" s="217">
        <v>0</v>
      </c>
      <c r="H33" s="217">
        <v>0</v>
      </c>
      <c r="I33" s="217">
        <v>0</v>
      </c>
      <c r="J33" s="217">
        <v>0</v>
      </c>
      <c r="K33" s="217">
        <v>5</v>
      </c>
      <c r="L33" s="217">
        <v>306.2</v>
      </c>
      <c r="M33" s="217">
        <v>27.18</v>
      </c>
      <c r="N33" s="217">
        <v>34.9</v>
      </c>
      <c r="O33" s="217">
        <v>0</v>
      </c>
      <c r="P33" s="217">
        <v>41.15</v>
      </c>
      <c r="Q33" s="217">
        <v>2.72</v>
      </c>
      <c r="R33" s="217">
        <v>4.01</v>
      </c>
      <c r="S33" s="217">
        <v>3.63</v>
      </c>
      <c r="T33" s="217">
        <v>0</v>
      </c>
      <c r="U33" s="217">
        <v>103.09</v>
      </c>
      <c r="V33" s="217">
        <v>1.92</v>
      </c>
      <c r="W33" s="217">
        <v>1.93</v>
      </c>
      <c r="X33" s="217">
        <v>43.58</v>
      </c>
      <c r="Y33" s="217">
        <v>0</v>
      </c>
      <c r="Z33" s="217">
        <v>14.44</v>
      </c>
      <c r="AA33" s="217">
        <v>7.7</v>
      </c>
      <c r="AB33" s="217">
        <v>0</v>
      </c>
      <c r="AC33" s="217">
        <v>10.68</v>
      </c>
      <c r="AD33" s="217">
        <v>0</v>
      </c>
      <c r="AE33" s="217">
        <v>0</v>
      </c>
      <c r="AF33" s="217">
        <v>0</v>
      </c>
      <c r="AG33" s="217">
        <v>0</v>
      </c>
      <c r="AH33" s="217">
        <v>0</v>
      </c>
      <c r="AI33" s="217">
        <v>0</v>
      </c>
      <c r="AJ33" s="217">
        <v>0</v>
      </c>
      <c r="AK33" s="217">
        <v>57.14</v>
      </c>
      <c r="AL33" s="217">
        <v>0</v>
      </c>
      <c r="AM33" s="217">
        <v>0</v>
      </c>
      <c r="AN33" s="217">
        <v>0</v>
      </c>
      <c r="AO33" s="217">
        <v>0</v>
      </c>
      <c r="AP33" s="217">
        <v>0</v>
      </c>
      <c r="AQ33" s="217">
        <v>0</v>
      </c>
      <c r="AR33" s="217">
        <v>0</v>
      </c>
      <c r="AS33" s="217">
        <v>0</v>
      </c>
      <c r="AT33" s="217">
        <v>0</v>
      </c>
    </row>
    <row r="34" spans="1:46">
      <c r="A34" t="s">
        <v>76</v>
      </c>
      <c r="B34" s="217">
        <v>0</v>
      </c>
      <c r="C34" s="217">
        <v>0</v>
      </c>
      <c r="D34" s="217">
        <v>0</v>
      </c>
      <c r="E34" s="217">
        <v>0</v>
      </c>
      <c r="F34" s="217">
        <v>0</v>
      </c>
      <c r="G34" s="217">
        <v>0</v>
      </c>
      <c r="H34" s="217">
        <v>0</v>
      </c>
      <c r="I34" s="217">
        <v>0</v>
      </c>
      <c r="J34" s="217">
        <v>0</v>
      </c>
      <c r="K34" s="217">
        <v>5</v>
      </c>
      <c r="L34" s="217">
        <v>306.2</v>
      </c>
      <c r="M34" s="217">
        <v>27.18</v>
      </c>
      <c r="N34" s="217">
        <v>34.9</v>
      </c>
      <c r="O34" s="217">
        <v>0</v>
      </c>
      <c r="P34" s="217">
        <v>41.15</v>
      </c>
      <c r="Q34" s="217">
        <v>3.03</v>
      </c>
      <c r="R34" s="217">
        <v>3.47</v>
      </c>
      <c r="S34" s="217">
        <v>3.63</v>
      </c>
      <c r="T34" s="217">
        <v>0</v>
      </c>
      <c r="U34" s="217">
        <v>103.09</v>
      </c>
      <c r="V34" s="217">
        <v>0</v>
      </c>
      <c r="W34" s="217">
        <v>1.93</v>
      </c>
      <c r="X34" s="217">
        <v>9.65</v>
      </c>
      <c r="Y34" s="217">
        <v>0</v>
      </c>
      <c r="Z34" s="217">
        <v>13.48</v>
      </c>
      <c r="AA34" s="217">
        <v>7.7</v>
      </c>
      <c r="AB34" s="217">
        <v>0</v>
      </c>
      <c r="AC34" s="217">
        <v>10.68</v>
      </c>
      <c r="AD34" s="217">
        <v>0</v>
      </c>
      <c r="AE34" s="217">
        <v>0</v>
      </c>
      <c r="AF34" s="217">
        <v>0</v>
      </c>
      <c r="AG34" s="217">
        <v>0</v>
      </c>
      <c r="AH34" s="217">
        <v>0</v>
      </c>
      <c r="AI34" s="217">
        <v>0</v>
      </c>
      <c r="AJ34" s="217">
        <v>0</v>
      </c>
      <c r="AK34" s="217">
        <v>57.14</v>
      </c>
      <c r="AL34" s="217">
        <v>0</v>
      </c>
      <c r="AM34" s="217">
        <v>0</v>
      </c>
      <c r="AN34" s="217">
        <v>0</v>
      </c>
      <c r="AO34" s="217">
        <v>0</v>
      </c>
      <c r="AP34" s="217">
        <v>0</v>
      </c>
      <c r="AQ34" s="217">
        <v>0</v>
      </c>
      <c r="AR34" s="217">
        <v>0</v>
      </c>
      <c r="AS34" s="217">
        <v>0</v>
      </c>
      <c r="AT34" s="217">
        <v>0</v>
      </c>
    </row>
    <row r="35" spans="1:46">
      <c r="A35" t="s">
        <v>77</v>
      </c>
      <c r="B35" s="217">
        <v>0</v>
      </c>
      <c r="C35" s="217">
        <v>0</v>
      </c>
      <c r="D35" s="217">
        <v>0</v>
      </c>
      <c r="E35" s="217">
        <v>0</v>
      </c>
      <c r="F35" s="217">
        <v>0</v>
      </c>
      <c r="G35" s="217">
        <v>0</v>
      </c>
      <c r="H35" s="217">
        <v>0</v>
      </c>
      <c r="I35" s="217">
        <v>0</v>
      </c>
      <c r="J35" s="217">
        <v>0</v>
      </c>
      <c r="K35" s="217">
        <v>5</v>
      </c>
      <c r="L35" s="217">
        <v>306.2</v>
      </c>
      <c r="M35" s="217">
        <v>27.18</v>
      </c>
      <c r="N35" s="217">
        <v>34.9</v>
      </c>
      <c r="O35" s="217">
        <v>0</v>
      </c>
      <c r="P35" s="217">
        <v>41.15</v>
      </c>
      <c r="Q35" s="217">
        <v>3.03</v>
      </c>
      <c r="R35" s="217">
        <v>3.99</v>
      </c>
      <c r="S35" s="217">
        <v>3.63</v>
      </c>
      <c r="T35" s="217">
        <v>0</v>
      </c>
      <c r="U35" s="217">
        <v>103.09</v>
      </c>
      <c r="V35" s="217">
        <v>0</v>
      </c>
      <c r="W35" s="217">
        <v>1.92</v>
      </c>
      <c r="X35" s="217">
        <v>9.6300000000000008</v>
      </c>
      <c r="Y35" s="217">
        <v>0</v>
      </c>
      <c r="Z35" s="217">
        <v>13.48</v>
      </c>
      <c r="AA35" s="217">
        <v>7.7</v>
      </c>
      <c r="AB35" s="217">
        <v>0</v>
      </c>
      <c r="AC35" s="217">
        <v>10.68</v>
      </c>
      <c r="AD35" s="217">
        <v>0</v>
      </c>
      <c r="AE35" s="217">
        <v>0</v>
      </c>
      <c r="AF35" s="217">
        <v>0</v>
      </c>
      <c r="AG35" s="217">
        <v>0</v>
      </c>
      <c r="AH35" s="217">
        <v>0</v>
      </c>
      <c r="AI35" s="217">
        <v>0</v>
      </c>
      <c r="AJ35" s="217">
        <v>0</v>
      </c>
      <c r="AK35" s="217">
        <v>57.14</v>
      </c>
      <c r="AL35" s="217">
        <v>0</v>
      </c>
      <c r="AM35" s="217">
        <v>0</v>
      </c>
      <c r="AN35" s="217">
        <v>0</v>
      </c>
      <c r="AO35" s="217">
        <v>0</v>
      </c>
      <c r="AP35" s="217">
        <v>0</v>
      </c>
      <c r="AQ35" s="217">
        <v>16.2</v>
      </c>
      <c r="AR35" s="217">
        <v>0</v>
      </c>
      <c r="AS35" s="217">
        <v>0</v>
      </c>
      <c r="AT35" s="217">
        <v>0</v>
      </c>
    </row>
    <row r="36" spans="1:46">
      <c r="A36" t="s">
        <v>78</v>
      </c>
      <c r="B36" s="217">
        <v>0</v>
      </c>
      <c r="C36" s="217">
        <v>0</v>
      </c>
      <c r="D36" s="217">
        <v>0</v>
      </c>
      <c r="E36" s="217">
        <v>0</v>
      </c>
      <c r="F36" s="217">
        <v>0</v>
      </c>
      <c r="G36" s="217">
        <v>0</v>
      </c>
      <c r="H36" s="217">
        <v>0</v>
      </c>
      <c r="I36" s="217">
        <v>0</v>
      </c>
      <c r="J36" s="217">
        <v>0</v>
      </c>
      <c r="K36" s="217">
        <v>5</v>
      </c>
      <c r="L36" s="217">
        <v>306.2</v>
      </c>
      <c r="M36" s="217">
        <v>27.18</v>
      </c>
      <c r="N36" s="217">
        <v>34.9</v>
      </c>
      <c r="O36" s="217">
        <v>0</v>
      </c>
      <c r="P36" s="217">
        <v>41.15</v>
      </c>
      <c r="Q36" s="217">
        <v>3.03</v>
      </c>
      <c r="R36" s="217">
        <v>3.99</v>
      </c>
      <c r="S36" s="217">
        <v>3.63</v>
      </c>
      <c r="T36" s="217">
        <v>0</v>
      </c>
      <c r="U36" s="217">
        <v>103.09</v>
      </c>
      <c r="V36" s="217">
        <v>0</v>
      </c>
      <c r="W36" s="217">
        <v>1.92</v>
      </c>
      <c r="X36" s="217">
        <v>9.6300000000000008</v>
      </c>
      <c r="Y36" s="217">
        <v>0</v>
      </c>
      <c r="Z36" s="217">
        <v>13.48</v>
      </c>
      <c r="AA36" s="217">
        <v>7.7</v>
      </c>
      <c r="AB36" s="217">
        <v>0</v>
      </c>
      <c r="AC36" s="217">
        <v>10.68</v>
      </c>
      <c r="AD36" s="217">
        <v>0</v>
      </c>
      <c r="AE36" s="217">
        <v>0</v>
      </c>
      <c r="AF36" s="217">
        <v>0</v>
      </c>
      <c r="AG36" s="217">
        <v>0</v>
      </c>
      <c r="AH36" s="217">
        <v>0</v>
      </c>
      <c r="AI36" s="217">
        <v>0</v>
      </c>
      <c r="AJ36" s="217">
        <v>0</v>
      </c>
      <c r="AK36" s="217">
        <v>57.14</v>
      </c>
      <c r="AL36" s="217">
        <v>0</v>
      </c>
      <c r="AM36" s="217">
        <v>0</v>
      </c>
      <c r="AN36" s="217">
        <v>0</v>
      </c>
      <c r="AO36" s="217">
        <v>0</v>
      </c>
      <c r="AP36" s="217">
        <v>0</v>
      </c>
      <c r="AQ36" s="217">
        <v>16.2</v>
      </c>
      <c r="AR36" s="217">
        <v>0</v>
      </c>
      <c r="AS36" s="217">
        <v>0</v>
      </c>
      <c r="AT36" s="217">
        <v>0</v>
      </c>
    </row>
    <row r="37" spans="1:46">
      <c r="A37" t="s">
        <v>79</v>
      </c>
      <c r="B37" s="217">
        <v>0</v>
      </c>
      <c r="C37" s="217">
        <v>0</v>
      </c>
      <c r="D37" s="217">
        <v>0</v>
      </c>
      <c r="E37" s="217">
        <v>0</v>
      </c>
      <c r="F37" s="217">
        <v>0</v>
      </c>
      <c r="G37" s="217">
        <v>0</v>
      </c>
      <c r="H37" s="217">
        <v>0</v>
      </c>
      <c r="I37" s="217">
        <v>0</v>
      </c>
      <c r="J37" s="217">
        <v>0</v>
      </c>
      <c r="K37" s="217">
        <v>5</v>
      </c>
      <c r="L37" s="217">
        <v>306.2</v>
      </c>
      <c r="M37" s="217">
        <v>27.18</v>
      </c>
      <c r="N37" s="217">
        <v>34.9</v>
      </c>
      <c r="O37" s="217">
        <v>0</v>
      </c>
      <c r="P37" s="217">
        <v>41.15</v>
      </c>
      <c r="Q37" s="217">
        <v>3.03</v>
      </c>
      <c r="R37" s="217">
        <v>3.99</v>
      </c>
      <c r="S37" s="217">
        <v>3.63</v>
      </c>
      <c r="T37" s="217">
        <v>0</v>
      </c>
      <c r="U37" s="217">
        <v>103.09</v>
      </c>
      <c r="V37" s="217">
        <v>0</v>
      </c>
      <c r="W37" s="217">
        <v>1.92</v>
      </c>
      <c r="X37" s="217">
        <v>9.6300000000000008</v>
      </c>
      <c r="Y37" s="217">
        <v>0</v>
      </c>
      <c r="Z37" s="217">
        <v>13.48</v>
      </c>
      <c r="AA37" s="217">
        <v>7.7</v>
      </c>
      <c r="AB37" s="217">
        <v>0</v>
      </c>
      <c r="AC37" s="217">
        <v>10.68</v>
      </c>
      <c r="AD37" s="217">
        <v>0</v>
      </c>
      <c r="AE37" s="217">
        <v>0</v>
      </c>
      <c r="AF37" s="217">
        <v>0</v>
      </c>
      <c r="AG37" s="217">
        <v>0</v>
      </c>
      <c r="AH37" s="217">
        <v>0</v>
      </c>
      <c r="AI37" s="217">
        <v>0</v>
      </c>
      <c r="AJ37" s="217">
        <v>0</v>
      </c>
      <c r="AK37" s="217">
        <v>57.14</v>
      </c>
      <c r="AL37" s="217">
        <v>0</v>
      </c>
      <c r="AM37" s="217">
        <v>0</v>
      </c>
      <c r="AN37" s="217">
        <v>0</v>
      </c>
      <c r="AO37" s="217">
        <v>0</v>
      </c>
      <c r="AP37" s="217">
        <v>0</v>
      </c>
      <c r="AQ37" s="217">
        <v>16.2</v>
      </c>
      <c r="AR37" s="217">
        <v>0</v>
      </c>
      <c r="AS37" s="217">
        <v>0</v>
      </c>
      <c r="AT37" s="217">
        <v>0</v>
      </c>
    </row>
    <row r="38" spans="1:46">
      <c r="A38" t="s">
        <v>80</v>
      </c>
      <c r="B38" s="217">
        <v>0</v>
      </c>
      <c r="C38" s="217">
        <v>0</v>
      </c>
      <c r="D38" s="217">
        <v>0</v>
      </c>
      <c r="E38" s="217">
        <v>0</v>
      </c>
      <c r="F38" s="217">
        <v>0</v>
      </c>
      <c r="G38" s="217">
        <v>0</v>
      </c>
      <c r="H38" s="217">
        <v>0</v>
      </c>
      <c r="I38" s="217">
        <v>0</v>
      </c>
      <c r="J38" s="217">
        <v>0</v>
      </c>
      <c r="K38" s="217">
        <v>5</v>
      </c>
      <c r="L38" s="217">
        <v>306.2</v>
      </c>
      <c r="M38" s="217">
        <v>27.18</v>
      </c>
      <c r="N38" s="217">
        <v>34.9</v>
      </c>
      <c r="O38" s="217">
        <v>0</v>
      </c>
      <c r="P38" s="217">
        <v>41.15</v>
      </c>
      <c r="Q38" s="217">
        <v>3.03</v>
      </c>
      <c r="R38" s="217">
        <v>3.99</v>
      </c>
      <c r="S38" s="217">
        <v>3.63</v>
      </c>
      <c r="T38" s="217">
        <v>0</v>
      </c>
      <c r="U38" s="217">
        <v>103.09</v>
      </c>
      <c r="V38" s="217">
        <v>0</v>
      </c>
      <c r="W38" s="217">
        <v>1.92</v>
      </c>
      <c r="X38" s="217">
        <v>9.6300000000000008</v>
      </c>
      <c r="Y38" s="217">
        <v>0</v>
      </c>
      <c r="Z38" s="217">
        <v>13.48</v>
      </c>
      <c r="AA38" s="217">
        <v>7.7</v>
      </c>
      <c r="AB38" s="217">
        <v>0</v>
      </c>
      <c r="AC38" s="217">
        <v>10.68</v>
      </c>
      <c r="AD38" s="217">
        <v>0</v>
      </c>
      <c r="AE38" s="217">
        <v>0</v>
      </c>
      <c r="AF38" s="217">
        <v>0</v>
      </c>
      <c r="AG38" s="217">
        <v>0</v>
      </c>
      <c r="AH38" s="217">
        <v>0</v>
      </c>
      <c r="AI38" s="217">
        <v>0</v>
      </c>
      <c r="AJ38" s="217">
        <v>0</v>
      </c>
      <c r="AK38" s="217">
        <v>57.14</v>
      </c>
      <c r="AL38" s="217">
        <v>0</v>
      </c>
      <c r="AM38" s="217">
        <v>0</v>
      </c>
      <c r="AN38" s="217">
        <v>0</v>
      </c>
      <c r="AO38" s="217">
        <v>0</v>
      </c>
      <c r="AP38" s="217">
        <v>0</v>
      </c>
      <c r="AQ38" s="217">
        <v>16.2</v>
      </c>
      <c r="AR38" s="217">
        <v>0</v>
      </c>
      <c r="AS38" s="217">
        <v>0</v>
      </c>
      <c r="AT38" s="217">
        <v>0</v>
      </c>
    </row>
    <row r="39" spans="1:46">
      <c r="A39" t="s">
        <v>81</v>
      </c>
      <c r="B39" s="217">
        <v>0</v>
      </c>
      <c r="C39" s="217">
        <v>0</v>
      </c>
      <c r="D39" s="217">
        <v>0</v>
      </c>
      <c r="E39" s="217">
        <v>0</v>
      </c>
      <c r="F39" s="217">
        <v>0</v>
      </c>
      <c r="G39" s="217">
        <v>0</v>
      </c>
      <c r="H39" s="217">
        <v>0</v>
      </c>
      <c r="I39" s="217">
        <v>0</v>
      </c>
      <c r="J39" s="217">
        <v>0</v>
      </c>
      <c r="K39" s="217">
        <v>5</v>
      </c>
      <c r="L39" s="217">
        <v>306.2</v>
      </c>
      <c r="M39" s="217">
        <v>27.18</v>
      </c>
      <c r="N39" s="217">
        <v>34.9</v>
      </c>
      <c r="O39" s="217">
        <v>0</v>
      </c>
      <c r="P39" s="217">
        <v>41.15</v>
      </c>
      <c r="Q39" s="217">
        <v>3.03</v>
      </c>
      <c r="R39" s="217">
        <v>5.27</v>
      </c>
      <c r="S39" s="217">
        <v>3.63</v>
      </c>
      <c r="T39" s="217">
        <v>0</v>
      </c>
      <c r="U39" s="217">
        <v>103.09</v>
      </c>
      <c r="V39" s="217">
        <v>0</v>
      </c>
      <c r="W39" s="217">
        <v>1.92</v>
      </c>
      <c r="X39" s="217">
        <v>9.6300000000000008</v>
      </c>
      <c r="Y39" s="217">
        <v>0</v>
      </c>
      <c r="Z39" s="217">
        <v>13.48</v>
      </c>
      <c r="AA39" s="217">
        <v>7.7</v>
      </c>
      <c r="AB39" s="217">
        <v>0</v>
      </c>
      <c r="AC39" s="217">
        <v>10.68</v>
      </c>
      <c r="AD39" s="217">
        <v>0</v>
      </c>
      <c r="AE39" s="217">
        <v>0</v>
      </c>
      <c r="AF39" s="217">
        <v>0</v>
      </c>
      <c r="AG39" s="217">
        <v>0</v>
      </c>
      <c r="AH39" s="217">
        <v>0</v>
      </c>
      <c r="AI39" s="217">
        <v>0</v>
      </c>
      <c r="AJ39" s="217">
        <v>0</v>
      </c>
      <c r="AK39" s="217">
        <v>57.14</v>
      </c>
      <c r="AL39" s="217">
        <v>0</v>
      </c>
      <c r="AM39" s="217">
        <v>0</v>
      </c>
      <c r="AN39" s="217">
        <v>0</v>
      </c>
      <c r="AO39" s="217">
        <v>0</v>
      </c>
      <c r="AP39" s="217">
        <v>0</v>
      </c>
      <c r="AQ39" s="217">
        <v>16.2</v>
      </c>
      <c r="AR39" s="217">
        <v>0</v>
      </c>
      <c r="AS39" s="217">
        <v>0</v>
      </c>
      <c r="AT39" s="217">
        <v>0</v>
      </c>
    </row>
    <row r="40" spans="1:46">
      <c r="A40" t="s">
        <v>82</v>
      </c>
      <c r="B40" s="217">
        <v>0</v>
      </c>
      <c r="C40" s="217">
        <v>0</v>
      </c>
      <c r="D40" s="217">
        <v>0</v>
      </c>
      <c r="E40" s="217">
        <v>0</v>
      </c>
      <c r="F40" s="217">
        <v>0</v>
      </c>
      <c r="G40" s="217">
        <v>0</v>
      </c>
      <c r="H40" s="217">
        <v>0</v>
      </c>
      <c r="I40" s="217">
        <v>0</v>
      </c>
      <c r="J40" s="217">
        <v>0</v>
      </c>
      <c r="K40" s="217">
        <v>5</v>
      </c>
      <c r="L40" s="217">
        <v>306.2</v>
      </c>
      <c r="M40" s="217">
        <v>27.18</v>
      </c>
      <c r="N40" s="217">
        <v>34.9</v>
      </c>
      <c r="O40" s="217">
        <v>0</v>
      </c>
      <c r="P40" s="217">
        <v>41.15</v>
      </c>
      <c r="Q40" s="217">
        <v>3.03</v>
      </c>
      <c r="R40" s="217">
        <v>5.27</v>
      </c>
      <c r="S40" s="217">
        <v>3.63</v>
      </c>
      <c r="T40" s="217">
        <v>0</v>
      </c>
      <c r="U40" s="217">
        <v>103.09</v>
      </c>
      <c r="V40" s="217">
        <v>0</v>
      </c>
      <c r="W40" s="217">
        <v>1.92</v>
      </c>
      <c r="X40" s="217">
        <v>9.6300000000000008</v>
      </c>
      <c r="Y40" s="217">
        <v>0</v>
      </c>
      <c r="Z40" s="217">
        <v>13.48</v>
      </c>
      <c r="AA40" s="217">
        <v>7.7</v>
      </c>
      <c r="AB40" s="217">
        <v>0</v>
      </c>
      <c r="AC40" s="217">
        <v>10.68</v>
      </c>
      <c r="AD40" s="217">
        <v>0</v>
      </c>
      <c r="AE40" s="217">
        <v>0</v>
      </c>
      <c r="AF40" s="217">
        <v>0</v>
      </c>
      <c r="AG40" s="217">
        <v>0</v>
      </c>
      <c r="AH40" s="217">
        <v>0</v>
      </c>
      <c r="AI40" s="217">
        <v>0</v>
      </c>
      <c r="AJ40" s="217">
        <v>0</v>
      </c>
      <c r="AK40" s="217">
        <v>57.14</v>
      </c>
      <c r="AL40" s="217">
        <v>0</v>
      </c>
      <c r="AM40" s="217">
        <v>0</v>
      </c>
      <c r="AN40" s="217">
        <v>0</v>
      </c>
      <c r="AO40" s="217">
        <v>0</v>
      </c>
      <c r="AP40" s="217">
        <v>0</v>
      </c>
      <c r="AQ40" s="217">
        <v>16.2</v>
      </c>
      <c r="AR40" s="217">
        <v>0</v>
      </c>
      <c r="AS40" s="217">
        <v>0</v>
      </c>
      <c r="AT40" s="217">
        <v>0</v>
      </c>
    </row>
    <row r="41" spans="1:46">
      <c r="A41" t="s">
        <v>83</v>
      </c>
      <c r="B41" s="217">
        <v>0</v>
      </c>
      <c r="C41" s="217">
        <v>0</v>
      </c>
      <c r="D41" s="217">
        <v>0</v>
      </c>
      <c r="E41" s="217">
        <v>0</v>
      </c>
      <c r="F41" s="217">
        <v>0</v>
      </c>
      <c r="G41" s="217">
        <v>0</v>
      </c>
      <c r="H41" s="217">
        <v>0</v>
      </c>
      <c r="I41" s="217">
        <v>0</v>
      </c>
      <c r="J41" s="217">
        <v>0</v>
      </c>
      <c r="K41" s="217">
        <v>5</v>
      </c>
      <c r="L41" s="217">
        <v>306.2</v>
      </c>
      <c r="M41" s="217">
        <v>27.18</v>
      </c>
      <c r="N41" s="217">
        <v>34.9</v>
      </c>
      <c r="O41" s="217">
        <v>0</v>
      </c>
      <c r="P41" s="217">
        <v>41.15</v>
      </c>
      <c r="Q41" s="217">
        <v>2.73</v>
      </c>
      <c r="R41" s="217">
        <v>0.84</v>
      </c>
      <c r="S41" s="217">
        <v>3.92</v>
      </c>
      <c r="T41" s="217">
        <v>0</v>
      </c>
      <c r="U41" s="217">
        <v>103.09</v>
      </c>
      <c r="V41" s="217">
        <v>0</v>
      </c>
      <c r="W41" s="217">
        <v>1.92</v>
      </c>
      <c r="X41" s="217">
        <v>9.6300000000000008</v>
      </c>
      <c r="Y41" s="217">
        <v>0</v>
      </c>
      <c r="Z41" s="217">
        <v>13.48</v>
      </c>
      <c r="AA41" s="217">
        <v>7.7</v>
      </c>
      <c r="AB41" s="217">
        <v>0</v>
      </c>
      <c r="AC41" s="217">
        <v>10.68</v>
      </c>
      <c r="AD41" s="217">
        <v>0</v>
      </c>
      <c r="AE41" s="217">
        <v>0</v>
      </c>
      <c r="AF41" s="217">
        <v>0</v>
      </c>
      <c r="AG41" s="217">
        <v>0</v>
      </c>
      <c r="AH41" s="217">
        <v>0</v>
      </c>
      <c r="AI41" s="217">
        <v>0</v>
      </c>
      <c r="AJ41" s="217">
        <v>0</v>
      </c>
      <c r="AK41" s="217">
        <v>57.14</v>
      </c>
      <c r="AL41" s="217">
        <v>0</v>
      </c>
      <c r="AM41" s="217">
        <v>0</v>
      </c>
      <c r="AN41" s="217">
        <v>0</v>
      </c>
      <c r="AO41" s="217">
        <v>0</v>
      </c>
      <c r="AP41" s="217">
        <v>0</v>
      </c>
      <c r="AQ41" s="217">
        <v>16.2</v>
      </c>
      <c r="AR41" s="217">
        <v>0</v>
      </c>
      <c r="AS41" s="217">
        <v>0</v>
      </c>
      <c r="AT41" s="217">
        <v>0</v>
      </c>
    </row>
    <row r="42" spans="1:46">
      <c r="A42" t="s">
        <v>84</v>
      </c>
      <c r="B42" s="217">
        <v>0</v>
      </c>
      <c r="C42" s="217">
        <v>0</v>
      </c>
      <c r="D42" s="217">
        <v>0</v>
      </c>
      <c r="E42" s="217">
        <v>0</v>
      </c>
      <c r="F42" s="217">
        <v>0</v>
      </c>
      <c r="G42" s="217">
        <v>0</v>
      </c>
      <c r="H42" s="217">
        <v>0</v>
      </c>
      <c r="I42" s="217">
        <v>0</v>
      </c>
      <c r="J42" s="217">
        <v>0</v>
      </c>
      <c r="K42" s="217">
        <v>5</v>
      </c>
      <c r="L42" s="217">
        <v>306.2</v>
      </c>
      <c r="M42" s="217">
        <v>27.18</v>
      </c>
      <c r="N42" s="217">
        <v>34.9</v>
      </c>
      <c r="O42" s="217">
        <v>0</v>
      </c>
      <c r="P42" s="217">
        <v>41.15</v>
      </c>
      <c r="Q42" s="217">
        <v>2.73</v>
      </c>
      <c r="R42" s="217">
        <v>0.84</v>
      </c>
      <c r="S42" s="217">
        <v>3.92</v>
      </c>
      <c r="T42" s="217">
        <v>0</v>
      </c>
      <c r="U42" s="217">
        <v>103.09</v>
      </c>
      <c r="V42" s="217">
        <v>0</v>
      </c>
      <c r="W42" s="217">
        <v>1.92</v>
      </c>
      <c r="X42" s="217">
        <v>9.6300000000000008</v>
      </c>
      <c r="Y42" s="217">
        <v>0</v>
      </c>
      <c r="Z42" s="217">
        <v>13.48</v>
      </c>
      <c r="AA42" s="217">
        <v>7.7</v>
      </c>
      <c r="AB42" s="217">
        <v>0</v>
      </c>
      <c r="AC42" s="217">
        <v>10.38</v>
      </c>
      <c r="AD42" s="217">
        <v>0</v>
      </c>
      <c r="AE42" s="217">
        <v>0</v>
      </c>
      <c r="AF42" s="217">
        <v>0</v>
      </c>
      <c r="AG42" s="217">
        <v>0</v>
      </c>
      <c r="AH42" s="217">
        <v>0</v>
      </c>
      <c r="AI42" s="217">
        <v>0</v>
      </c>
      <c r="AJ42" s="217">
        <v>0</v>
      </c>
      <c r="AK42" s="217">
        <v>57.14</v>
      </c>
      <c r="AL42" s="217">
        <v>0</v>
      </c>
      <c r="AM42" s="217">
        <v>0</v>
      </c>
      <c r="AN42" s="217">
        <v>0</v>
      </c>
      <c r="AO42" s="217">
        <v>0</v>
      </c>
      <c r="AP42" s="217">
        <v>0</v>
      </c>
      <c r="AQ42" s="217">
        <v>16.2</v>
      </c>
      <c r="AR42" s="217">
        <v>0</v>
      </c>
      <c r="AS42" s="217">
        <v>0</v>
      </c>
      <c r="AT42" s="217">
        <v>0</v>
      </c>
    </row>
    <row r="43" spans="1:46">
      <c r="A43" t="s">
        <v>85</v>
      </c>
      <c r="B43" s="217">
        <v>0</v>
      </c>
      <c r="C43" s="217">
        <v>0</v>
      </c>
      <c r="D43" s="217">
        <v>0</v>
      </c>
      <c r="E43" s="217">
        <v>0</v>
      </c>
      <c r="F43" s="217">
        <v>0</v>
      </c>
      <c r="G43" s="217">
        <v>0</v>
      </c>
      <c r="H43" s="217">
        <v>0</v>
      </c>
      <c r="I43" s="217">
        <v>0</v>
      </c>
      <c r="J43" s="217">
        <v>0</v>
      </c>
      <c r="K43" s="217">
        <v>5</v>
      </c>
      <c r="L43" s="217">
        <v>308.14</v>
      </c>
      <c r="M43" s="217">
        <v>27.18</v>
      </c>
      <c r="N43" s="217">
        <v>34.9</v>
      </c>
      <c r="O43" s="217">
        <v>0</v>
      </c>
      <c r="P43" s="217">
        <v>41.15</v>
      </c>
      <c r="Q43" s="217">
        <v>2.75</v>
      </c>
      <c r="R43" s="217">
        <v>4.96</v>
      </c>
      <c r="S43" s="217">
        <v>3.72</v>
      </c>
      <c r="T43" s="217">
        <v>0</v>
      </c>
      <c r="U43" s="217">
        <v>103.09</v>
      </c>
      <c r="V43" s="217">
        <v>0</v>
      </c>
      <c r="W43" s="217">
        <v>1.92</v>
      </c>
      <c r="X43" s="217">
        <v>9.6300000000000008</v>
      </c>
      <c r="Y43" s="217">
        <v>0</v>
      </c>
      <c r="Z43" s="217">
        <v>13.48</v>
      </c>
      <c r="AA43" s="217">
        <v>7.7</v>
      </c>
      <c r="AB43" s="217">
        <v>0</v>
      </c>
      <c r="AC43" s="217">
        <v>10.38</v>
      </c>
      <c r="AD43" s="217">
        <v>0</v>
      </c>
      <c r="AE43" s="217">
        <v>0</v>
      </c>
      <c r="AF43" s="217">
        <v>0</v>
      </c>
      <c r="AG43" s="217">
        <v>0</v>
      </c>
      <c r="AH43" s="217">
        <v>0</v>
      </c>
      <c r="AI43" s="217">
        <v>0</v>
      </c>
      <c r="AJ43" s="217">
        <v>0</v>
      </c>
      <c r="AK43" s="217">
        <v>57.14</v>
      </c>
      <c r="AL43" s="217">
        <v>0</v>
      </c>
      <c r="AM43" s="217">
        <v>0</v>
      </c>
      <c r="AN43" s="217">
        <v>0</v>
      </c>
      <c r="AO43" s="217">
        <v>0</v>
      </c>
      <c r="AP43" s="217">
        <v>0</v>
      </c>
      <c r="AQ43" s="217">
        <v>16.2</v>
      </c>
      <c r="AR43" s="217">
        <v>0</v>
      </c>
      <c r="AS43" s="217">
        <v>0</v>
      </c>
      <c r="AT43" s="217">
        <v>0</v>
      </c>
    </row>
    <row r="44" spans="1:46">
      <c r="A44" t="s">
        <v>86</v>
      </c>
      <c r="B44" s="217">
        <v>0</v>
      </c>
      <c r="C44" s="217">
        <v>0</v>
      </c>
      <c r="D44" s="217">
        <v>0</v>
      </c>
      <c r="E44" s="217">
        <v>0</v>
      </c>
      <c r="F44" s="217">
        <v>0</v>
      </c>
      <c r="G44" s="217">
        <v>0</v>
      </c>
      <c r="H44" s="217">
        <v>0</v>
      </c>
      <c r="I44" s="217">
        <v>0</v>
      </c>
      <c r="J44" s="217">
        <v>0</v>
      </c>
      <c r="K44" s="217">
        <v>5</v>
      </c>
      <c r="L44" s="217">
        <v>308.14</v>
      </c>
      <c r="M44" s="217">
        <v>27.18</v>
      </c>
      <c r="N44" s="217">
        <v>34.9</v>
      </c>
      <c r="O44" s="217">
        <v>0</v>
      </c>
      <c r="P44" s="217">
        <v>41.15</v>
      </c>
      <c r="Q44" s="217">
        <v>2.75</v>
      </c>
      <c r="R44" s="217">
        <v>4.96</v>
      </c>
      <c r="S44" s="217">
        <v>3.72</v>
      </c>
      <c r="T44" s="217">
        <v>0</v>
      </c>
      <c r="U44" s="217">
        <v>103.09</v>
      </c>
      <c r="V44" s="217">
        <v>0</v>
      </c>
      <c r="W44" s="217">
        <v>1.92</v>
      </c>
      <c r="X44" s="217">
        <v>9.6300000000000008</v>
      </c>
      <c r="Y44" s="217">
        <v>0</v>
      </c>
      <c r="Z44" s="217">
        <v>13.48</v>
      </c>
      <c r="AA44" s="217">
        <v>7.7</v>
      </c>
      <c r="AB44" s="217">
        <v>0</v>
      </c>
      <c r="AC44" s="217">
        <v>10.38</v>
      </c>
      <c r="AD44" s="217">
        <v>0</v>
      </c>
      <c r="AE44" s="217">
        <v>0</v>
      </c>
      <c r="AF44" s="217">
        <v>0</v>
      </c>
      <c r="AG44" s="217">
        <v>0</v>
      </c>
      <c r="AH44" s="217">
        <v>0</v>
      </c>
      <c r="AI44" s="217">
        <v>0</v>
      </c>
      <c r="AJ44" s="217">
        <v>0</v>
      </c>
      <c r="AK44" s="217">
        <v>57.14</v>
      </c>
      <c r="AL44" s="217">
        <v>0</v>
      </c>
      <c r="AM44" s="217">
        <v>0</v>
      </c>
      <c r="AN44" s="217">
        <v>0</v>
      </c>
      <c r="AO44" s="217">
        <v>0</v>
      </c>
      <c r="AP44" s="217">
        <v>0</v>
      </c>
      <c r="AQ44" s="217">
        <v>16.2</v>
      </c>
      <c r="AR44" s="217">
        <v>0</v>
      </c>
      <c r="AS44" s="217">
        <v>0</v>
      </c>
      <c r="AT44" s="217">
        <v>0</v>
      </c>
    </row>
    <row r="45" spans="1:46">
      <c r="A45" t="s">
        <v>87</v>
      </c>
      <c r="B45" s="217">
        <v>0</v>
      </c>
      <c r="C45" s="217">
        <v>0</v>
      </c>
      <c r="D45" s="217">
        <v>0</v>
      </c>
      <c r="E45" s="217">
        <v>0</v>
      </c>
      <c r="F45" s="217">
        <v>0</v>
      </c>
      <c r="G45" s="217">
        <v>0</v>
      </c>
      <c r="H45" s="217">
        <v>0</v>
      </c>
      <c r="I45" s="217">
        <v>0</v>
      </c>
      <c r="J45" s="217">
        <v>0</v>
      </c>
      <c r="K45" s="217">
        <v>5</v>
      </c>
      <c r="L45" s="217">
        <v>306.2</v>
      </c>
      <c r="M45" s="217">
        <v>28.23</v>
      </c>
      <c r="N45" s="217">
        <v>34.9</v>
      </c>
      <c r="O45" s="217">
        <v>0</v>
      </c>
      <c r="P45" s="217">
        <v>41.15</v>
      </c>
      <c r="Q45" s="217">
        <v>2.75</v>
      </c>
      <c r="R45" s="217">
        <v>4.96</v>
      </c>
      <c r="S45" s="217">
        <v>3.72</v>
      </c>
      <c r="T45" s="217">
        <v>0</v>
      </c>
      <c r="U45" s="217">
        <v>103.09</v>
      </c>
      <c r="V45" s="217">
        <v>0</v>
      </c>
      <c r="W45" s="217">
        <v>1.92</v>
      </c>
      <c r="X45" s="217">
        <v>9.6300000000000008</v>
      </c>
      <c r="Y45" s="217">
        <v>0</v>
      </c>
      <c r="Z45" s="217">
        <v>13.48</v>
      </c>
      <c r="AA45" s="217">
        <v>7.7</v>
      </c>
      <c r="AB45" s="217">
        <v>0</v>
      </c>
      <c r="AC45" s="217">
        <v>10.68</v>
      </c>
      <c r="AD45" s="217">
        <v>0</v>
      </c>
      <c r="AE45" s="217">
        <v>0</v>
      </c>
      <c r="AF45" s="217">
        <v>0</v>
      </c>
      <c r="AG45" s="217">
        <v>0</v>
      </c>
      <c r="AH45" s="217">
        <v>0</v>
      </c>
      <c r="AI45" s="217">
        <v>0</v>
      </c>
      <c r="AJ45" s="217">
        <v>0</v>
      </c>
      <c r="AK45" s="217">
        <v>57.14</v>
      </c>
      <c r="AL45" s="217">
        <v>0</v>
      </c>
      <c r="AM45" s="217">
        <v>0</v>
      </c>
      <c r="AN45" s="217">
        <v>0</v>
      </c>
      <c r="AO45" s="217">
        <v>0</v>
      </c>
      <c r="AP45" s="217">
        <v>0</v>
      </c>
      <c r="AQ45" s="217">
        <v>16.2</v>
      </c>
      <c r="AR45" s="217">
        <v>0</v>
      </c>
      <c r="AS45" s="217">
        <v>0</v>
      </c>
      <c r="AT45" s="217">
        <v>0</v>
      </c>
    </row>
    <row r="46" spans="1:46">
      <c r="A46" t="s">
        <v>88</v>
      </c>
      <c r="B46" s="217">
        <v>0</v>
      </c>
      <c r="C46" s="217">
        <v>0</v>
      </c>
      <c r="D46" s="217">
        <v>0</v>
      </c>
      <c r="E46" s="217">
        <v>0</v>
      </c>
      <c r="F46" s="217">
        <v>0</v>
      </c>
      <c r="G46" s="217">
        <v>0</v>
      </c>
      <c r="H46" s="217">
        <v>0</v>
      </c>
      <c r="I46" s="217">
        <v>0</v>
      </c>
      <c r="J46" s="217">
        <v>0</v>
      </c>
      <c r="K46" s="217">
        <v>5</v>
      </c>
      <c r="L46" s="217">
        <v>306.2</v>
      </c>
      <c r="M46" s="217">
        <v>27.19</v>
      </c>
      <c r="N46" s="217">
        <v>34.9</v>
      </c>
      <c r="O46" s="217">
        <v>0</v>
      </c>
      <c r="P46" s="217">
        <v>41.15</v>
      </c>
      <c r="Q46" s="217">
        <v>2.75</v>
      </c>
      <c r="R46" s="217">
        <v>4.96</v>
      </c>
      <c r="S46" s="217">
        <v>3.72</v>
      </c>
      <c r="T46" s="217">
        <v>0</v>
      </c>
      <c r="U46" s="217">
        <v>103.09</v>
      </c>
      <c r="V46" s="217">
        <v>0</v>
      </c>
      <c r="W46" s="217">
        <v>1.92</v>
      </c>
      <c r="X46" s="217">
        <v>9.6300000000000008</v>
      </c>
      <c r="Y46" s="217">
        <v>0</v>
      </c>
      <c r="Z46" s="217">
        <v>13.48</v>
      </c>
      <c r="AA46" s="217">
        <v>7.7</v>
      </c>
      <c r="AB46" s="217">
        <v>0</v>
      </c>
      <c r="AC46" s="217">
        <v>10.68</v>
      </c>
      <c r="AD46" s="217">
        <v>0</v>
      </c>
      <c r="AE46" s="217">
        <v>0</v>
      </c>
      <c r="AF46" s="217">
        <v>0</v>
      </c>
      <c r="AG46" s="217">
        <v>0</v>
      </c>
      <c r="AH46" s="217">
        <v>0</v>
      </c>
      <c r="AI46" s="217">
        <v>0</v>
      </c>
      <c r="AJ46" s="217">
        <v>0</v>
      </c>
      <c r="AK46" s="217">
        <v>57.14</v>
      </c>
      <c r="AL46" s="217">
        <v>0</v>
      </c>
      <c r="AM46" s="217">
        <v>0</v>
      </c>
      <c r="AN46" s="217">
        <v>0</v>
      </c>
      <c r="AO46" s="217">
        <v>0</v>
      </c>
      <c r="AP46" s="217">
        <v>0</v>
      </c>
      <c r="AQ46" s="217">
        <v>16.2</v>
      </c>
      <c r="AR46" s="217">
        <v>0</v>
      </c>
      <c r="AS46" s="217">
        <v>0</v>
      </c>
      <c r="AT46" s="217">
        <v>0</v>
      </c>
    </row>
    <row r="47" spans="1:46">
      <c r="A47" t="s">
        <v>89</v>
      </c>
      <c r="B47" s="217">
        <v>0</v>
      </c>
      <c r="C47" s="217">
        <v>0</v>
      </c>
      <c r="D47" s="217">
        <v>0</v>
      </c>
      <c r="E47" s="217">
        <v>0</v>
      </c>
      <c r="F47" s="217">
        <v>0</v>
      </c>
      <c r="G47" s="217">
        <v>0</v>
      </c>
      <c r="H47" s="217">
        <v>0</v>
      </c>
      <c r="I47" s="217">
        <v>0</v>
      </c>
      <c r="J47" s="217">
        <v>0</v>
      </c>
      <c r="K47" s="217">
        <v>5</v>
      </c>
      <c r="L47" s="217">
        <v>308.14</v>
      </c>
      <c r="M47" s="217">
        <v>27.18</v>
      </c>
      <c r="N47" s="217">
        <v>34.9</v>
      </c>
      <c r="O47" s="217">
        <v>0</v>
      </c>
      <c r="P47" s="217">
        <v>41.15</v>
      </c>
      <c r="Q47" s="217">
        <v>2.75</v>
      </c>
      <c r="R47" s="217">
        <v>4.96</v>
      </c>
      <c r="S47" s="217">
        <v>3.72</v>
      </c>
      <c r="T47" s="217">
        <v>0</v>
      </c>
      <c r="U47" s="217">
        <v>103.09</v>
      </c>
      <c r="V47" s="217">
        <v>0</v>
      </c>
      <c r="W47" s="217">
        <v>1.92</v>
      </c>
      <c r="X47" s="217">
        <v>9.6300000000000008</v>
      </c>
      <c r="Y47" s="217">
        <v>0</v>
      </c>
      <c r="Z47" s="217">
        <v>13.48</v>
      </c>
      <c r="AA47" s="217">
        <v>7.7</v>
      </c>
      <c r="AB47" s="217">
        <v>0</v>
      </c>
      <c r="AC47" s="217">
        <v>10.68</v>
      </c>
      <c r="AD47" s="217">
        <v>0</v>
      </c>
      <c r="AE47" s="217">
        <v>0</v>
      </c>
      <c r="AF47" s="217">
        <v>0</v>
      </c>
      <c r="AG47" s="217">
        <v>0</v>
      </c>
      <c r="AH47" s="217">
        <v>0</v>
      </c>
      <c r="AI47" s="217">
        <v>0</v>
      </c>
      <c r="AJ47" s="217">
        <v>0</v>
      </c>
      <c r="AK47" s="217">
        <v>57.14</v>
      </c>
      <c r="AL47" s="217">
        <v>0</v>
      </c>
      <c r="AM47" s="217">
        <v>0</v>
      </c>
      <c r="AN47" s="217">
        <v>0</v>
      </c>
      <c r="AO47" s="217">
        <v>0</v>
      </c>
      <c r="AP47" s="217">
        <v>0</v>
      </c>
      <c r="AQ47" s="217">
        <v>16.2</v>
      </c>
      <c r="AR47" s="217">
        <v>0</v>
      </c>
      <c r="AS47" s="217">
        <v>0</v>
      </c>
      <c r="AT47" s="217">
        <v>0</v>
      </c>
    </row>
    <row r="48" spans="1:46">
      <c r="A48" t="s">
        <v>90</v>
      </c>
      <c r="B48" s="217">
        <v>0</v>
      </c>
      <c r="C48" s="217">
        <v>0</v>
      </c>
      <c r="D48" s="217">
        <v>0</v>
      </c>
      <c r="E48" s="217">
        <v>0</v>
      </c>
      <c r="F48" s="217">
        <v>0</v>
      </c>
      <c r="G48" s="217">
        <v>0</v>
      </c>
      <c r="H48" s="217">
        <v>0</v>
      </c>
      <c r="I48" s="217">
        <v>0</v>
      </c>
      <c r="J48" s="217">
        <v>0</v>
      </c>
      <c r="K48" s="217">
        <v>5</v>
      </c>
      <c r="L48" s="217">
        <v>308.14</v>
      </c>
      <c r="M48" s="217">
        <v>27.18</v>
      </c>
      <c r="N48" s="217">
        <v>34.9</v>
      </c>
      <c r="O48" s="217">
        <v>0</v>
      </c>
      <c r="P48" s="217">
        <v>41.15</v>
      </c>
      <c r="Q48" s="217">
        <v>2.75</v>
      </c>
      <c r="R48" s="217">
        <v>4.96</v>
      </c>
      <c r="S48" s="217">
        <v>3.72</v>
      </c>
      <c r="T48" s="217">
        <v>0</v>
      </c>
      <c r="U48" s="217">
        <v>103.09</v>
      </c>
      <c r="V48" s="217">
        <v>0</v>
      </c>
      <c r="W48" s="217">
        <v>1.92</v>
      </c>
      <c r="X48" s="217">
        <v>9.6300000000000008</v>
      </c>
      <c r="Y48" s="217">
        <v>0</v>
      </c>
      <c r="Z48" s="217">
        <v>13.48</v>
      </c>
      <c r="AA48" s="217">
        <v>7.7</v>
      </c>
      <c r="AB48" s="217">
        <v>0</v>
      </c>
      <c r="AC48" s="217">
        <v>10.68</v>
      </c>
      <c r="AD48" s="217">
        <v>0</v>
      </c>
      <c r="AE48" s="217">
        <v>0</v>
      </c>
      <c r="AF48" s="217">
        <v>0</v>
      </c>
      <c r="AG48" s="217">
        <v>0</v>
      </c>
      <c r="AH48" s="217">
        <v>0</v>
      </c>
      <c r="AI48" s="217">
        <v>0</v>
      </c>
      <c r="AJ48" s="217">
        <v>0</v>
      </c>
      <c r="AK48" s="217">
        <v>57.14</v>
      </c>
      <c r="AL48" s="217">
        <v>0</v>
      </c>
      <c r="AM48" s="217">
        <v>0</v>
      </c>
      <c r="AN48" s="217">
        <v>0</v>
      </c>
      <c r="AO48" s="217">
        <v>0</v>
      </c>
      <c r="AP48" s="217">
        <v>0</v>
      </c>
      <c r="AQ48" s="217">
        <v>16.2</v>
      </c>
      <c r="AR48" s="217">
        <v>0</v>
      </c>
      <c r="AS48" s="217">
        <v>0</v>
      </c>
      <c r="AT48" s="217">
        <v>0</v>
      </c>
    </row>
    <row r="49" spans="1:46">
      <c r="A49" t="s">
        <v>91</v>
      </c>
      <c r="B49" s="217">
        <v>0</v>
      </c>
      <c r="C49" s="217">
        <v>0</v>
      </c>
      <c r="D49" s="217">
        <v>0</v>
      </c>
      <c r="E49" s="217">
        <v>0</v>
      </c>
      <c r="F49" s="217">
        <v>0</v>
      </c>
      <c r="G49" s="217">
        <v>0</v>
      </c>
      <c r="H49" s="217">
        <v>0</v>
      </c>
      <c r="I49" s="217">
        <v>0</v>
      </c>
      <c r="J49" s="217">
        <v>0</v>
      </c>
      <c r="K49" s="217">
        <v>5</v>
      </c>
      <c r="L49" s="217">
        <v>308.14</v>
      </c>
      <c r="M49" s="217">
        <v>27.18</v>
      </c>
      <c r="N49" s="217">
        <v>34.9</v>
      </c>
      <c r="O49" s="217">
        <v>0</v>
      </c>
      <c r="P49" s="217">
        <v>41.15</v>
      </c>
      <c r="Q49" s="217">
        <v>3.05</v>
      </c>
      <c r="R49" s="217">
        <v>6.34</v>
      </c>
      <c r="S49" s="217">
        <v>3.95</v>
      </c>
      <c r="T49" s="217">
        <v>0</v>
      </c>
      <c r="U49" s="217">
        <v>103.09</v>
      </c>
      <c r="V49" s="217">
        <v>0</v>
      </c>
      <c r="W49" s="217">
        <v>1.92</v>
      </c>
      <c r="X49" s="217">
        <v>9.6300000000000008</v>
      </c>
      <c r="Y49" s="217">
        <v>0</v>
      </c>
      <c r="Z49" s="217">
        <v>13.48</v>
      </c>
      <c r="AA49" s="217">
        <v>7.7</v>
      </c>
      <c r="AB49" s="217">
        <v>0</v>
      </c>
      <c r="AC49" s="217">
        <v>10.68</v>
      </c>
      <c r="AD49" s="217">
        <v>0</v>
      </c>
      <c r="AE49" s="217">
        <v>0</v>
      </c>
      <c r="AF49" s="217">
        <v>0</v>
      </c>
      <c r="AG49" s="217">
        <v>0</v>
      </c>
      <c r="AH49" s="217">
        <v>0</v>
      </c>
      <c r="AI49" s="217">
        <v>0</v>
      </c>
      <c r="AJ49" s="217">
        <v>0</v>
      </c>
      <c r="AK49" s="217">
        <v>57.14</v>
      </c>
      <c r="AL49" s="217">
        <v>0</v>
      </c>
      <c r="AM49" s="217">
        <v>0</v>
      </c>
      <c r="AN49" s="217">
        <v>0</v>
      </c>
      <c r="AO49" s="217">
        <v>0</v>
      </c>
      <c r="AP49" s="217">
        <v>0</v>
      </c>
      <c r="AQ49" s="217">
        <v>16.2</v>
      </c>
      <c r="AR49" s="217">
        <v>0</v>
      </c>
      <c r="AS49" s="217">
        <v>0</v>
      </c>
      <c r="AT49" s="217">
        <v>0</v>
      </c>
    </row>
    <row r="50" spans="1:46">
      <c r="A50" t="s">
        <v>92</v>
      </c>
      <c r="B50" s="217">
        <v>0</v>
      </c>
      <c r="C50" s="217">
        <v>0</v>
      </c>
      <c r="D50" s="217">
        <v>0</v>
      </c>
      <c r="E50" s="217">
        <v>0</v>
      </c>
      <c r="F50" s="217">
        <v>0</v>
      </c>
      <c r="G50" s="217">
        <v>0</v>
      </c>
      <c r="H50" s="217">
        <v>0</v>
      </c>
      <c r="I50" s="217">
        <v>0</v>
      </c>
      <c r="J50" s="217">
        <v>0</v>
      </c>
      <c r="K50" s="217">
        <v>5</v>
      </c>
      <c r="L50" s="217">
        <v>308.14</v>
      </c>
      <c r="M50" s="217">
        <v>27.18</v>
      </c>
      <c r="N50" s="217">
        <v>34.9</v>
      </c>
      <c r="O50" s="217">
        <v>0</v>
      </c>
      <c r="P50" s="217">
        <v>41.15</v>
      </c>
      <c r="Q50" s="217">
        <v>3.05</v>
      </c>
      <c r="R50" s="217">
        <v>6.34</v>
      </c>
      <c r="S50" s="217">
        <v>3.95</v>
      </c>
      <c r="T50" s="217">
        <v>0</v>
      </c>
      <c r="U50" s="217">
        <v>103.09</v>
      </c>
      <c r="V50" s="217">
        <v>0</v>
      </c>
      <c r="W50" s="217">
        <v>1.92</v>
      </c>
      <c r="X50" s="217">
        <v>9.6300000000000008</v>
      </c>
      <c r="Y50" s="217">
        <v>0</v>
      </c>
      <c r="Z50" s="217">
        <v>13.48</v>
      </c>
      <c r="AA50" s="217">
        <v>7.7</v>
      </c>
      <c r="AB50" s="217">
        <v>0</v>
      </c>
      <c r="AC50" s="217">
        <v>10.68</v>
      </c>
      <c r="AD50" s="217">
        <v>0</v>
      </c>
      <c r="AE50" s="217">
        <v>0</v>
      </c>
      <c r="AF50" s="217">
        <v>0</v>
      </c>
      <c r="AG50" s="217">
        <v>0</v>
      </c>
      <c r="AH50" s="217">
        <v>0</v>
      </c>
      <c r="AI50" s="217">
        <v>0</v>
      </c>
      <c r="AJ50" s="217">
        <v>0</v>
      </c>
      <c r="AK50" s="217">
        <v>57.14</v>
      </c>
      <c r="AL50" s="217">
        <v>0</v>
      </c>
      <c r="AM50" s="217">
        <v>0</v>
      </c>
      <c r="AN50" s="217">
        <v>0</v>
      </c>
      <c r="AO50" s="217">
        <v>0</v>
      </c>
      <c r="AP50" s="217">
        <v>0</v>
      </c>
      <c r="AQ50" s="217">
        <v>16.2</v>
      </c>
      <c r="AR50" s="217">
        <v>0</v>
      </c>
      <c r="AS50" s="217">
        <v>0</v>
      </c>
      <c r="AT50" s="217">
        <v>0</v>
      </c>
    </row>
    <row r="51" spans="1:46">
      <c r="A51" t="s">
        <v>93</v>
      </c>
      <c r="B51" s="217">
        <v>0</v>
      </c>
      <c r="C51" s="217">
        <v>0</v>
      </c>
      <c r="D51" s="217">
        <v>0</v>
      </c>
      <c r="E51" s="217">
        <v>0</v>
      </c>
      <c r="F51" s="217">
        <v>0</v>
      </c>
      <c r="G51" s="217">
        <v>0</v>
      </c>
      <c r="H51" s="217">
        <v>0</v>
      </c>
      <c r="I51" s="217">
        <v>0</v>
      </c>
      <c r="J51" s="217">
        <v>0</v>
      </c>
      <c r="K51" s="217">
        <v>5</v>
      </c>
      <c r="L51" s="217">
        <v>308.14</v>
      </c>
      <c r="M51" s="217">
        <v>27.18</v>
      </c>
      <c r="N51" s="217">
        <v>34.9</v>
      </c>
      <c r="O51" s="217">
        <v>0</v>
      </c>
      <c r="P51" s="217">
        <v>41.17</v>
      </c>
      <c r="Q51" s="217">
        <v>3.43</v>
      </c>
      <c r="R51" s="217">
        <v>6.34</v>
      </c>
      <c r="S51" s="217">
        <v>3.96</v>
      </c>
      <c r="T51" s="217">
        <v>0</v>
      </c>
      <c r="U51" s="217">
        <v>103.09</v>
      </c>
      <c r="V51" s="217">
        <v>0</v>
      </c>
      <c r="W51" s="217">
        <v>1.92</v>
      </c>
      <c r="X51" s="217">
        <v>9.6300000000000008</v>
      </c>
      <c r="Y51" s="217">
        <v>0</v>
      </c>
      <c r="Z51" s="217">
        <v>13.48</v>
      </c>
      <c r="AA51" s="217">
        <v>7.7</v>
      </c>
      <c r="AB51" s="217">
        <v>0</v>
      </c>
      <c r="AC51" s="217">
        <v>10.68</v>
      </c>
      <c r="AD51" s="217">
        <v>0</v>
      </c>
      <c r="AE51" s="217">
        <v>0</v>
      </c>
      <c r="AF51" s="217">
        <v>0</v>
      </c>
      <c r="AG51" s="217">
        <v>0</v>
      </c>
      <c r="AH51" s="217">
        <v>0</v>
      </c>
      <c r="AI51" s="217">
        <v>0</v>
      </c>
      <c r="AJ51" s="217">
        <v>0</v>
      </c>
      <c r="AK51" s="217">
        <v>57.28</v>
      </c>
      <c r="AL51" s="217">
        <v>0</v>
      </c>
      <c r="AM51" s="217">
        <v>0</v>
      </c>
      <c r="AN51" s="217">
        <v>0</v>
      </c>
      <c r="AO51" s="217">
        <v>0</v>
      </c>
      <c r="AP51" s="217">
        <v>0</v>
      </c>
      <c r="AQ51" s="217">
        <v>16.2</v>
      </c>
      <c r="AR51" s="217">
        <v>0</v>
      </c>
      <c r="AS51" s="217">
        <v>0</v>
      </c>
      <c r="AT51" s="217">
        <v>0</v>
      </c>
    </row>
    <row r="52" spans="1:46">
      <c r="A52" t="s">
        <v>94</v>
      </c>
      <c r="B52" s="217">
        <v>0</v>
      </c>
      <c r="C52" s="217">
        <v>0</v>
      </c>
      <c r="D52" s="217">
        <v>0</v>
      </c>
      <c r="E52" s="217">
        <v>0</v>
      </c>
      <c r="F52" s="217">
        <v>0</v>
      </c>
      <c r="G52" s="217">
        <v>0</v>
      </c>
      <c r="H52" s="217">
        <v>0</v>
      </c>
      <c r="I52" s="217">
        <v>0</v>
      </c>
      <c r="J52" s="217">
        <v>0</v>
      </c>
      <c r="K52" s="217">
        <v>5</v>
      </c>
      <c r="L52" s="217">
        <v>308.14</v>
      </c>
      <c r="M52" s="217">
        <v>27.18</v>
      </c>
      <c r="N52" s="217">
        <v>34.9</v>
      </c>
      <c r="O52" s="217">
        <v>0</v>
      </c>
      <c r="P52" s="217">
        <v>41.16</v>
      </c>
      <c r="Q52" s="217">
        <v>3.43</v>
      </c>
      <c r="R52" s="217">
        <v>6.34</v>
      </c>
      <c r="S52" s="217">
        <v>3.96</v>
      </c>
      <c r="T52" s="217">
        <v>0</v>
      </c>
      <c r="U52" s="217">
        <v>103.09</v>
      </c>
      <c r="V52" s="217">
        <v>0</v>
      </c>
      <c r="W52" s="217">
        <v>1.92</v>
      </c>
      <c r="X52" s="217">
        <v>9.6300000000000008</v>
      </c>
      <c r="Y52" s="217">
        <v>0</v>
      </c>
      <c r="Z52" s="217">
        <v>13.48</v>
      </c>
      <c r="AA52" s="217">
        <v>7.7</v>
      </c>
      <c r="AB52" s="217">
        <v>0</v>
      </c>
      <c r="AC52" s="217">
        <v>10.68</v>
      </c>
      <c r="AD52" s="217">
        <v>0</v>
      </c>
      <c r="AE52" s="217">
        <v>0</v>
      </c>
      <c r="AF52" s="217">
        <v>0</v>
      </c>
      <c r="AG52" s="217">
        <v>0</v>
      </c>
      <c r="AH52" s="217">
        <v>0</v>
      </c>
      <c r="AI52" s="217">
        <v>0</v>
      </c>
      <c r="AJ52" s="217">
        <v>0</v>
      </c>
      <c r="AK52" s="217">
        <v>57.28</v>
      </c>
      <c r="AL52" s="217">
        <v>0</v>
      </c>
      <c r="AM52" s="217">
        <v>0</v>
      </c>
      <c r="AN52" s="217">
        <v>0</v>
      </c>
      <c r="AO52" s="217">
        <v>0</v>
      </c>
      <c r="AP52" s="217">
        <v>0</v>
      </c>
      <c r="AQ52" s="217">
        <v>16.2</v>
      </c>
      <c r="AR52" s="217">
        <v>0</v>
      </c>
      <c r="AS52" s="217">
        <v>0</v>
      </c>
      <c r="AT52" s="217">
        <v>0</v>
      </c>
    </row>
    <row r="53" spans="1:46">
      <c r="A53" t="s">
        <v>95</v>
      </c>
      <c r="B53" s="217">
        <v>0</v>
      </c>
      <c r="C53" s="217">
        <v>0</v>
      </c>
      <c r="D53" s="217">
        <v>0</v>
      </c>
      <c r="E53" s="217">
        <v>0</v>
      </c>
      <c r="F53" s="217">
        <v>0</v>
      </c>
      <c r="G53" s="217">
        <v>0</v>
      </c>
      <c r="H53" s="217">
        <v>0</v>
      </c>
      <c r="I53" s="217">
        <v>0</v>
      </c>
      <c r="J53" s="217">
        <v>0</v>
      </c>
      <c r="K53" s="217">
        <v>5</v>
      </c>
      <c r="L53" s="217">
        <v>316.58999999999997</v>
      </c>
      <c r="M53" s="217">
        <v>27.18</v>
      </c>
      <c r="N53" s="217">
        <v>34.9</v>
      </c>
      <c r="O53" s="217">
        <v>0</v>
      </c>
      <c r="P53" s="217">
        <v>41.16</v>
      </c>
      <c r="Q53" s="217">
        <v>3.43</v>
      </c>
      <c r="R53" s="217">
        <v>6.37</v>
      </c>
      <c r="S53" s="217">
        <v>3.96</v>
      </c>
      <c r="T53" s="217">
        <v>0</v>
      </c>
      <c r="U53" s="217">
        <v>103.09</v>
      </c>
      <c r="V53" s="217">
        <v>0</v>
      </c>
      <c r="W53" s="217">
        <v>1.92</v>
      </c>
      <c r="X53" s="217">
        <v>9.6300000000000008</v>
      </c>
      <c r="Y53" s="217">
        <v>0</v>
      </c>
      <c r="Z53" s="217">
        <v>13.48</v>
      </c>
      <c r="AA53" s="217">
        <v>7.7</v>
      </c>
      <c r="AB53" s="217">
        <v>0</v>
      </c>
      <c r="AC53" s="217">
        <v>10.68</v>
      </c>
      <c r="AD53" s="217">
        <v>0</v>
      </c>
      <c r="AE53" s="217">
        <v>0</v>
      </c>
      <c r="AF53" s="217">
        <v>0</v>
      </c>
      <c r="AG53" s="217">
        <v>0</v>
      </c>
      <c r="AH53" s="217">
        <v>0</v>
      </c>
      <c r="AI53" s="217">
        <v>0</v>
      </c>
      <c r="AJ53" s="217">
        <v>0</v>
      </c>
      <c r="AK53" s="217">
        <v>57.28</v>
      </c>
      <c r="AL53" s="217">
        <v>0</v>
      </c>
      <c r="AM53" s="217">
        <v>0</v>
      </c>
      <c r="AN53" s="217">
        <v>0</v>
      </c>
      <c r="AO53" s="217">
        <v>0</v>
      </c>
      <c r="AP53" s="217">
        <v>0</v>
      </c>
      <c r="AQ53" s="217">
        <v>16.2</v>
      </c>
      <c r="AR53" s="217">
        <v>0</v>
      </c>
      <c r="AS53" s="217">
        <v>0</v>
      </c>
      <c r="AT53" s="217">
        <v>0</v>
      </c>
    </row>
    <row r="54" spans="1:46">
      <c r="A54" t="s">
        <v>96</v>
      </c>
      <c r="B54" s="217">
        <v>0</v>
      </c>
      <c r="C54" s="217">
        <v>0</v>
      </c>
      <c r="D54" s="217">
        <v>0</v>
      </c>
      <c r="E54" s="217">
        <v>0</v>
      </c>
      <c r="F54" s="217">
        <v>0</v>
      </c>
      <c r="G54" s="217">
        <v>0</v>
      </c>
      <c r="H54" s="217">
        <v>0</v>
      </c>
      <c r="I54" s="217">
        <v>0</v>
      </c>
      <c r="J54" s="217">
        <v>0</v>
      </c>
      <c r="K54" s="217">
        <v>5</v>
      </c>
      <c r="L54" s="217">
        <v>316.58999999999997</v>
      </c>
      <c r="M54" s="217">
        <v>27.18</v>
      </c>
      <c r="N54" s="217">
        <v>34.9</v>
      </c>
      <c r="O54" s="217">
        <v>0</v>
      </c>
      <c r="P54" s="217">
        <v>41.16</v>
      </c>
      <c r="Q54" s="217">
        <v>3.43</v>
      </c>
      <c r="R54" s="217">
        <v>6.37</v>
      </c>
      <c r="S54" s="217">
        <v>3.96</v>
      </c>
      <c r="T54" s="217">
        <v>0</v>
      </c>
      <c r="U54" s="217">
        <v>103.09</v>
      </c>
      <c r="V54" s="217">
        <v>0</v>
      </c>
      <c r="W54" s="217">
        <v>1.92</v>
      </c>
      <c r="X54" s="217">
        <v>9.6300000000000008</v>
      </c>
      <c r="Y54" s="217">
        <v>0</v>
      </c>
      <c r="Z54" s="217">
        <v>13.48</v>
      </c>
      <c r="AA54" s="217">
        <v>7.7</v>
      </c>
      <c r="AB54" s="217">
        <v>0</v>
      </c>
      <c r="AC54" s="217">
        <v>10.68</v>
      </c>
      <c r="AD54" s="217">
        <v>0</v>
      </c>
      <c r="AE54" s="217">
        <v>0</v>
      </c>
      <c r="AF54" s="217">
        <v>0</v>
      </c>
      <c r="AG54" s="217">
        <v>0</v>
      </c>
      <c r="AH54" s="217">
        <v>0</v>
      </c>
      <c r="AI54" s="217">
        <v>0</v>
      </c>
      <c r="AJ54" s="217">
        <v>0</v>
      </c>
      <c r="AK54" s="217">
        <v>57.28</v>
      </c>
      <c r="AL54" s="217">
        <v>0</v>
      </c>
      <c r="AM54" s="217">
        <v>0</v>
      </c>
      <c r="AN54" s="217">
        <v>0</v>
      </c>
      <c r="AO54" s="217">
        <v>0</v>
      </c>
      <c r="AP54" s="217">
        <v>0</v>
      </c>
      <c r="AQ54" s="217">
        <v>16.2</v>
      </c>
      <c r="AR54" s="217">
        <v>0</v>
      </c>
      <c r="AS54" s="217">
        <v>0</v>
      </c>
      <c r="AT54" s="217">
        <v>0</v>
      </c>
    </row>
    <row r="55" spans="1:46">
      <c r="A55" t="s">
        <v>97</v>
      </c>
      <c r="B55" s="217">
        <v>0</v>
      </c>
      <c r="C55" s="217">
        <v>0</v>
      </c>
      <c r="D55" s="217">
        <v>0</v>
      </c>
      <c r="E55" s="217">
        <v>0</v>
      </c>
      <c r="F55" s="217">
        <v>0</v>
      </c>
      <c r="G55" s="217">
        <v>0</v>
      </c>
      <c r="H55" s="217">
        <v>0</v>
      </c>
      <c r="I55" s="217">
        <v>0</v>
      </c>
      <c r="J55" s="217">
        <v>0</v>
      </c>
      <c r="K55" s="217">
        <v>5</v>
      </c>
      <c r="L55" s="217">
        <v>316.58999999999997</v>
      </c>
      <c r="M55" s="217">
        <v>27.18</v>
      </c>
      <c r="N55" s="217">
        <v>34.9</v>
      </c>
      <c r="O55" s="217">
        <v>0</v>
      </c>
      <c r="P55" s="217">
        <v>41.16</v>
      </c>
      <c r="Q55" s="217">
        <v>3.43</v>
      </c>
      <c r="R55" s="217">
        <v>6.34</v>
      </c>
      <c r="S55" s="217">
        <v>3.96</v>
      </c>
      <c r="T55" s="217">
        <v>0</v>
      </c>
      <c r="U55" s="217">
        <v>103.09</v>
      </c>
      <c r="V55" s="217">
        <v>0</v>
      </c>
      <c r="W55" s="217">
        <v>1.92</v>
      </c>
      <c r="X55" s="217">
        <v>9.6300000000000008</v>
      </c>
      <c r="Y55" s="217">
        <v>0</v>
      </c>
      <c r="Z55" s="217">
        <v>13.48</v>
      </c>
      <c r="AA55" s="217">
        <v>7.7</v>
      </c>
      <c r="AB55" s="217">
        <v>0</v>
      </c>
      <c r="AC55" s="217">
        <v>10.68</v>
      </c>
      <c r="AD55" s="217">
        <v>0</v>
      </c>
      <c r="AE55" s="217">
        <v>0</v>
      </c>
      <c r="AF55" s="217">
        <v>0</v>
      </c>
      <c r="AG55" s="217">
        <v>0</v>
      </c>
      <c r="AH55" s="217">
        <v>0</v>
      </c>
      <c r="AI55" s="217">
        <v>0</v>
      </c>
      <c r="AJ55" s="217">
        <v>0</v>
      </c>
      <c r="AK55" s="217">
        <v>57.28</v>
      </c>
      <c r="AL55" s="217">
        <v>0</v>
      </c>
      <c r="AM55" s="217">
        <v>0</v>
      </c>
      <c r="AN55" s="217">
        <v>0</v>
      </c>
      <c r="AO55" s="217">
        <v>0</v>
      </c>
      <c r="AP55" s="217">
        <v>0</v>
      </c>
      <c r="AQ55" s="217">
        <v>16.2</v>
      </c>
      <c r="AR55" s="217">
        <v>0</v>
      </c>
      <c r="AS55" s="217">
        <v>0</v>
      </c>
      <c r="AT55" s="217">
        <v>0</v>
      </c>
    </row>
    <row r="56" spans="1:46">
      <c r="A56" t="s">
        <v>98</v>
      </c>
      <c r="B56" s="217">
        <v>0</v>
      </c>
      <c r="C56" s="217">
        <v>0</v>
      </c>
      <c r="D56" s="217">
        <v>0</v>
      </c>
      <c r="E56" s="217">
        <v>0</v>
      </c>
      <c r="F56" s="217">
        <v>0</v>
      </c>
      <c r="G56" s="217">
        <v>0</v>
      </c>
      <c r="H56" s="217">
        <v>0</v>
      </c>
      <c r="I56" s="217">
        <v>0</v>
      </c>
      <c r="J56" s="217">
        <v>0</v>
      </c>
      <c r="K56" s="217">
        <v>5</v>
      </c>
      <c r="L56" s="217">
        <v>316.58999999999997</v>
      </c>
      <c r="M56" s="217">
        <v>27.18</v>
      </c>
      <c r="N56" s="217">
        <v>34.9</v>
      </c>
      <c r="O56" s="217">
        <v>0</v>
      </c>
      <c r="P56" s="217">
        <v>41.16</v>
      </c>
      <c r="Q56" s="217">
        <v>3.43</v>
      </c>
      <c r="R56" s="217">
        <v>6.34</v>
      </c>
      <c r="S56" s="217">
        <v>3.96</v>
      </c>
      <c r="T56" s="217">
        <v>0</v>
      </c>
      <c r="U56" s="217">
        <v>103.09</v>
      </c>
      <c r="V56" s="217">
        <v>0</v>
      </c>
      <c r="W56" s="217">
        <v>1.92</v>
      </c>
      <c r="X56" s="217">
        <v>9.6300000000000008</v>
      </c>
      <c r="Y56" s="217">
        <v>0</v>
      </c>
      <c r="Z56" s="217">
        <v>13.48</v>
      </c>
      <c r="AA56" s="217">
        <v>7.7</v>
      </c>
      <c r="AB56" s="217">
        <v>0</v>
      </c>
      <c r="AC56" s="217">
        <v>10.68</v>
      </c>
      <c r="AD56" s="217">
        <v>0</v>
      </c>
      <c r="AE56" s="217">
        <v>0</v>
      </c>
      <c r="AF56" s="217">
        <v>0</v>
      </c>
      <c r="AG56" s="217">
        <v>0</v>
      </c>
      <c r="AH56" s="217">
        <v>0</v>
      </c>
      <c r="AI56" s="217">
        <v>0</v>
      </c>
      <c r="AJ56" s="217">
        <v>0</v>
      </c>
      <c r="AK56" s="217">
        <v>57.28</v>
      </c>
      <c r="AL56" s="217">
        <v>0</v>
      </c>
      <c r="AM56" s="217">
        <v>0</v>
      </c>
      <c r="AN56" s="217">
        <v>0</v>
      </c>
      <c r="AO56" s="217">
        <v>0</v>
      </c>
      <c r="AP56" s="217">
        <v>0</v>
      </c>
      <c r="AQ56" s="217">
        <v>16.2</v>
      </c>
      <c r="AR56" s="217">
        <v>0</v>
      </c>
      <c r="AS56" s="217">
        <v>0</v>
      </c>
      <c r="AT56" s="217">
        <v>0</v>
      </c>
    </row>
    <row r="57" spans="1:46">
      <c r="A57" t="s">
        <v>99</v>
      </c>
      <c r="B57" s="217">
        <v>0</v>
      </c>
      <c r="C57" s="217">
        <v>0</v>
      </c>
      <c r="D57" s="217">
        <v>0</v>
      </c>
      <c r="E57" s="217">
        <v>0</v>
      </c>
      <c r="F57" s="217">
        <v>0</v>
      </c>
      <c r="G57" s="217">
        <v>0</v>
      </c>
      <c r="H57" s="217">
        <v>0</v>
      </c>
      <c r="I57" s="217">
        <v>0</v>
      </c>
      <c r="J57" s="217">
        <v>0</v>
      </c>
      <c r="K57" s="217">
        <v>5</v>
      </c>
      <c r="L57" s="217">
        <v>313.11</v>
      </c>
      <c r="M57" s="217">
        <v>27.18</v>
      </c>
      <c r="N57" s="217">
        <v>34.9</v>
      </c>
      <c r="O57" s="217">
        <v>0</v>
      </c>
      <c r="P57" s="217">
        <v>41.16</v>
      </c>
      <c r="Q57" s="217">
        <v>3.18</v>
      </c>
      <c r="R57" s="217">
        <v>6.13</v>
      </c>
      <c r="S57" s="217">
        <v>3.96</v>
      </c>
      <c r="T57" s="217">
        <v>0</v>
      </c>
      <c r="U57" s="217">
        <v>103.09</v>
      </c>
      <c r="V57" s="217">
        <v>0</v>
      </c>
      <c r="W57" s="217">
        <v>0.96</v>
      </c>
      <c r="X57" s="217">
        <v>9.6300000000000008</v>
      </c>
      <c r="Y57" s="217">
        <v>0</v>
      </c>
      <c r="Z57" s="217">
        <v>12.11</v>
      </c>
      <c r="AA57" s="217">
        <v>7.7</v>
      </c>
      <c r="AB57" s="217">
        <v>0</v>
      </c>
      <c r="AC57" s="217">
        <v>10.68</v>
      </c>
      <c r="AD57" s="217">
        <v>0</v>
      </c>
      <c r="AE57" s="217">
        <v>0</v>
      </c>
      <c r="AF57" s="217">
        <v>0</v>
      </c>
      <c r="AG57" s="217">
        <v>0</v>
      </c>
      <c r="AH57" s="217">
        <v>0</v>
      </c>
      <c r="AI57" s="217">
        <v>0</v>
      </c>
      <c r="AJ57" s="217">
        <v>0</v>
      </c>
      <c r="AK57" s="217">
        <v>57.28</v>
      </c>
      <c r="AL57" s="217">
        <v>0</v>
      </c>
      <c r="AM57" s="217">
        <v>0</v>
      </c>
      <c r="AN57" s="217">
        <v>0</v>
      </c>
      <c r="AO57" s="217">
        <v>0</v>
      </c>
      <c r="AP57" s="217">
        <v>0</v>
      </c>
      <c r="AQ57" s="217">
        <v>16.2</v>
      </c>
      <c r="AR57" s="217">
        <v>0</v>
      </c>
      <c r="AS57" s="217">
        <v>0</v>
      </c>
      <c r="AT57" s="217">
        <v>0</v>
      </c>
    </row>
    <row r="58" spans="1:46">
      <c r="A58" t="s">
        <v>100</v>
      </c>
      <c r="B58" s="217">
        <v>0</v>
      </c>
      <c r="C58" s="217">
        <v>0</v>
      </c>
      <c r="D58" s="217">
        <v>0</v>
      </c>
      <c r="E58" s="217">
        <v>0</v>
      </c>
      <c r="F58" s="217">
        <v>0</v>
      </c>
      <c r="G58" s="217">
        <v>0</v>
      </c>
      <c r="H58" s="217">
        <v>0</v>
      </c>
      <c r="I58" s="217">
        <v>0</v>
      </c>
      <c r="J58" s="217">
        <v>0</v>
      </c>
      <c r="K58" s="217">
        <v>5</v>
      </c>
      <c r="L58" s="217">
        <v>313.11</v>
      </c>
      <c r="M58" s="217">
        <v>27.18</v>
      </c>
      <c r="N58" s="217">
        <v>34.9</v>
      </c>
      <c r="O58" s="217">
        <v>0</v>
      </c>
      <c r="P58" s="217">
        <v>41.16</v>
      </c>
      <c r="Q58" s="217">
        <v>3.18</v>
      </c>
      <c r="R58" s="217">
        <v>6.13</v>
      </c>
      <c r="S58" s="217">
        <v>3.96</v>
      </c>
      <c r="T58" s="217">
        <v>0</v>
      </c>
      <c r="U58" s="217">
        <v>103.09</v>
      </c>
      <c r="V58" s="217">
        <v>0</v>
      </c>
      <c r="W58" s="217">
        <v>0.96</v>
      </c>
      <c r="X58" s="217">
        <v>9.6300000000000008</v>
      </c>
      <c r="Y58" s="217">
        <v>0</v>
      </c>
      <c r="Z58" s="217">
        <v>12.11</v>
      </c>
      <c r="AA58" s="217">
        <v>7.7</v>
      </c>
      <c r="AB58" s="217">
        <v>0</v>
      </c>
      <c r="AC58" s="217">
        <v>10.38</v>
      </c>
      <c r="AD58" s="217">
        <v>0</v>
      </c>
      <c r="AE58" s="217">
        <v>0</v>
      </c>
      <c r="AF58" s="217">
        <v>0</v>
      </c>
      <c r="AG58" s="217">
        <v>0</v>
      </c>
      <c r="AH58" s="217">
        <v>0</v>
      </c>
      <c r="AI58" s="217">
        <v>0</v>
      </c>
      <c r="AJ58" s="217">
        <v>0</v>
      </c>
      <c r="AK58" s="217">
        <v>57.28</v>
      </c>
      <c r="AL58" s="217">
        <v>0</v>
      </c>
      <c r="AM58" s="217">
        <v>0</v>
      </c>
      <c r="AN58" s="217">
        <v>0</v>
      </c>
      <c r="AO58" s="217">
        <v>0</v>
      </c>
      <c r="AP58" s="217">
        <v>0</v>
      </c>
      <c r="AQ58" s="217">
        <v>16.2</v>
      </c>
      <c r="AR58" s="217">
        <v>0</v>
      </c>
      <c r="AS58" s="217">
        <v>0</v>
      </c>
      <c r="AT58" s="217">
        <v>0</v>
      </c>
    </row>
    <row r="59" spans="1:46">
      <c r="A59" t="s">
        <v>101</v>
      </c>
      <c r="B59" s="217">
        <v>0</v>
      </c>
      <c r="C59" s="217">
        <v>0</v>
      </c>
      <c r="D59" s="217">
        <v>0</v>
      </c>
      <c r="E59" s="217">
        <v>0</v>
      </c>
      <c r="F59" s="217">
        <v>0</v>
      </c>
      <c r="G59" s="217">
        <v>0</v>
      </c>
      <c r="H59" s="217">
        <v>0</v>
      </c>
      <c r="I59" s="217">
        <v>0</v>
      </c>
      <c r="J59" s="217">
        <v>0</v>
      </c>
      <c r="K59" s="217">
        <v>5</v>
      </c>
      <c r="L59" s="217">
        <v>313.11</v>
      </c>
      <c r="M59" s="217">
        <v>27.18</v>
      </c>
      <c r="N59" s="217">
        <v>34.9</v>
      </c>
      <c r="O59" s="217">
        <v>0</v>
      </c>
      <c r="P59" s="217">
        <v>41.16</v>
      </c>
      <c r="Q59" s="217">
        <v>3.18</v>
      </c>
      <c r="R59" s="217">
        <v>6.13</v>
      </c>
      <c r="S59" s="217">
        <v>3.75</v>
      </c>
      <c r="T59" s="217">
        <v>0</v>
      </c>
      <c r="U59" s="217">
        <v>103.09</v>
      </c>
      <c r="V59" s="217">
        <v>0</v>
      </c>
      <c r="W59" s="217">
        <v>0.96</v>
      </c>
      <c r="X59" s="217">
        <v>9.6300000000000008</v>
      </c>
      <c r="Y59" s="217">
        <v>0</v>
      </c>
      <c r="Z59" s="217">
        <v>9.6300000000000008</v>
      </c>
      <c r="AA59" s="217">
        <v>7.7</v>
      </c>
      <c r="AB59" s="217">
        <v>0</v>
      </c>
      <c r="AC59" s="217">
        <v>10.38</v>
      </c>
      <c r="AD59" s="217">
        <v>0</v>
      </c>
      <c r="AE59" s="217">
        <v>0</v>
      </c>
      <c r="AF59" s="217">
        <v>0</v>
      </c>
      <c r="AG59" s="217">
        <v>0</v>
      </c>
      <c r="AH59" s="217">
        <v>0</v>
      </c>
      <c r="AI59" s="217">
        <v>0</v>
      </c>
      <c r="AJ59" s="217">
        <v>0</v>
      </c>
      <c r="AK59" s="217">
        <v>57.41</v>
      </c>
      <c r="AL59" s="217">
        <v>0</v>
      </c>
      <c r="AM59" s="217">
        <v>0</v>
      </c>
      <c r="AN59" s="217">
        <v>0</v>
      </c>
      <c r="AO59" s="217">
        <v>0</v>
      </c>
      <c r="AP59" s="217">
        <v>0</v>
      </c>
      <c r="AQ59" s="217">
        <v>16.2</v>
      </c>
      <c r="AR59" s="217">
        <v>0</v>
      </c>
      <c r="AS59" s="217">
        <v>0</v>
      </c>
      <c r="AT59" s="217">
        <v>0</v>
      </c>
    </row>
    <row r="60" spans="1:46">
      <c r="A60" t="s">
        <v>102</v>
      </c>
      <c r="B60" s="217">
        <v>0</v>
      </c>
      <c r="C60" s="217">
        <v>0</v>
      </c>
      <c r="D60" s="217">
        <v>0</v>
      </c>
      <c r="E60" s="217">
        <v>0</v>
      </c>
      <c r="F60" s="217">
        <v>0</v>
      </c>
      <c r="G60" s="217">
        <v>0</v>
      </c>
      <c r="H60" s="217">
        <v>0</v>
      </c>
      <c r="I60" s="217">
        <v>0</v>
      </c>
      <c r="J60" s="217">
        <v>0</v>
      </c>
      <c r="K60" s="217">
        <v>5</v>
      </c>
      <c r="L60" s="217">
        <v>308.14</v>
      </c>
      <c r="M60" s="217">
        <v>27.18</v>
      </c>
      <c r="N60" s="217">
        <v>34.9</v>
      </c>
      <c r="O60" s="217">
        <v>0</v>
      </c>
      <c r="P60" s="217">
        <v>41.16</v>
      </c>
      <c r="Q60" s="217">
        <v>3.18</v>
      </c>
      <c r="R60" s="217">
        <v>6.13</v>
      </c>
      <c r="S60" s="217">
        <v>3.75</v>
      </c>
      <c r="T60" s="217">
        <v>0</v>
      </c>
      <c r="U60" s="217">
        <v>103.09</v>
      </c>
      <c r="V60" s="217">
        <v>0</v>
      </c>
      <c r="W60" s="217">
        <v>0.96</v>
      </c>
      <c r="X60" s="217">
        <v>9.6300000000000008</v>
      </c>
      <c r="Y60" s="217">
        <v>0</v>
      </c>
      <c r="Z60" s="217">
        <v>9.6300000000000008</v>
      </c>
      <c r="AA60" s="217">
        <v>7.7</v>
      </c>
      <c r="AB60" s="217">
        <v>0</v>
      </c>
      <c r="AC60" s="217">
        <v>10.09</v>
      </c>
      <c r="AD60" s="217">
        <v>0</v>
      </c>
      <c r="AE60" s="217">
        <v>0</v>
      </c>
      <c r="AF60" s="217">
        <v>0</v>
      </c>
      <c r="AG60" s="217">
        <v>0</v>
      </c>
      <c r="AH60" s="217">
        <v>0</v>
      </c>
      <c r="AI60" s="217">
        <v>0</v>
      </c>
      <c r="AJ60" s="217">
        <v>0</v>
      </c>
      <c r="AK60" s="217">
        <v>57.41</v>
      </c>
      <c r="AL60" s="217">
        <v>0</v>
      </c>
      <c r="AM60" s="217">
        <v>0</v>
      </c>
      <c r="AN60" s="217">
        <v>0</v>
      </c>
      <c r="AO60" s="217">
        <v>0</v>
      </c>
      <c r="AP60" s="217">
        <v>0</v>
      </c>
      <c r="AQ60" s="217">
        <v>16.2</v>
      </c>
      <c r="AR60" s="217">
        <v>0</v>
      </c>
      <c r="AS60" s="217">
        <v>0</v>
      </c>
      <c r="AT60" s="217">
        <v>0</v>
      </c>
    </row>
    <row r="61" spans="1:46">
      <c r="A61" t="s">
        <v>103</v>
      </c>
      <c r="B61" s="217">
        <v>0</v>
      </c>
      <c r="C61" s="217">
        <v>0</v>
      </c>
      <c r="D61" s="217">
        <v>0</v>
      </c>
      <c r="E61" s="217">
        <v>0</v>
      </c>
      <c r="F61" s="217">
        <v>0</v>
      </c>
      <c r="G61" s="217">
        <v>0</v>
      </c>
      <c r="H61" s="217">
        <v>0</v>
      </c>
      <c r="I61" s="217">
        <v>0</v>
      </c>
      <c r="J61" s="217">
        <v>0</v>
      </c>
      <c r="K61" s="217">
        <v>5</v>
      </c>
      <c r="L61" s="217">
        <v>308.14</v>
      </c>
      <c r="M61" s="217">
        <v>27.18</v>
      </c>
      <c r="N61" s="217">
        <v>34.9</v>
      </c>
      <c r="O61" s="217">
        <v>0</v>
      </c>
      <c r="P61" s="217">
        <v>41.16</v>
      </c>
      <c r="Q61" s="217">
        <v>3.18</v>
      </c>
      <c r="R61" s="217">
        <v>6.13</v>
      </c>
      <c r="S61" s="217">
        <v>3.75</v>
      </c>
      <c r="T61" s="217">
        <v>0</v>
      </c>
      <c r="U61" s="217">
        <v>103.09</v>
      </c>
      <c r="V61" s="217">
        <v>0</v>
      </c>
      <c r="W61" s="217">
        <v>0.96</v>
      </c>
      <c r="X61" s="217">
        <v>9.6300000000000008</v>
      </c>
      <c r="Y61" s="217">
        <v>0</v>
      </c>
      <c r="Z61" s="217">
        <v>9.6300000000000008</v>
      </c>
      <c r="AA61" s="217">
        <v>7.7</v>
      </c>
      <c r="AB61" s="217">
        <v>0</v>
      </c>
      <c r="AC61" s="217">
        <v>10.09</v>
      </c>
      <c r="AD61" s="217">
        <v>0</v>
      </c>
      <c r="AE61" s="217">
        <v>0</v>
      </c>
      <c r="AF61" s="217">
        <v>0</v>
      </c>
      <c r="AG61" s="217">
        <v>0</v>
      </c>
      <c r="AH61" s="217">
        <v>0</v>
      </c>
      <c r="AI61" s="217">
        <v>0</v>
      </c>
      <c r="AJ61" s="217">
        <v>0</v>
      </c>
      <c r="AK61" s="217">
        <v>57.41</v>
      </c>
      <c r="AL61" s="217">
        <v>0</v>
      </c>
      <c r="AM61" s="217">
        <v>0</v>
      </c>
      <c r="AN61" s="217">
        <v>0</v>
      </c>
      <c r="AO61" s="217">
        <v>0</v>
      </c>
      <c r="AP61" s="217">
        <v>0</v>
      </c>
      <c r="AQ61" s="217">
        <v>16.2</v>
      </c>
      <c r="AR61" s="217">
        <v>0</v>
      </c>
      <c r="AS61" s="217">
        <v>0</v>
      </c>
      <c r="AT61" s="217">
        <v>0</v>
      </c>
    </row>
    <row r="62" spans="1:46">
      <c r="A62" t="s">
        <v>104</v>
      </c>
      <c r="B62" s="217">
        <v>0</v>
      </c>
      <c r="C62" s="217">
        <v>0</v>
      </c>
      <c r="D62" s="217">
        <v>0</v>
      </c>
      <c r="E62" s="217">
        <v>0</v>
      </c>
      <c r="F62" s="217">
        <v>0</v>
      </c>
      <c r="G62" s="217">
        <v>0</v>
      </c>
      <c r="H62" s="217">
        <v>0</v>
      </c>
      <c r="I62" s="217">
        <v>0</v>
      </c>
      <c r="J62" s="217">
        <v>0</v>
      </c>
      <c r="K62" s="217">
        <v>5</v>
      </c>
      <c r="L62" s="217">
        <v>308.14</v>
      </c>
      <c r="M62" s="217">
        <v>27.18</v>
      </c>
      <c r="N62" s="217">
        <v>34.9</v>
      </c>
      <c r="O62" s="217">
        <v>0</v>
      </c>
      <c r="P62" s="217">
        <v>41.16</v>
      </c>
      <c r="Q62" s="217">
        <v>3.18</v>
      </c>
      <c r="R62" s="217">
        <v>6.13</v>
      </c>
      <c r="S62" s="217">
        <v>3.75</v>
      </c>
      <c r="T62" s="217">
        <v>0</v>
      </c>
      <c r="U62" s="217">
        <v>103.09</v>
      </c>
      <c r="V62" s="217">
        <v>0</v>
      </c>
      <c r="W62" s="217">
        <v>0.96</v>
      </c>
      <c r="X62" s="217">
        <v>9.6300000000000008</v>
      </c>
      <c r="Y62" s="217">
        <v>0</v>
      </c>
      <c r="Z62" s="217">
        <v>9.6300000000000008</v>
      </c>
      <c r="AA62" s="217">
        <v>7.7</v>
      </c>
      <c r="AB62" s="217">
        <v>0</v>
      </c>
      <c r="AC62" s="217">
        <v>10.09</v>
      </c>
      <c r="AD62" s="217">
        <v>0</v>
      </c>
      <c r="AE62" s="217">
        <v>0</v>
      </c>
      <c r="AF62" s="217">
        <v>0</v>
      </c>
      <c r="AG62" s="217">
        <v>0</v>
      </c>
      <c r="AH62" s="217">
        <v>0</v>
      </c>
      <c r="AI62" s="217">
        <v>0</v>
      </c>
      <c r="AJ62" s="217">
        <v>0</v>
      </c>
      <c r="AK62" s="217">
        <v>57.41</v>
      </c>
      <c r="AL62" s="217">
        <v>0</v>
      </c>
      <c r="AM62" s="217">
        <v>0</v>
      </c>
      <c r="AN62" s="217">
        <v>0</v>
      </c>
      <c r="AO62" s="217">
        <v>0</v>
      </c>
      <c r="AP62" s="217">
        <v>0</v>
      </c>
      <c r="AQ62" s="217">
        <v>16.2</v>
      </c>
      <c r="AR62" s="217">
        <v>0</v>
      </c>
      <c r="AS62" s="217">
        <v>0</v>
      </c>
      <c r="AT62" s="217">
        <v>0</v>
      </c>
    </row>
    <row r="63" spans="1:46">
      <c r="A63" t="s">
        <v>105</v>
      </c>
      <c r="B63" s="217">
        <v>0</v>
      </c>
      <c r="C63" s="217">
        <v>0</v>
      </c>
      <c r="D63" s="217">
        <v>0</v>
      </c>
      <c r="E63" s="217">
        <v>0</v>
      </c>
      <c r="F63" s="217">
        <v>0</v>
      </c>
      <c r="G63" s="217">
        <v>0</v>
      </c>
      <c r="H63" s="217">
        <v>0</v>
      </c>
      <c r="I63" s="217">
        <v>0</v>
      </c>
      <c r="J63" s="217">
        <v>0</v>
      </c>
      <c r="K63" s="217">
        <v>5</v>
      </c>
      <c r="L63" s="217">
        <v>311.52999999999997</v>
      </c>
      <c r="M63" s="217">
        <v>27.18</v>
      </c>
      <c r="N63" s="217">
        <v>34.9</v>
      </c>
      <c r="O63" s="217">
        <v>0</v>
      </c>
      <c r="P63" s="217">
        <v>41.16</v>
      </c>
      <c r="Q63" s="217">
        <v>3.18</v>
      </c>
      <c r="R63" s="217">
        <v>6.13</v>
      </c>
      <c r="S63" s="217">
        <v>3.75</v>
      </c>
      <c r="T63" s="217">
        <v>0</v>
      </c>
      <c r="U63" s="217">
        <v>103.09</v>
      </c>
      <c r="V63" s="217">
        <v>0</v>
      </c>
      <c r="W63" s="217">
        <v>0.96</v>
      </c>
      <c r="X63" s="217">
        <v>9.6300000000000008</v>
      </c>
      <c r="Y63" s="217">
        <v>0</v>
      </c>
      <c r="Z63" s="217">
        <v>9.6300000000000008</v>
      </c>
      <c r="AA63" s="217">
        <v>7.7</v>
      </c>
      <c r="AB63" s="217">
        <v>0</v>
      </c>
      <c r="AC63" s="217">
        <v>10.09</v>
      </c>
      <c r="AD63" s="217">
        <v>0</v>
      </c>
      <c r="AE63" s="217">
        <v>0</v>
      </c>
      <c r="AF63" s="217">
        <v>0</v>
      </c>
      <c r="AG63" s="217">
        <v>0</v>
      </c>
      <c r="AH63" s="217">
        <v>0</v>
      </c>
      <c r="AI63" s="217">
        <v>0</v>
      </c>
      <c r="AJ63" s="217">
        <v>0</v>
      </c>
      <c r="AK63" s="217">
        <v>57.41</v>
      </c>
      <c r="AL63" s="217">
        <v>0</v>
      </c>
      <c r="AM63" s="217">
        <v>0</v>
      </c>
      <c r="AN63" s="217">
        <v>0</v>
      </c>
      <c r="AO63" s="217">
        <v>0</v>
      </c>
      <c r="AP63" s="217">
        <v>0</v>
      </c>
      <c r="AQ63" s="217">
        <v>16.2</v>
      </c>
      <c r="AR63" s="217">
        <v>0</v>
      </c>
      <c r="AS63" s="217">
        <v>0</v>
      </c>
      <c r="AT63" s="217">
        <v>0</v>
      </c>
    </row>
    <row r="64" spans="1:46">
      <c r="A64" t="s">
        <v>106</v>
      </c>
      <c r="B64" s="217">
        <v>0</v>
      </c>
      <c r="C64" s="217">
        <v>0</v>
      </c>
      <c r="D64" s="217">
        <v>0</v>
      </c>
      <c r="E64" s="217">
        <v>0</v>
      </c>
      <c r="F64" s="217">
        <v>0</v>
      </c>
      <c r="G64" s="217">
        <v>0</v>
      </c>
      <c r="H64" s="217">
        <v>0</v>
      </c>
      <c r="I64" s="217">
        <v>0</v>
      </c>
      <c r="J64" s="217">
        <v>0</v>
      </c>
      <c r="K64" s="217">
        <v>5</v>
      </c>
      <c r="L64" s="217">
        <v>311.52999999999997</v>
      </c>
      <c r="M64" s="217">
        <v>27.18</v>
      </c>
      <c r="N64" s="217">
        <v>34.9</v>
      </c>
      <c r="O64" s="217">
        <v>0</v>
      </c>
      <c r="P64" s="217">
        <v>41.16</v>
      </c>
      <c r="Q64" s="217">
        <v>3.18</v>
      </c>
      <c r="R64" s="217">
        <v>6.13</v>
      </c>
      <c r="S64" s="217">
        <v>3.75</v>
      </c>
      <c r="T64" s="217">
        <v>0</v>
      </c>
      <c r="U64" s="217">
        <v>103.09</v>
      </c>
      <c r="V64" s="217">
        <v>0</v>
      </c>
      <c r="W64" s="217">
        <v>0.96</v>
      </c>
      <c r="X64" s="217">
        <v>9.6300000000000008</v>
      </c>
      <c r="Y64" s="217">
        <v>0</v>
      </c>
      <c r="Z64" s="217">
        <v>9.6300000000000008</v>
      </c>
      <c r="AA64" s="217">
        <v>7.7</v>
      </c>
      <c r="AB64" s="217">
        <v>0</v>
      </c>
      <c r="AC64" s="217">
        <v>10.09</v>
      </c>
      <c r="AD64" s="217">
        <v>0</v>
      </c>
      <c r="AE64" s="217">
        <v>0</v>
      </c>
      <c r="AF64" s="217">
        <v>0</v>
      </c>
      <c r="AG64" s="217">
        <v>0</v>
      </c>
      <c r="AH64" s="217">
        <v>0</v>
      </c>
      <c r="AI64" s="217">
        <v>0</v>
      </c>
      <c r="AJ64" s="217">
        <v>0</v>
      </c>
      <c r="AK64" s="217">
        <v>57.41</v>
      </c>
      <c r="AL64" s="217">
        <v>0</v>
      </c>
      <c r="AM64" s="217">
        <v>0</v>
      </c>
      <c r="AN64" s="217">
        <v>0</v>
      </c>
      <c r="AO64" s="217">
        <v>0</v>
      </c>
      <c r="AP64" s="217">
        <v>0</v>
      </c>
      <c r="AQ64" s="217">
        <v>16.2</v>
      </c>
      <c r="AR64" s="217">
        <v>0</v>
      </c>
      <c r="AS64" s="217">
        <v>0</v>
      </c>
      <c r="AT64" s="217">
        <v>0</v>
      </c>
    </row>
    <row r="65" spans="1:46">
      <c r="A65" t="s">
        <v>107</v>
      </c>
      <c r="B65" s="217">
        <v>0</v>
      </c>
      <c r="C65" s="217">
        <v>0</v>
      </c>
      <c r="D65" s="217">
        <v>0</v>
      </c>
      <c r="E65" s="217">
        <v>0</v>
      </c>
      <c r="F65" s="217">
        <v>0</v>
      </c>
      <c r="G65" s="217">
        <v>0</v>
      </c>
      <c r="H65" s="217">
        <v>0</v>
      </c>
      <c r="I65" s="217">
        <v>0</v>
      </c>
      <c r="J65" s="217">
        <v>0</v>
      </c>
      <c r="K65" s="217">
        <v>5</v>
      </c>
      <c r="L65" s="217">
        <v>311.52999999999997</v>
      </c>
      <c r="M65" s="217">
        <v>27.18</v>
      </c>
      <c r="N65" s="217">
        <v>34.9</v>
      </c>
      <c r="O65" s="217">
        <v>0</v>
      </c>
      <c r="P65" s="217">
        <v>41.16</v>
      </c>
      <c r="Q65" s="217">
        <v>3.18</v>
      </c>
      <c r="R65" s="217">
        <v>6.13</v>
      </c>
      <c r="S65" s="217">
        <v>3.75</v>
      </c>
      <c r="T65" s="217">
        <v>0</v>
      </c>
      <c r="U65" s="217">
        <v>103.09</v>
      </c>
      <c r="V65" s="217">
        <v>0</v>
      </c>
      <c r="W65" s="217">
        <v>0.96</v>
      </c>
      <c r="X65" s="217">
        <v>9.6300000000000008</v>
      </c>
      <c r="Y65" s="217">
        <v>0</v>
      </c>
      <c r="Z65" s="217">
        <v>9.6300000000000008</v>
      </c>
      <c r="AA65" s="217">
        <v>7.7</v>
      </c>
      <c r="AB65" s="217">
        <v>0</v>
      </c>
      <c r="AC65" s="217">
        <v>10.09</v>
      </c>
      <c r="AD65" s="217">
        <v>0</v>
      </c>
      <c r="AE65" s="217">
        <v>0</v>
      </c>
      <c r="AF65" s="217">
        <v>0</v>
      </c>
      <c r="AG65" s="217">
        <v>0</v>
      </c>
      <c r="AH65" s="217">
        <v>0</v>
      </c>
      <c r="AI65" s="217">
        <v>0</v>
      </c>
      <c r="AJ65" s="217">
        <v>0</v>
      </c>
      <c r="AK65" s="217">
        <v>57.41</v>
      </c>
      <c r="AL65" s="217">
        <v>0</v>
      </c>
      <c r="AM65" s="217">
        <v>0</v>
      </c>
      <c r="AN65" s="217">
        <v>0</v>
      </c>
      <c r="AO65" s="217">
        <v>0</v>
      </c>
      <c r="AP65" s="217">
        <v>0</v>
      </c>
      <c r="AQ65" s="217">
        <v>16.2</v>
      </c>
      <c r="AR65" s="217">
        <v>0</v>
      </c>
      <c r="AS65" s="217">
        <v>0</v>
      </c>
      <c r="AT65" s="217">
        <v>0</v>
      </c>
    </row>
    <row r="66" spans="1:46">
      <c r="A66" t="s">
        <v>108</v>
      </c>
      <c r="B66" s="217">
        <v>0</v>
      </c>
      <c r="C66" s="217">
        <v>0</v>
      </c>
      <c r="D66" s="217">
        <v>0</v>
      </c>
      <c r="E66" s="217">
        <v>0</v>
      </c>
      <c r="F66" s="217">
        <v>0</v>
      </c>
      <c r="G66" s="217">
        <v>0</v>
      </c>
      <c r="H66" s="217">
        <v>0</v>
      </c>
      <c r="I66" s="217">
        <v>0</v>
      </c>
      <c r="J66" s="217">
        <v>0</v>
      </c>
      <c r="K66" s="217">
        <v>5</v>
      </c>
      <c r="L66" s="217">
        <v>311.52999999999997</v>
      </c>
      <c r="M66" s="217">
        <v>27.18</v>
      </c>
      <c r="N66" s="217">
        <v>34.9</v>
      </c>
      <c r="O66" s="217">
        <v>0</v>
      </c>
      <c r="P66" s="217">
        <v>41.16</v>
      </c>
      <c r="Q66" s="217">
        <v>3.18</v>
      </c>
      <c r="R66" s="217">
        <v>6.13</v>
      </c>
      <c r="S66" s="217">
        <v>3.75</v>
      </c>
      <c r="T66" s="217">
        <v>0</v>
      </c>
      <c r="U66" s="217">
        <v>103.09</v>
      </c>
      <c r="V66" s="217">
        <v>0</v>
      </c>
      <c r="W66" s="217">
        <v>0.96</v>
      </c>
      <c r="X66" s="217">
        <v>9.6300000000000008</v>
      </c>
      <c r="Y66" s="217">
        <v>0</v>
      </c>
      <c r="Z66" s="217">
        <v>9.6300000000000008</v>
      </c>
      <c r="AA66" s="217">
        <v>7.7</v>
      </c>
      <c r="AB66" s="217">
        <v>0</v>
      </c>
      <c r="AC66" s="217">
        <v>10.09</v>
      </c>
      <c r="AD66" s="217">
        <v>0</v>
      </c>
      <c r="AE66" s="217">
        <v>0</v>
      </c>
      <c r="AF66" s="217">
        <v>0</v>
      </c>
      <c r="AG66" s="217">
        <v>0</v>
      </c>
      <c r="AH66" s="217">
        <v>0</v>
      </c>
      <c r="AI66" s="217">
        <v>0</v>
      </c>
      <c r="AJ66" s="217">
        <v>0</v>
      </c>
      <c r="AK66" s="217">
        <v>57.41</v>
      </c>
      <c r="AL66" s="217">
        <v>0</v>
      </c>
      <c r="AM66" s="217">
        <v>0</v>
      </c>
      <c r="AN66" s="217">
        <v>0</v>
      </c>
      <c r="AO66" s="217">
        <v>0</v>
      </c>
      <c r="AP66" s="217">
        <v>0</v>
      </c>
      <c r="AQ66" s="217">
        <v>16.2</v>
      </c>
      <c r="AR66" s="217">
        <v>0</v>
      </c>
      <c r="AS66" s="217">
        <v>0</v>
      </c>
      <c r="AT66" s="217">
        <v>0</v>
      </c>
    </row>
    <row r="67" spans="1:46">
      <c r="A67" t="s">
        <v>109</v>
      </c>
      <c r="B67" s="217">
        <v>0</v>
      </c>
      <c r="C67" s="217">
        <v>0</v>
      </c>
      <c r="D67" s="217">
        <v>0</v>
      </c>
      <c r="E67" s="217">
        <v>0</v>
      </c>
      <c r="F67" s="217">
        <v>0</v>
      </c>
      <c r="G67" s="217">
        <v>0</v>
      </c>
      <c r="H67" s="217">
        <v>0</v>
      </c>
      <c r="I67" s="217">
        <v>0</v>
      </c>
      <c r="J67" s="217">
        <v>0</v>
      </c>
      <c r="K67" s="217">
        <v>5</v>
      </c>
      <c r="L67" s="217">
        <v>311.52999999999997</v>
      </c>
      <c r="M67" s="217">
        <v>27.18</v>
      </c>
      <c r="N67" s="217">
        <v>34.9</v>
      </c>
      <c r="O67" s="217">
        <v>0</v>
      </c>
      <c r="P67" s="217">
        <v>41.16</v>
      </c>
      <c r="Q67" s="217">
        <v>3.18</v>
      </c>
      <c r="R67" s="217">
        <v>6.13</v>
      </c>
      <c r="S67" s="217">
        <v>3.75</v>
      </c>
      <c r="T67" s="217">
        <v>0</v>
      </c>
      <c r="U67" s="217">
        <v>103.09</v>
      </c>
      <c r="V67" s="217">
        <v>0</v>
      </c>
      <c r="W67" s="217">
        <v>0.96</v>
      </c>
      <c r="X67" s="217">
        <v>9.6300000000000008</v>
      </c>
      <c r="Y67" s="217">
        <v>0</v>
      </c>
      <c r="Z67" s="217">
        <v>9.6300000000000008</v>
      </c>
      <c r="AA67" s="217">
        <v>7.7</v>
      </c>
      <c r="AB67" s="217">
        <v>0</v>
      </c>
      <c r="AC67" s="217">
        <v>10.38</v>
      </c>
      <c r="AD67" s="217">
        <v>0</v>
      </c>
      <c r="AE67" s="217">
        <v>0</v>
      </c>
      <c r="AF67" s="217">
        <v>0</v>
      </c>
      <c r="AG67" s="217">
        <v>0</v>
      </c>
      <c r="AH67" s="217">
        <v>0</v>
      </c>
      <c r="AI67" s="217">
        <v>0</v>
      </c>
      <c r="AJ67" s="217">
        <v>0</v>
      </c>
      <c r="AK67" s="217">
        <v>57.41</v>
      </c>
      <c r="AL67" s="217">
        <v>0</v>
      </c>
      <c r="AM67" s="217">
        <v>0</v>
      </c>
      <c r="AN67" s="217">
        <v>0</v>
      </c>
      <c r="AO67" s="217">
        <v>0</v>
      </c>
      <c r="AP67" s="217">
        <v>0</v>
      </c>
      <c r="AQ67" s="217">
        <v>16.2</v>
      </c>
      <c r="AR67" s="217">
        <v>0</v>
      </c>
      <c r="AS67" s="217">
        <v>0</v>
      </c>
      <c r="AT67" s="217">
        <v>0</v>
      </c>
    </row>
    <row r="68" spans="1:46">
      <c r="A68" t="s">
        <v>110</v>
      </c>
      <c r="B68" s="217">
        <v>0</v>
      </c>
      <c r="C68" s="217">
        <v>0</v>
      </c>
      <c r="D68" s="217">
        <v>0</v>
      </c>
      <c r="E68" s="217">
        <v>0</v>
      </c>
      <c r="F68" s="217">
        <v>0</v>
      </c>
      <c r="G68" s="217">
        <v>0</v>
      </c>
      <c r="H68" s="217">
        <v>0</v>
      </c>
      <c r="I68" s="217">
        <v>0</v>
      </c>
      <c r="J68" s="217">
        <v>0</v>
      </c>
      <c r="K68" s="217">
        <v>5</v>
      </c>
      <c r="L68" s="217">
        <v>311.52999999999997</v>
      </c>
      <c r="M68" s="217">
        <v>27.18</v>
      </c>
      <c r="N68" s="217">
        <v>34.9</v>
      </c>
      <c r="O68" s="217">
        <v>0</v>
      </c>
      <c r="P68" s="217">
        <v>41.15</v>
      </c>
      <c r="Q68" s="217">
        <v>3.18</v>
      </c>
      <c r="R68" s="217">
        <v>6.13</v>
      </c>
      <c r="S68" s="217">
        <v>3.75</v>
      </c>
      <c r="T68" s="217">
        <v>0</v>
      </c>
      <c r="U68" s="217">
        <v>103.09</v>
      </c>
      <c r="V68" s="217">
        <v>0</v>
      </c>
      <c r="W68" s="217">
        <v>0.96</v>
      </c>
      <c r="X68" s="217">
        <v>9.6300000000000008</v>
      </c>
      <c r="Y68" s="217">
        <v>0</v>
      </c>
      <c r="Z68" s="217">
        <v>9.6300000000000008</v>
      </c>
      <c r="AA68" s="217">
        <v>7.7</v>
      </c>
      <c r="AB68" s="217">
        <v>0</v>
      </c>
      <c r="AC68" s="217">
        <v>10.38</v>
      </c>
      <c r="AD68" s="217">
        <v>0</v>
      </c>
      <c r="AE68" s="217">
        <v>0</v>
      </c>
      <c r="AF68" s="217">
        <v>0</v>
      </c>
      <c r="AG68" s="217">
        <v>0</v>
      </c>
      <c r="AH68" s="217">
        <v>0</v>
      </c>
      <c r="AI68" s="217">
        <v>0</v>
      </c>
      <c r="AJ68" s="217">
        <v>0</v>
      </c>
      <c r="AK68" s="217">
        <v>57.41</v>
      </c>
      <c r="AL68" s="217">
        <v>0</v>
      </c>
      <c r="AM68" s="217">
        <v>0</v>
      </c>
      <c r="AN68" s="217">
        <v>0</v>
      </c>
      <c r="AO68" s="217">
        <v>0</v>
      </c>
      <c r="AP68" s="217">
        <v>0</v>
      </c>
      <c r="AQ68" s="217">
        <v>16.2</v>
      </c>
      <c r="AR68" s="217">
        <v>0</v>
      </c>
      <c r="AS68" s="217">
        <v>0</v>
      </c>
      <c r="AT68" s="217">
        <v>0</v>
      </c>
    </row>
    <row r="69" spans="1:46">
      <c r="A69" t="s">
        <v>111</v>
      </c>
      <c r="B69" s="217">
        <v>0</v>
      </c>
      <c r="C69" s="217">
        <v>0</v>
      </c>
      <c r="D69" s="217">
        <v>0</v>
      </c>
      <c r="E69" s="217">
        <v>0</v>
      </c>
      <c r="F69" s="217">
        <v>0</v>
      </c>
      <c r="G69" s="217">
        <v>0</v>
      </c>
      <c r="H69" s="217">
        <v>0</v>
      </c>
      <c r="I69" s="217">
        <v>0</v>
      </c>
      <c r="J69" s="217">
        <v>0</v>
      </c>
      <c r="K69" s="217">
        <v>5</v>
      </c>
      <c r="L69" s="217">
        <v>311.52999999999997</v>
      </c>
      <c r="M69" s="217">
        <v>27.18</v>
      </c>
      <c r="N69" s="217">
        <v>34.9</v>
      </c>
      <c r="O69" s="217">
        <v>0</v>
      </c>
      <c r="P69" s="217">
        <v>41.15</v>
      </c>
      <c r="Q69" s="217">
        <v>3.18</v>
      </c>
      <c r="R69" s="217">
        <v>6.13</v>
      </c>
      <c r="S69" s="217">
        <v>3.75</v>
      </c>
      <c r="T69" s="217">
        <v>0</v>
      </c>
      <c r="U69" s="217">
        <v>103.09</v>
      </c>
      <c r="V69" s="217">
        <v>0</v>
      </c>
      <c r="W69" s="217">
        <v>0.96</v>
      </c>
      <c r="X69" s="217">
        <v>9.6300000000000008</v>
      </c>
      <c r="Y69" s="217">
        <v>0</v>
      </c>
      <c r="Z69" s="217">
        <v>9.6300000000000008</v>
      </c>
      <c r="AA69" s="217">
        <v>7.7</v>
      </c>
      <c r="AB69" s="217">
        <v>0</v>
      </c>
      <c r="AC69" s="217">
        <v>10.38</v>
      </c>
      <c r="AD69" s="217">
        <v>0</v>
      </c>
      <c r="AE69" s="217">
        <v>0</v>
      </c>
      <c r="AF69" s="217">
        <v>0</v>
      </c>
      <c r="AG69" s="217">
        <v>0</v>
      </c>
      <c r="AH69" s="217">
        <v>0</v>
      </c>
      <c r="AI69" s="217">
        <v>0</v>
      </c>
      <c r="AJ69" s="217">
        <v>0</v>
      </c>
      <c r="AK69" s="217">
        <v>57.41</v>
      </c>
      <c r="AL69" s="217">
        <v>0</v>
      </c>
      <c r="AM69" s="217">
        <v>0</v>
      </c>
      <c r="AN69" s="217">
        <v>0</v>
      </c>
      <c r="AO69" s="217">
        <v>0</v>
      </c>
      <c r="AP69" s="217">
        <v>0</v>
      </c>
      <c r="AQ69" s="217">
        <v>16.2</v>
      </c>
      <c r="AR69" s="217">
        <v>0</v>
      </c>
      <c r="AS69" s="217">
        <v>0</v>
      </c>
      <c r="AT69" s="217">
        <v>0</v>
      </c>
    </row>
    <row r="70" spans="1:46">
      <c r="A70" t="s">
        <v>112</v>
      </c>
      <c r="B70" s="217">
        <v>0</v>
      </c>
      <c r="C70" s="217">
        <v>0</v>
      </c>
      <c r="D70" s="217">
        <v>0</v>
      </c>
      <c r="E70" s="217">
        <v>0</v>
      </c>
      <c r="F70" s="217">
        <v>0</v>
      </c>
      <c r="G70" s="217">
        <v>0</v>
      </c>
      <c r="H70" s="217">
        <v>0</v>
      </c>
      <c r="I70" s="217">
        <v>0</v>
      </c>
      <c r="J70" s="217">
        <v>0</v>
      </c>
      <c r="K70" s="217">
        <v>5</v>
      </c>
      <c r="L70" s="217">
        <v>311.52999999999997</v>
      </c>
      <c r="M70" s="217">
        <v>27.18</v>
      </c>
      <c r="N70" s="217">
        <v>34.9</v>
      </c>
      <c r="O70" s="217">
        <v>0</v>
      </c>
      <c r="P70" s="217">
        <v>41.15</v>
      </c>
      <c r="Q70" s="217">
        <v>3.18</v>
      </c>
      <c r="R70" s="217">
        <v>6.13</v>
      </c>
      <c r="S70" s="217">
        <v>3.75</v>
      </c>
      <c r="T70" s="217">
        <v>0</v>
      </c>
      <c r="U70" s="217">
        <v>103.09</v>
      </c>
      <c r="V70" s="217">
        <v>0</v>
      </c>
      <c r="W70" s="217">
        <v>0.96</v>
      </c>
      <c r="X70" s="217">
        <v>9.6300000000000008</v>
      </c>
      <c r="Y70" s="217">
        <v>0</v>
      </c>
      <c r="Z70" s="217">
        <v>9.6300000000000008</v>
      </c>
      <c r="AA70" s="217">
        <v>7.7</v>
      </c>
      <c r="AB70" s="217">
        <v>0</v>
      </c>
      <c r="AC70" s="217">
        <v>10.38</v>
      </c>
      <c r="AD70" s="217">
        <v>0</v>
      </c>
      <c r="AE70" s="217">
        <v>0</v>
      </c>
      <c r="AF70" s="217">
        <v>0</v>
      </c>
      <c r="AG70" s="217">
        <v>0</v>
      </c>
      <c r="AH70" s="217">
        <v>0</v>
      </c>
      <c r="AI70" s="217">
        <v>0</v>
      </c>
      <c r="AJ70" s="217">
        <v>0</v>
      </c>
      <c r="AK70" s="217">
        <v>57.41</v>
      </c>
      <c r="AL70" s="217">
        <v>0</v>
      </c>
      <c r="AM70" s="217">
        <v>0</v>
      </c>
      <c r="AN70" s="217">
        <v>0</v>
      </c>
      <c r="AO70" s="217">
        <v>0</v>
      </c>
      <c r="AP70" s="217">
        <v>0</v>
      </c>
      <c r="AQ70" s="217">
        <v>16.2</v>
      </c>
      <c r="AR70" s="217">
        <v>0</v>
      </c>
      <c r="AS70" s="217">
        <v>0</v>
      </c>
      <c r="AT70" s="217">
        <v>0</v>
      </c>
    </row>
    <row r="71" spans="1:46">
      <c r="A71" t="s">
        <v>113</v>
      </c>
      <c r="B71" s="217">
        <v>0</v>
      </c>
      <c r="C71" s="217">
        <v>0</v>
      </c>
      <c r="D71" s="217">
        <v>0</v>
      </c>
      <c r="E71" s="217">
        <v>0</v>
      </c>
      <c r="F71" s="217">
        <v>0</v>
      </c>
      <c r="G71" s="217">
        <v>0</v>
      </c>
      <c r="H71" s="217">
        <v>0</v>
      </c>
      <c r="I71" s="217">
        <v>0</v>
      </c>
      <c r="J71" s="217">
        <v>0</v>
      </c>
      <c r="K71" s="217">
        <v>4.93</v>
      </c>
      <c r="L71" s="217">
        <v>311.75</v>
      </c>
      <c r="M71" s="217">
        <v>27.18</v>
      </c>
      <c r="N71" s="217">
        <v>34.9</v>
      </c>
      <c r="O71" s="217">
        <v>0</v>
      </c>
      <c r="P71" s="217">
        <v>41.15</v>
      </c>
      <c r="Q71" s="217">
        <v>3.28</v>
      </c>
      <c r="R71" s="217">
        <v>6.13</v>
      </c>
      <c r="S71" s="217">
        <v>3.77</v>
      </c>
      <c r="T71" s="217">
        <v>0</v>
      </c>
      <c r="U71" s="217">
        <v>103.09</v>
      </c>
      <c r="V71" s="217">
        <v>4.63</v>
      </c>
      <c r="W71" s="217">
        <v>9.11</v>
      </c>
      <c r="X71" s="217">
        <v>43.58</v>
      </c>
      <c r="Y71" s="217">
        <v>0</v>
      </c>
      <c r="Z71" s="217">
        <v>37.71</v>
      </c>
      <c r="AA71" s="217">
        <v>7.79</v>
      </c>
      <c r="AB71" s="217">
        <v>0</v>
      </c>
      <c r="AC71" s="217">
        <v>10.38</v>
      </c>
      <c r="AD71" s="217">
        <v>0</v>
      </c>
      <c r="AE71" s="217">
        <v>0</v>
      </c>
      <c r="AF71" s="217">
        <v>0</v>
      </c>
      <c r="AG71" s="217">
        <v>0</v>
      </c>
      <c r="AH71" s="217">
        <v>0</v>
      </c>
      <c r="AI71" s="217">
        <v>0</v>
      </c>
      <c r="AJ71" s="217">
        <v>0</v>
      </c>
      <c r="AK71" s="217">
        <v>57.41</v>
      </c>
      <c r="AL71" s="217">
        <v>0</v>
      </c>
      <c r="AM71" s="217">
        <v>0</v>
      </c>
      <c r="AN71" s="217">
        <v>0</v>
      </c>
      <c r="AO71" s="217">
        <v>0</v>
      </c>
      <c r="AP71" s="217">
        <v>0</v>
      </c>
      <c r="AQ71" s="217">
        <v>16.2</v>
      </c>
      <c r="AR71" s="217">
        <v>0</v>
      </c>
      <c r="AS71" s="217">
        <v>0</v>
      </c>
      <c r="AT71" s="217">
        <v>0</v>
      </c>
    </row>
    <row r="72" spans="1:46">
      <c r="A72" t="s">
        <v>114</v>
      </c>
      <c r="B72" s="217">
        <v>0</v>
      </c>
      <c r="C72" s="217">
        <v>0</v>
      </c>
      <c r="D72" s="217">
        <v>0</v>
      </c>
      <c r="E72" s="217">
        <v>0</v>
      </c>
      <c r="F72" s="217">
        <v>0</v>
      </c>
      <c r="G72" s="217">
        <v>0</v>
      </c>
      <c r="H72" s="217">
        <v>0</v>
      </c>
      <c r="I72" s="217">
        <v>0</v>
      </c>
      <c r="J72" s="217">
        <v>0</v>
      </c>
      <c r="K72" s="217">
        <v>4.93</v>
      </c>
      <c r="L72" s="217">
        <v>311.75</v>
      </c>
      <c r="M72" s="217">
        <v>27.18</v>
      </c>
      <c r="N72" s="217">
        <v>34.9</v>
      </c>
      <c r="O72" s="217">
        <v>0</v>
      </c>
      <c r="P72" s="217">
        <v>41.15</v>
      </c>
      <c r="Q72" s="217">
        <v>3.28</v>
      </c>
      <c r="R72" s="217">
        <v>6.13</v>
      </c>
      <c r="S72" s="217">
        <v>3.77</v>
      </c>
      <c r="T72" s="217">
        <v>0</v>
      </c>
      <c r="U72" s="217">
        <v>103.09</v>
      </c>
      <c r="V72" s="217">
        <v>6.12</v>
      </c>
      <c r="W72" s="217">
        <v>12.28</v>
      </c>
      <c r="X72" s="217">
        <v>43.58</v>
      </c>
      <c r="Y72" s="217">
        <v>0</v>
      </c>
      <c r="Z72" s="217">
        <v>37.93</v>
      </c>
      <c r="AA72" s="217">
        <v>7.79</v>
      </c>
      <c r="AB72" s="217">
        <v>0</v>
      </c>
      <c r="AC72" s="217">
        <v>10.38</v>
      </c>
      <c r="AD72" s="217">
        <v>0</v>
      </c>
      <c r="AE72" s="217">
        <v>0</v>
      </c>
      <c r="AF72" s="217">
        <v>0</v>
      </c>
      <c r="AG72" s="217">
        <v>0</v>
      </c>
      <c r="AH72" s="217">
        <v>0</v>
      </c>
      <c r="AI72" s="217">
        <v>0</v>
      </c>
      <c r="AJ72" s="217">
        <v>0</v>
      </c>
      <c r="AK72" s="217">
        <v>57.41</v>
      </c>
      <c r="AL72" s="217">
        <v>0</v>
      </c>
      <c r="AM72" s="217">
        <v>0</v>
      </c>
      <c r="AN72" s="217">
        <v>0</v>
      </c>
      <c r="AO72" s="217">
        <v>0</v>
      </c>
      <c r="AP72" s="217">
        <v>0</v>
      </c>
      <c r="AQ72" s="217">
        <v>15.93</v>
      </c>
      <c r="AR72" s="217">
        <v>0</v>
      </c>
      <c r="AS72" s="217">
        <v>0</v>
      </c>
      <c r="AT72" s="217">
        <v>0</v>
      </c>
    </row>
    <row r="73" spans="1:46">
      <c r="A73" t="s">
        <v>115</v>
      </c>
      <c r="B73" s="217">
        <v>0</v>
      </c>
      <c r="C73" s="217">
        <v>0</v>
      </c>
      <c r="D73" s="217">
        <v>0</v>
      </c>
      <c r="E73" s="217">
        <v>0</v>
      </c>
      <c r="F73" s="217">
        <v>0</v>
      </c>
      <c r="G73" s="217">
        <v>0</v>
      </c>
      <c r="H73" s="217">
        <v>0</v>
      </c>
      <c r="I73" s="217">
        <v>0</v>
      </c>
      <c r="J73" s="217">
        <v>0</v>
      </c>
      <c r="K73" s="217">
        <v>4.93</v>
      </c>
      <c r="L73" s="217">
        <v>311.75</v>
      </c>
      <c r="M73" s="217">
        <v>27.18</v>
      </c>
      <c r="N73" s="217">
        <v>34.9</v>
      </c>
      <c r="O73" s="217">
        <v>0</v>
      </c>
      <c r="P73" s="217">
        <v>41.15</v>
      </c>
      <c r="Q73" s="217">
        <v>3.26</v>
      </c>
      <c r="R73" s="217">
        <v>6.13</v>
      </c>
      <c r="S73" s="217">
        <v>3.77</v>
      </c>
      <c r="T73" s="217">
        <v>0</v>
      </c>
      <c r="U73" s="217">
        <v>103.09</v>
      </c>
      <c r="V73" s="217">
        <v>0</v>
      </c>
      <c r="W73" s="217">
        <v>6.64</v>
      </c>
      <c r="X73" s="217">
        <v>43.58</v>
      </c>
      <c r="Y73" s="217">
        <v>0</v>
      </c>
      <c r="Z73" s="217">
        <v>37.4</v>
      </c>
      <c r="AA73" s="217">
        <v>7.7</v>
      </c>
      <c r="AB73" s="217">
        <v>0</v>
      </c>
      <c r="AC73" s="217">
        <v>10.68</v>
      </c>
      <c r="AD73" s="217">
        <v>0</v>
      </c>
      <c r="AE73" s="217">
        <v>0</v>
      </c>
      <c r="AF73" s="217">
        <v>0</v>
      </c>
      <c r="AG73" s="217">
        <v>0</v>
      </c>
      <c r="AH73" s="217">
        <v>0</v>
      </c>
      <c r="AI73" s="217">
        <v>0</v>
      </c>
      <c r="AJ73" s="217">
        <v>0</v>
      </c>
      <c r="AK73" s="217">
        <v>57.41</v>
      </c>
      <c r="AL73" s="217">
        <v>0</v>
      </c>
      <c r="AM73" s="217">
        <v>0</v>
      </c>
      <c r="AN73" s="217">
        <v>0</v>
      </c>
      <c r="AO73" s="217">
        <v>0</v>
      </c>
      <c r="AP73" s="217">
        <v>0</v>
      </c>
      <c r="AQ73" s="217">
        <v>6.45</v>
      </c>
      <c r="AR73" s="217">
        <v>0</v>
      </c>
      <c r="AS73" s="217">
        <v>0</v>
      </c>
      <c r="AT73" s="217">
        <v>0</v>
      </c>
    </row>
    <row r="74" spans="1:46">
      <c r="A74" t="s">
        <v>116</v>
      </c>
      <c r="B74" s="217">
        <v>0</v>
      </c>
      <c r="C74" s="217">
        <v>0</v>
      </c>
      <c r="D74" s="217">
        <v>0</v>
      </c>
      <c r="E74" s="217">
        <v>0</v>
      </c>
      <c r="F74" s="217">
        <v>0</v>
      </c>
      <c r="G74" s="217">
        <v>0</v>
      </c>
      <c r="H74" s="217">
        <v>0</v>
      </c>
      <c r="I74" s="217">
        <v>0</v>
      </c>
      <c r="J74" s="217">
        <v>0</v>
      </c>
      <c r="K74" s="217">
        <v>4.9400000000000004</v>
      </c>
      <c r="L74" s="217">
        <v>311.75</v>
      </c>
      <c r="M74" s="217">
        <v>27.18</v>
      </c>
      <c r="N74" s="217">
        <v>34.9</v>
      </c>
      <c r="O74" s="217">
        <v>0</v>
      </c>
      <c r="P74" s="217">
        <v>41.15</v>
      </c>
      <c r="Q74" s="217">
        <v>3.45</v>
      </c>
      <c r="R74" s="217">
        <v>6.13</v>
      </c>
      <c r="S74" s="217">
        <v>3.77</v>
      </c>
      <c r="T74" s="217">
        <v>0</v>
      </c>
      <c r="U74" s="217">
        <v>103.09</v>
      </c>
      <c r="V74" s="217">
        <v>0</v>
      </c>
      <c r="W74" s="217">
        <v>0</v>
      </c>
      <c r="X74" s="217">
        <v>43.58</v>
      </c>
      <c r="Y74" s="217">
        <v>0</v>
      </c>
      <c r="Z74" s="217">
        <v>37.4</v>
      </c>
      <c r="AA74" s="217">
        <v>7.7</v>
      </c>
      <c r="AB74" s="217">
        <v>0</v>
      </c>
      <c r="AC74" s="217">
        <v>10.68</v>
      </c>
      <c r="AD74" s="217">
        <v>0</v>
      </c>
      <c r="AE74" s="217">
        <v>0</v>
      </c>
      <c r="AF74" s="217">
        <v>0</v>
      </c>
      <c r="AG74" s="217">
        <v>0</v>
      </c>
      <c r="AH74" s="217">
        <v>0</v>
      </c>
      <c r="AI74" s="217">
        <v>0</v>
      </c>
      <c r="AJ74" s="217">
        <v>0</v>
      </c>
      <c r="AK74" s="217">
        <v>57.41</v>
      </c>
      <c r="AL74" s="217">
        <v>0</v>
      </c>
      <c r="AM74" s="217">
        <v>0</v>
      </c>
      <c r="AN74" s="217">
        <v>0</v>
      </c>
      <c r="AO74" s="217">
        <v>0</v>
      </c>
      <c r="AP74" s="217">
        <v>0</v>
      </c>
      <c r="AQ74" s="217">
        <v>3.34</v>
      </c>
      <c r="AR74" s="217">
        <v>0</v>
      </c>
      <c r="AS74" s="217">
        <v>0</v>
      </c>
      <c r="AT74" s="217">
        <v>0</v>
      </c>
    </row>
    <row r="75" spans="1:46">
      <c r="A75" t="s">
        <v>117</v>
      </c>
      <c r="B75" s="217">
        <v>0</v>
      </c>
      <c r="C75" s="217">
        <v>0</v>
      </c>
      <c r="D75" s="217">
        <v>0</v>
      </c>
      <c r="E75" s="217">
        <v>0</v>
      </c>
      <c r="F75" s="217">
        <v>0</v>
      </c>
      <c r="G75" s="217">
        <v>0</v>
      </c>
      <c r="H75" s="217">
        <v>0</v>
      </c>
      <c r="I75" s="217">
        <v>0</v>
      </c>
      <c r="J75" s="217">
        <v>0</v>
      </c>
      <c r="K75" s="217">
        <v>4.9400000000000004</v>
      </c>
      <c r="L75" s="217">
        <v>313.77</v>
      </c>
      <c r="M75" s="217">
        <v>27.18</v>
      </c>
      <c r="N75" s="217">
        <v>34.9</v>
      </c>
      <c r="O75" s="217">
        <v>0</v>
      </c>
      <c r="P75" s="217">
        <v>41.15</v>
      </c>
      <c r="Q75" s="217">
        <v>3.45</v>
      </c>
      <c r="R75" s="217">
        <v>6.47</v>
      </c>
      <c r="S75" s="217">
        <v>4.08</v>
      </c>
      <c r="T75" s="217">
        <v>0</v>
      </c>
      <c r="U75" s="217">
        <v>103.09</v>
      </c>
      <c r="V75" s="217">
        <v>0</v>
      </c>
      <c r="W75" s="217">
        <v>0</v>
      </c>
      <c r="X75" s="217">
        <v>43.58</v>
      </c>
      <c r="Y75" s="217">
        <v>0</v>
      </c>
      <c r="Z75" s="217">
        <v>37.4</v>
      </c>
      <c r="AA75" s="217">
        <v>7.7</v>
      </c>
      <c r="AB75" s="217">
        <v>0</v>
      </c>
      <c r="AC75" s="217">
        <v>10.45</v>
      </c>
      <c r="AD75" s="217">
        <v>0</v>
      </c>
      <c r="AE75" s="217">
        <v>0</v>
      </c>
      <c r="AF75" s="217">
        <v>0</v>
      </c>
      <c r="AG75" s="217">
        <v>0</v>
      </c>
      <c r="AH75" s="217">
        <v>0</v>
      </c>
      <c r="AI75" s="217">
        <v>0</v>
      </c>
      <c r="AJ75" s="217">
        <v>0</v>
      </c>
      <c r="AK75" s="217">
        <v>57.41</v>
      </c>
      <c r="AL75" s="217">
        <v>0</v>
      </c>
      <c r="AM75" s="217">
        <v>0</v>
      </c>
      <c r="AN75" s="217">
        <v>0</v>
      </c>
      <c r="AO75" s="217">
        <v>0</v>
      </c>
      <c r="AP75" s="217">
        <v>0</v>
      </c>
      <c r="AQ75" s="217">
        <v>0</v>
      </c>
      <c r="AR75" s="217">
        <v>0</v>
      </c>
      <c r="AS75" s="217">
        <v>0</v>
      </c>
      <c r="AT75" s="217">
        <v>0</v>
      </c>
    </row>
    <row r="76" spans="1:46">
      <c r="A76" t="s">
        <v>118</v>
      </c>
      <c r="B76" s="217">
        <v>0</v>
      </c>
      <c r="C76" s="217">
        <v>0</v>
      </c>
      <c r="D76" s="217">
        <v>0</v>
      </c>
      <c r="E76" s="217">
        <v>0</v>
      </c>
      <c r="F76" s="217">
        <v>0</v>
      </c>
      <c r="G76" s="217">
        <v>0</v>
      </c>
      <c r="H76" s="217">
        <v>0</v>
      </c>
      <c r="I76" s="217">
        <v>0</v>
      </c>
      <c r="J76" s="217">
        <v>0</v>
      </c>
      <c r="K76" s="217">
        <v>4.9400000000000004</v>
      </c>
      <c r="L76" s="217">
        <v>313.77</v>
      </c>
      <c r="M76" s="217">
        <v>27.18</v>
      </c>
      <c r="N76" s="217">
        <v>34.9</v>
      </c>
      <c r="O76" s="217">
        <v>0</v>
      </c>
      <c r="P76" s="217">
        <v>41.15</v>
      </c>
      <c r="Q76" s="217">
        <v>3.45</v>
      </c>
      <c r="R76" s="217">
        <v>6.47</v>
      </c>
      <c r="S76" s="217">
        <v>4.08</v>
      </c>
      <c r="T76" s="217">
        <v>0</v>
      </c>
      <c r="U76" s="217">
        <v>103.09</v>
      </c>
      <c r="V76" s="217">
        <v>0</v>
      </c>
      <c r="W76" s="217">
        <v>0</v>
      </c>
      <c r="X76" s="217">
        <v>43.58</v>
      </c>
      <c r="Y76" s="217">
        <v>0</v>
      </c>
      <c r="Z76" s="217">
        <v>37.4</v>
      </c>
      <c r="AA76" s="217">
        <v>7.7</v>
      </c>
      <c r="AB76" s="217">
        <v>0</v>
      </c>
      <c r="AC76" s="217">
        <v>10.45</v>
      </c>
      <c r="AD76" s="217">
        <v>0</v>
      </c>
      <c r="AE76" s="217">
        <v>0</v>
      </c>
      <c r="AF76" s="217">
        <v>0</v>
      </c>
      <c r="AG76" s="217">
        <v>0</v>
      </c>
      <c r="AH76" s="217">
        <v>0</v>
      </c>
      <c r="AI76" s="217">
        <v>0</v>
      </c>
      <c r="AJ76" s="217">
        <v>0</v>
      </c>
      <c r="AK76" s="217">
        <v>57.41</v>
      </c>
      <c r="AL76" s="217">
        <v>0</v>
      </c>
      <c r="AM76" s="217">
        <v>0</v>
      </c>
      <c r="AN76" s="217">
        <v>0</v>
      </c>
      <c r="AO76" s="217">
        <v>0</v>
      </c>
      <c r="AP76" s="217">
        <v>0</v>
      </c>
      <c r="AQ76" s="217">
        <v>0</v>
      </c>
      <c r="AR76" s="217">
        <v>0</v>
      </c>
      <c r="AS76" s="217">
        <v>0</v>
      </c>
      <c r="AT76" s="217">
        <v>0</v>
      </c>
    </row>
    <row r="77" spans="1:46">
      <c r="A77" t="s">
        <v>119</v>
      </c>
      <c r="B77" s="217">
        <v>0</v>
      </c>
      <c r="C77" s="217">
        <v>0</v>
      </c>
      <c r="D77" s="217">
        <v>0</v>
      </c>
      <c r="E77" s="217">
        <v>0</v>
      </c>
      <c r="F77" s="217">
        <v>0</v>
      </c>
      <c r="G77" s="217">
        <v>0</v>
      </c>
      <c r="H77" s="217">
        <v>0</v>
      </c>
      <c r="I77" s="217">
        <v>0</v>
      </c>
      <c r="J77" s="217">
        <v>0</v>
      </c>
      <c r="K77" s="217">
        <v>4.9400000000000004</v>
      </c>
      <c r="L77" s="217">
        <v>313.95999999999998</v>
      </c>
      <c r="M77" s="217">
        <v>27.18</v>
      </c>
      <c r="N77" s="217">
        <v>35.200000000000003</v>
      </c>
      <c r="O77" s="217">
        <v>0</v>
      </c>
      <c r="P77" s="217">
        <v>41.15</v>
      </c>
      <c r="Q77" s="217">
        <v>3.45</v>
      </c>
      <c r="R77" s="217">
        <v>6.47</v>
      </c>
      <c r="S77" s="217">
        <v>4.08</v>
      </c>
      <c r="T77" s="217">
        <v>0</v>
      </c>
      <c r="U77" s="217">
        <v>103.09</v>
      </c>
      <c r="V77" s="217">
        <v>0</v>
      </c>
      <c r="W77" s="217">
        <v>0</v>
      </c>
      <c r="X77" s="217">
        <v>43.58</v>
      </c>
      <c r="Y77" s="217">
        <v>0</v>
      </c>
      <c r="Z77" s="217">
        <v>37.4</v>
      </c>
      <c r="AA77" s="217">
        <v>7.7</v>
      </c>
      <c r="AB77" s="217">
        <v>0</v>
      </c>
      <c r="AC77" s="217">
        <v>10.68</v>
      </c>
      <c r="AD77" s="217">
        <v>0</v>
      </c>
      <c r="AE77" s="217">
        <v>0</v>
      </c>
      <c r="AF77" s="217">
        <v>0</v>
      </c>
      <c r="AG77" s="217">
        <v>0</v>
      </c>
      <c r="AH77" s="217">
        <v>0</v>
      </c>
      <c r="AI77" s="217">
        <v>0</v>
      </c>
      <c r="AJ77" s="217">
        <v>0</v>
      </c>
      <c r="AK77" s="217">
        <v>57.41</v>
      </c>
      <c r="AL77" s="217">
        <v>0</v>
      </c>
      <c r="AM77" s="217">
        <v>0</v>
      </c>
      <c r="AN77" s="217">
        <v>0</v>
      </c>
      <c r="AO77" s="217">
        <v>0</v>
      </c>
      <c r="AP77" s="217">
        <v>0</v>
      </c>
      <c r="AQ77" s="217">
        <v>0</v>
      </c>
      <c r="AR77" s="217">
        <v>0</v>
      </c>
      <c r="AS77" s="217">
        <v>0</v>
      </c>
      <c r="AT77" s="217">
        <v>0</v>
      </c>
    </row>
    <row r="78" spans="1:46">
      <c r="A78" t="s">
        <v>120</v>
      </c>
      <c r="B78" s="217">
        <v>0</v>
      </c>
      <c r="C78" s="217">
        <v>0</v>
      </c>
      <c r="D78" s="217">
        <v>0</v>
      </c>
      <c r="E78" s="217">
        <v>0</v>
      </c>
      <c r="F78" s="217">
        <v>0</v>
      </c>
      <c r="G78" s="217">
        <v>0</v>
      </c>
      <c r="H78" s="217">
        <v>0</v>
      </c>
      <c r="I78" s="217">
        <v>0</v>
      </c>
      <c r="J78" s="217">
        <v>0</v>
      </c>
      <c r="K78" s="217">
        <v>4.9400000000000004</v>
      </c>
      <c r="L78" s="217">
        <v>356.28</v>
      </c>
      <c r="M78" s="217">
        <v>27.18</v>
      </c>
      <c r="N78" s="217">
        <v>34.89</v>
      </c>
      <c r="O78" s="217">
        <v>0</v>
      </c>
      <c r="P78" s="217">
        <v>41.15</v>
      </c>
      <c r="Q78" s="217">
        <v>3.45</v>
      </c>
      <c r="R78" s="217">
        <v>6.47</v>
      </c>
      <c r="S78" s="217">
        <v>4.08</v>
      </c>
      <c r="T78" s="217">
        <v>0</v>
      </c>
      <c r="U78" s="217">
        <v>103.09</v>
      </c>
      <c r="V78" s="217">
        <v>0</v>
      </c>
      <c r="W78" s="217">
        <v>0</v>
      </c>
      <c r="X78" s="217">
        <v>43.58</v>
      </c>
      <c r="Y78" s="217">
        <v>0</v>
      </c>
      <c r="Z78" s="217">
        <v>37.4</v>
      </c>
      <c r="AA78" s="217">
        <v>7.7</v>
      </c>
      <c r="AB78" s="217">
        <v>0</v>
      </c>
      <c r="AC78" s="217">
        <v>10.68</v>
      </c>
      <c r="AD78" s="217">
        <v>0</v>
      </c>
      <c r="AE78" s="217">
        <v>0</v>
      </c>
      <c r="AF78" s="217">
        <v>0</v>
      </c>
      <c r="AG78" s="217">
        <v>0</v>
      </c>
      <c r="AH78" s="217">
        <v>0</v>
      </c>
      <c r="AI78" s="217">
        <v>0</v>
      </c>
      <c r="AJ78" s="217">
        <v>0</v>
      </c>
      <c r="AK78" s="217">
        <v>57.41</v>
      </c>
      <c r="AL78" s="217">
        <v>0</v>
      </c>
      <c r="AM78" s="217">
        <v>0</v>
      </c>
      <c r="AN78" s="217">
        <v>0</v>
      </c>
      <c r="AO78" s="217">
        <v>0</v>
      </c>
      <c r="AP78" s="217">
        <v>0</v>
      </c>
      <c r="AQ78" s="217">
        <v>0</v>
      </c>
      <c r="AR78" s="217">
        <v>0</v>
      </c>
      <c r="AS78" s="217">
        <v>0</v>
      </c>
      <c r="AT78" s="217">
        <v>0</v>
      </c>
    </row>
    <row r="79" spans="1:46">
      <c r="A79" t="s">
        <v>121</v>
      </c>
      <c r="B79" s="217">
        <v>0</v>
      </c>
      <c r="C79" s="217">
        <v>0</v>
      </c>
      <c r="D79" s="217">
        <v>0</v>
      </c>
      <c r="E79" s="217">
        <v>0</v>
      </c>
      <c r="F79" s="217">
        <v>0</v>
      </c>
      <c r="G79" s="217">
        <v>0</v>
      </c>
      <c r="H79" s="217">
        <v>0</v>
      </c>
      <c r="I79" s="217">
        <v>0</v>
      </c>
      <c r="J79" s="217">
        <v>0</v>
      </c>
      <c r="K79" s="217">
        <v>4.9400000000000004</v>
      </c>
      <c r="L79" s="217">
        <v>462.19</v>
      </c>
      <c r="M79" s="217">
        <v>27.18</v>
      </c>
      <c r="N79" s="217">
        <v>33.229999999999997</v>
      </c>
      <c r="O79" s="217">
        <v>0</v>
      </c>
      <c r="P79" s="217">
        <v>41.15</v>
      </c>
      <c r="Q79" s="217">
        <v>3.45</v>
      </c>
      <c r="R79" s="217">
        <v>12.53</v>
      </c>
      <c r="S79" s="217">
        <v>4.08</v>
      </c>
      <c r="T79" s="217">
        <v>0</v>
      </c>
      <c r="U79" s="217">
        <v>103.09</v>
      </c>
      <c r="V79" s="217">
        <v>6.12</v>
      </c>
      <c r="W79" s="217">
        <v>12.29</v>
      </c>
      <c r="X79" s="217">
        <v>43.58</v>
      </c>
      <c r="Y79" s="217">
        <v>0</v>
      </c>
      <c r="Z79" s="217">
        <v>37.4</v>
      </c>
      <c r="AA79" s="217">
        <v>23.31</v>
      </c>
      <c r="AB79" s="217">
        <v>0</v>
      </c>
      <c r="AC79" s="217">
        <v>10.68</v>
      </c>
      <c r="AD79" s="217">
        <v>0</v>
      </c>
      <c r="AE79" s="217">
        <v>0</v>
      </c>
      <c r="AF79" s="217">
        <v>0</v>
      </c>
      <c r="AG79" s="217">
        <v>0</v>
      </c>
      <c r="AH79" s="217">
        <v>0</v>
      </c>
      <c r="AI79" s="217">
        <v>0</v>
      </c>
      <c r="AJ79" s="217">
        <v>0</v>
      </c>
      <c r="AK79" s="217">
        <v>57.41</v>
      </c>
      <c r="AL79" s="217">
        <v>0</v>
      </c>
      <c r="AM79" s="217">
        <v>0</v>
      </c>
      <c r="AN79" s="217">
        <v>0</v>
      </c>
      <c r="AO79" s="217">
        <v>0</v>
      </c>
      <c r="AP79" s="217">
        <v>0</v>
      </c>
      <c r="AQ79" s="217">
        <v>0</v>
      </c>
      <c r="AR79" s="217">
        <v>0</v>
      </c>
      <c r="AS79" s="217">
        <v>0</v>
      </c>
      <c r="AT79" s="217">
        <v>0</v>
      </c>
    </row>
    <row r="80" spans="1:46">
      <c r="A80" t="s">
        <v>122</v>
      </c>
      <c r="B80" s="217">
        <v>0</v>
      </c>
      <c r="C80" s="217">
        <v>0</v>
      </c>
      <c r="D80" s="217">
        <v>0</v>
      </c>
      <c r="E80" s="217">
        <v>0</v>
      </c>
      <c r="F80" s="217">
        <v>0</v>
      </c>
      <c r="G80" s="217">
        <v>0</v>
      </c>
      <c r="H80" s="217">
        <v>0</v>
      </c>
      <c r="I80" s="217">
        <v>0</v>
      </c>
      <c r="J80" s="217">
        <v>0</v>
      </c>
      <c r="K80" s="217">
        <v>4.9400000000000004</v>
      </c>
      <c r="L80" s="217">
        <v>510.33</v>
      </c>
      <c r="M80" s="217">
        <v>27.18</v>
      </c>
      <c r="N80" s="217">
        <v>34.9</v>
      </c>
      <c r="O80" s="217">
        <v>0</v>
      </c>
      <c r="P80" s="217">
        <v>41.15</v>
      </c>
      <c r="Q80" s="217">
        <v>3.45</v>
      </c>
      <c r="R80" s="217">
        <v>12.53</v>
      </c>
      <c r="S80" s="217">
        <v>4.08</v>
      </c>
      <c r="T80" s="217">
        <v>0</v>
      </c>
      <c r="U80" s="217">
        <v>103.09</v>
      </c>
      <c r="V80" s="217">
        <v>6.12</v>
      </c>
      <c r="W80" s="217">
        <v>12.29</v>
      </c>
      <c r="X80" s="217">
        <v>43.58</v>
      </c>
      <c r="Y80" s="217">
        <v>0</v>
      </c>
      <c r="Z80" s="217">
        <v>37.4</v>
      </c>
      <c r="AA80" s="217">
        <v>23.31</v>
      </c>
      <c r="AB80" s="217">
        <v>0</v>
      </c>
      <c r="AC80" s="217">
        <v>10.68</v>
      </c>
      <c r="AD80" s="217">
        <v>0</v>
      </c>
      <c r="AE80" s="217">
        <v>0</v>
      </c>
      <c r="AF80" s="217">
        <v>0</v>
      </c>
      <c r="AG80" s="217">
        <v>0</v>
      </c>
      <c r="AH80" s="217">
        <v>0</v>
      </c>
      <c r="AI80" s="217">
        <v>0</v>
      </c>
      <c r="AJ80" s="217">
        <v>0</v>
      </c>
      <c r="AK80" s="217">
        <v>57.41</v>
      </c>
      <c r="AL80" s="217">
        <v>0</v>
      </c>
      <c r="AM80" s="217">
        <v>0</v>
      </c>
      <c r="AN80" s="217">
        <v>0</v>
      </c>
      <c r="AO80" s="217">
        <v>0</v>
      </c>
      <c r="AP80" s="217">
        <v>0</v>
      </c>
      <c r="AQ80" s="217">
        <v>0</v>
      </c>
      <c r="AR80" s="217">
        <v>0</v>
      </c>
      <c r="AS80" s="217">
        <v>0</v>
      </c>
      <c r="AT80" s="217">
        <v>0</v>
      </c>
    </row>
    <row r="81" spans="1:46">
      <c r="A81" t="s">
        <v>123</v>
      </c>
      <c r="B81" s="217">
        <v>0</v>
      </c>
      <c r="C81" s="217">
        <v>0</v>
      </c>
      <c r="D81" s="217">
        <v>0</v>
      </c>
      <c r="E81" s="217">
        <v>0</v>
      </c>
      <c r="F81" s="217">
        <v>0</v>
      </c>
      <c r="G81" s="217">
        <v>0</v>
      </c>
      <c r="H81" s="217">
        <v>0</v>
      </c>
      <c r="I81" s="217">
        <v>0</v>
      </c>
      <c r="J81" s="217">
        <v>0</v>
      </c>
      <c r="K81" s="217">
        <v>4.9400000000000004</v>
      </c>
      <c r="L81" s="217">
        <v>548.85</v>
      </c>
      <c r="M81" s="217">
        <v>27.18</v>
      </c>
      <c r="N81" s="217">
        <v>34.9</v>
      </c>
      <c r="O81" s="217">
        <v>0</v>
      </c>
      <c r="P81" s="217">
        <v>41.15</v>
      </c>
      <c r="Q81" s="217">
        <v>3.45</v>
      </c>
      <c r="R81" s="217">
        <v>12.53</v>
      </c>
      <c r="S81" s="217">
        <v>4.08</v>
      </c>
      <c r="T81" s="217">
        <v>0</v>
      </c>
      <c r="U81" s="217">
        <v>103.09</v>
      </c>
      <c r="V81" s="217">
        <v>6.12</v>
      </c>
      <c r="W81" s="217">
        <v>12.29</v>
      </c>
      <c r="X81" s="217">
        <v>43.58</v>
      </c>
      <c r="Y81" s="217">
        <v>0</v>
      </c>
      <c r="Z81" s="217">
        <v>37.4</v>
      </c>
      <c r="AA81" s="217">
        <v>23.31</v>
      </c>
      <c r="AB81" s="217">
        <v>0</v>
      </c>
      <c r="AC81" s="217">
        <v>10.45</v>
      </c>
      <c r="AD81" s="217">
        <v>0</v>
      </c>
      <c r="AE81" s="217">
        <v>0</v>
      </c>
      <c r="AF81" s="217">
        <v>0</v>
      </c>
      <c r="AG81" s="217">
        <v>0</v>
      </c>
      <c r="AH81" s="217">
        <v>0</v>
      </c>
      <c r="AI81" s="217">
        <v>0</v>
      </c>
      <c r="AJ81" s="217">
        <v>0</v>
      </c>
      <c r="AK81" s="217">
        <v>57.41</v>
      </c>
      <c r="AL81" s="217">
        <v>0</v>
      </c>
      <c r="AM81" s="217">
        <v>0</v>
      </c>
      <c r="AN81" s="217">
        <v>0</v>
      </c>
      <c r="AO81" s="217">
        <v>0</v>
      </c>
      <c r="AP81" s="217">
        <v>0</v>
      </c>
      <c r="AQ81" s="217">
        <v>0</v>
      </c>
      <c r="AR81" s="217">
        <v>0</v>
      </c>
      <c r="AS81" s="217">
        <v>0</v>
      </c>
      <c r="AT81" s="217">
        <v>0</v>
      </c>
    </row>
    <row r="82" spans="1:46">
      <c r="A82" t="s">
        <v>124</v>
      </c>
      <c r="B82" s="217">
        <v>0</v>
      </c>
      <c r="C82" s="217">
        <v>0</v>
      </c>
      <c r="D82" s="217">
        <v>0</v>
      </c>
      <c r="E82" s="217">
        <v>0</v>
      </c>
      <c r="F82" s="217">
        <v>0</v>
      </c>
      <c r="G82" s="217">
        <v>0</v>
      </c>
      <c r="H82" s="217">
        <v>0</v>
      </c>
      <c r="I82" s="217">
        <v>0</v>
      </c>
      <c r="J82" s="217">
        <v>0</v>
      </c>
      <c r="K82" s="217">
        <v>4.9400000000000004</v>
      </c>
      <c r="L82" s="217">
        <v>548.85</v>
      </c>
      <c r="M82" s="217">
        <v>27.18</v>
      </c>
      <c r="N82" s="217">
        <v>34.9</v>
      </c>
      <c r="O82" s="217">
        <v>0</v>
      </c>
      <c r="P82" s="217">
        <v>41.15</v>
      </c>
      <c r="Q82" s="217">
        <v>3.45</v>
      </c>
      <c r="R82" s="217">
        <v>12.53</v>
      </c>
      <c r="S82" s="217">
        <v>4.08</v>
      </c>
      <c r="T82" s="217">
        <v>0</v>
      </c>
      <c r="U82" s="217">
        <v>103.09</v>
      </c>
      <c r="V82" s="217">
        <v>6.12</v>
      </c>
      <c r="W82" s="217">
        <v>12.29</v>
      </c>
      <c r="X82" s="217">
        <v>43.58</v>
      </c>
      <c r="Y82" s="217">
        <v>0</v>
      </c>
      <c r="Z82" s="217">
        <v>37.4</v>
      </c>
      <c r="AA82" s="217">
        <v>23.31</v>
      </c>
      <c r="AB82" s="217">
        <v>0</v>
      </c>
      <c r="AC82" s="217">
        <v>10.45</v>
      </c>
      <c r="AD82" s="217">
        <v>0</v>
      </c>
      <c r="AE82" s="217">
        <v>0</v>
      </c>
      <c r="AF82" s="217">
        <v>0</v>
      </c>
      <c r="AG82" s="217">
        <v>0</v>
      </c>
      <c r="AH82" s="217">
        <v>0</v>
      </c>
      <c r="AI82" s="217">
        <v>0</v>
      </c>
      <c r="AJ82" s="217">
        <v>0</v>
      </c>
      <c r="AK82" s="217">
        <v>57.41</v>
      </c>
      <c r="AL82" s="217">
        <v>0</v>
      </c>
      <c r="AM82" s="217">
        <v>0</v>
      </c>
      <c r="AN82" s="217">
        <v>0</v>
      </c>
      <c r="AO82" s="217">
        <v>0</v>
      </c>
      <c r="AP82" s="217">
        <v>0</v>
      </c>
      <c r="AQ82" s="217">
        <v>0</v>
      </c>
      <c r="AR82" s="217">
        <v>0</v>
      </c>
      <c r="AS82" s="217">
        <v>0</v>
      </c>
      <c r="AT82" s="217">
        <v>0</v>
      </c>
    </row>
    <row r="83" spans="1:46">
      <c r="A83" t="s">
        <v>125</v>
      </c>
      <c r="B83" s="217">
        <v>0</v>
      </c>
      <c r="C83" s="217">
        <v>0</v>
      </c>
      <c r="D83" s="217">
        <v>0</v>
      </c>
      <c r="E83" s="217">
        <v>0</v>
      </c>
      <c r="F83" s="217">
        <v>0</v>
      </c>
      <c r="G83" s="217">
        <v>0</v>
      </c>
      <c r="H83" s="217">
        <v>0</v>
      </c>
      <c r="I83" s="217">
        <v>0</v>
      </c>
      <c r="J83" s="217">
        <v>0</v>
      </c>
      <c r="K83" s="217">
        <v>4.93</v>
      </c>
      <c r="L83" s="217">
        <v>548.85</v>
      </c>
      <c r="M83" s="217">
        <v>27.18</v>
      </c>
      <c r="N83" s="217">
        <v>34.9</v>
      </c>
      <c r="O83" s="217">
        <v>0</v>
      </c>
      <c r="P83" s="217">
        <v>41.15</v>
      </c>
      <c r="Q83" s="217">
        <v>3.45</v>
      </c>
      <c r="R83" s="217">
        <v>12.53</v>
      </c>
      <c r="S83" s="217">
        <v>3.98</v>
      </c>
      <c r="T83" s="217">
        <v>0</v>
      </c>
      <c r="U83" s="217">
        <v>103.09</v>
      </c>
      <c r="V83" s="217">
        <v>6.12</v>
      </c>
      <c r="W83" s="217">
        <v>12.29</v>
      </c>
      <c r="X83" s="217">
        <v>43.58</v>
      </c>
      <c r="Y83" s="217">
        <v>0</v>
      </c>
      <c r="Z83" s="217">
        <v>37.4</v>
      </c>
      <c r="AA83" s="217">
        <v>23.31</v>
      </c>
      <c r="AB83" s="217">
        <v>0</v>
      </c>
      <c r="AC83" s="217">
        <v>10.68</v>
      </c>
      <c r="AD83" s="217">
        <v>0</v>
      </c>
      <c r="AE83" s="217">
        <v>0</v>
      </c>
      <c r="AF83" s="217">
        <v>0</v>
      </c>
      <c r="AG83" s="217">
        <v>0</v>
      </c>
      <c r="AH83" s="217">
        <v>0</v>
      </c>
      <c r="AI83" s="217">
        <v>0</v>
      </c>
      <c r="AJ83" s="217">
        <v>0</v>
      </c>
      <c r="AK83" s="217">
        <v>57.28</v>
      </c>
      <c r="AL83" s="217">
        <v>0</v>
      </c>
      <c r="AM83" s="217">
        <v>0</v>
      </c>
      <c r="AN83" s="217">
        <v>0</v>
      </c>
      <c r="AO83" s="217">
        <v>0</v>
      </c>
      <c r="AP83" s="217">
        <v>0</v>
      </c>
      <c r="AQ83" s="217">
        <v>0</v>
      </c>
      <c r="AR83" s="217">
        <v>0</v>
      </c>
      <c r="AS83" s="217">
        <v>0</v>
      </c>
      <c r="AT83" s="217">
        <v>0</v>
      </c>
    </row>
    <row r="84" spans="1:46">
      <c r="A84" t="s">
        <v>126</v>
      </c>
      <c r="B84" s="217">
        <v>0</v>
      </c>
      <c r="C84" s="217">
        <v>0</v>
      </c>
      <c r="D84" s="217">
        <v>0</v>
      </c>
      <c r="E84" s="217">
        <v>0</v>
      </c>
      <c r="F84" s="217">
        <v>0</v>
      </c>
      <c r="G84" s="217">
        <v>0</v>
      </c>
      <c r="H84" s="217">
        <v>0</v>
      </c>
      <c r="I84" s="217">
        <v>0</v>
      </c>
      <c r="J84" s="217">
        <v>0</v>
      </c>
      <c r="K84" s="217">
        <v>4.93</v>
      </c>
      <c r="L84" s="217">
        <v>548.85</v>
      </c>
      <c r="M84" s="217">
        <v>27.18</v>
      </c>
      <c r="N84" s="217">
        <v>34.9</v>
      </c>
      <c r="O84" s="217">
        <v>0</v>
      </c>
      <c r="P84" s="217">
        <v>41.15</v>
      </c>
      <c r="Q84" s="217">
        <v>3.45</v>
      </c>
      <c r="R84" s="217">
        <v>12.53</v>
      </c>
      <c r="S84" s="217">
        <v>3.98</v>
      </c>
      <c r="T84" s="217">
        <v>0</v>
      </c>
      <c r="U84" s="217">
        <v>103.09</v>
      </c>
      <c r="V84" s="217">
        <v>6.12</v>
      </c>
      <c r="W84" s="217">
        <v>12.29</v>
      </c>
      <c r="X84" s="217">
        <v>43.58</v>
      </c>
      <c r="Y84" s="217">
        <v>0</v>
      </c>
      <c r="Z84" s="217">
        <v>37.4</v>
      </c>
      <c r="AA84" s="217">
        <v>23.31</v>
      </c>
      <c r="AB84" s="217">
        <v>0</v>
      </c>
      <c r="AC84" s="217">
        <v>10.68</v>
      </c>
      <c r="AD84" s="217">
        <v>0</v>
      </c>
      <c r="AE84" s="217">
        <v>0</v>
      </c>
      <c r="AF84" s="217">
        <v>0</v>
      </c>
      <c r="AG84" s="217">
        <v>0</v>
      </c>
      <c r="AH84" s="217">
        <v>0</v>
      </c>
      <c r="AI84" s="217">
        <v>0</v>
      </c>
      <c r="AJ84" s="217">
        <v>0</v>
      </c>
      <c r="AK84" s="217">
        <v>57.28</v>
      </c>
      <c r="AL84" s="217">
        <v>0</v>
      </c>
      <c r="AM84" s="217">
        <v>0</v>
      </c>
      <c r="AN84" s="217">
        <v>0</v>
      </c>
      <c r="AO84" s="217">
        <v>0</v>
      </c>
      <c r="AP84" s="217">
        <v>0</v>
      </c>
      <c r="AQ84" s="217">
        <v>0</v>
      </c>
      <c r="AR84" s="217">
        <v>0</v>
      </c>
      <c r="AS84" s="217">
        <v>0</v>
      </c>
      <c r="AT84" s="217">
        <v>0</v>
      </c>
    </row>
    <row r="85" spans="1:46">
      <c r="A85" t="s">
        <v>127</v>
      </c>
      <c r="B85" s="217">
        <v>0</v>
      </c>
      <c r="C85" s="217">
        <v>0</v>
      </c>
      <c r="D85" s="217">
        <v>0</v>
      </c>
      <c r="E85" s="217">
        <v>0</v>
      </c>
      <c r="F85" s="217">
        <v>0</v>
      </c>
      <c r="G85" s="217">
        <v>0</v>
      </c>
      <c r="H85" s="217">
        <v>0</v>
      </c>
      <c r="I85" s="217">
        <v>0</v>
      </c>
      <c r="J85" s="217">
        <v>0</v>
      </c>
      <c r="K85" s="217">
        <v>4.92</v>
      </c>
      <c r="L85" s="217">
        <v>548.85</v>
      </c>
      <c r="M85" s="217">
        <v>27.18</v>
      </c>
      <c r="N85" s="217">
        <v>34.9</v>
      </c>
      <c r="O85" s="217">
        <v>0</v>
      </c>
      <c r="P85" s="217">
        <v>41.15</v>
      </c>
      <c r="Q85" s="217">
        <v>3.17</v>
      </c>
      <c r="R85" s="217">
        <v>12.53</v>
      </c>
      <c r="S85" s="217">
        <v>4.0599999999999996</v>
      </c>
      <c r="T85" s="217">
        <v>0</v>
      </c>
      <c r="U85" s="217">
        <v>103.09</v>
      </c>
      <c r="V85" s="217">
        <v>6.12</v>
      </c>
      <c r="W85" s="217">
        <v>12.29</v>
      </c>
      <c r="X85" s="217">
        <v>43.58</v>
      </c>
      <c r="Y85" s="217">
        <v>0</v>
      </c>
      <c r="Z85" s="217">
        <v>37.4</v>
      </c>
      <c r="AA85" s="217">
        <v>23.31</v>
      </c>
      <c r="AB85" s="217">
        <v>0</v>
      </c>
      <c r="AC85" s="217">
        <v>10.68</v>
      </c>
      <c r="AD85" s="217">
        <v>0</v>
      </c>
      <c r="AE85" s="217">
        <v>0</v>
      </c>
      <c r="AF85" s="217">
        <v>0</v>
      </c>
      <c r="AG85" s="217">
        <v>0</v>
      </c>
      <c r="AH85" s="217">
        <v>0</v>
      </c>
      <c r="AI85" s="217">
        <v>0</v>
      </c>
      <c r="AJ85" s="217">
        <v>0</v>
      </c>
      <c r="AK85" s="217">
        <v>57.28</v>
      </c>
      <c r="AL85" s="217">
        <v>0</v>
      </c>
      <c r="AM85" s="217">
        <v>0</v>
      </c>
      <c r="AN85" s="217">
        <v>0</v>
      </c>
      <c r="AO85" s="217">
        <v>0</v>
      </c>
      <c r="AP85" s="217">
        <v>0</v>
      </c>
      <c r="AQ85" s="217">
        <v>0</v>
      </c>
      <c r="AR85" s="217">
        <v>0</v>
      </c>
      <c r="AS85" s="217">
        <v>0</v>
      </c>
      <c r="AT85" s="217">
        <v>0</v>
      </c>
    </row>
    <row r="86" spans="1:46">
      <c r="A86" t="s">
        <v>128</v>
      </c>
      <c r="B86" s="217">
        <v>0</v>
      </c>
      <c r="C86" s="217">
        <v>0</v>
      </c>
      <c r="D86" s="217">
        <v>0</v>
      </c>
      <c r="E86" s="217">
        <v>0</v>
      </c>
      <c r="F86" s="217">
        <v>0</v>
      </c>
      <c r="G86" s="217">
        <v>0</v>
      </c>
      <c r="H86" s="217">
        <v>0</v>
      </c>
      <c r="I86" s="217">
        <v>0</v>
      </c>
      <c r="J86" s="217">
        <v>0</v>
      </c>
      <c r="K86" s="217">
        <v>4.92</v>
      </c>
      <c r="L86" s="217">
        <v>548.85</v>
      </c>
      <c r="M86" s="217">
        <v>27.18</v>
      </c>
      <c r="N86" s="217">
        <v>34.9</v>
      </c>
      <c r="O86" s="217">
        <v>0</v>
      </c>
      <c r="P86" s="217">
        <v>41.15</v>
      </c>
      <c r="Q86" s="217">
        <v>3.17</v>
      </c>
      <c r="R86" s="217">
        <v>12.53</v>
      </c>
      <c r="S86" s="217">
        <v>4.0599999999999996</v>
      </c>
      <c r="T86" s="217">
        <v>0</v>
      </c>
      <c r="U86" s="217">
        <v>103.09</v>
      </c>
      <c r="V86" s="217">
        <v>6.12</v>
      </c>
      <c r="W86" s="217">
        <v>12.29</v>
      </c>
      <c r="X86" s="217">
        <v>43.58</v>
      </c>
      <c r="Y86" s="217">
        <v>0</v>
      </c>
      <c r="Z86" s="217">
        <v>37.4</v>
      </c>
      <c r="AA86" s="217">
        <v>23.31</v>
      </c>
      <c r="AB86" s="217">
        <v>0</v>
      </c>
      <c r="AC86" s="217">
        <v>10.68</v>
      </c>
      <c r="AD86" s="217">
        <v>0</v>
      </c>
      <c r="AE86" s="217">
        <v>0</v>
      </c>
      <c r="AF86" s="217">
        <v>0</v>
      </c>
      <c r="AG86" s="217">
        <v>0</v>
      </c>
      <c r="AH86" s="217">
        <v>0</v>
      </c>
      <c r="AI86" s="217">
        <v>0</v>
      </c>
      <c r="AJ86" s="217">
        <v>0</v>
      </c>
      <c r="AK86" s="217">
        <v>57.28</v>
      </c>
      <c r="AL86" s="217">
        <v>0</v>
      </c>
      <c r="AM86" s="217">
        <v>0</v>
      </c>
      <c r="AN86" s="217">
        <v>0</v>
      </c>
      <c r="AO86" s="217">
        <v>0</v>
      </c>
      <c r="AP86" s="217">
        <v>0</v>
      </c>
      <c r="AQ86" s="217">
        <v>0</v>
      </c>
      <c r="AR86" s="217">
        <v>0</v>
      </c>
      <c r="AS86" s="217">
        <v>0</v>
      </c>
      <c r="AT86" s="217">
        <v>0</v>
      </c>
    </row>
    <row r="87" spans="1:46">
      <c r="A87" t="s">
        <v>129</v>
      </c>
      <c r="B87" s="217">
        <v>0</v>
      </c>
      <c r="C87" s="217">
        <v>0</v>
      </c>
      <c r="D87" s="217">
        <v>0</v>
      </c>
      <c r="E87" s="217">
        <v>0</v>
      </c>
      <c r="F87" s="217">
        <v>0</v>
      </c>
      <c r="G87" s="217">
        <v>0</v>
      </c>
      <c r="H87" s="217">
        <v>0</v>
      </c>
      <c r="I87" s="217">
        <v>0</v>
      </c>
      <c r="J87" s="217">
        <v>0</v>
      </c>
      <c r="K87" s="217">
        <v>0</v>
      </c>
      <c r="L87" s="217">
        <v>548.85</v>
      </c>
      <c r="M87" s="217">
        <v>27.18</v>
      </c>
      <c r="N87" s="217">
        <v>34.9</v>
      </c>
      <c r="O87" s="217">
        <v>0</v>
      </c>
      <c r="P87" s="217">
        <v>41.15</v>
      </c>
      <c r="Q87" s="217">
        <v>0</v>
      </c>
      <c r="R87" s="217">
        <v>12.53</v>
      </c>
      <c r="S87" s="217">
        <v>0</v>
      </c>
      <c r="T87" s="217">
        <v>0</v>
      </c>
      <c r="U87" s="217">
        <v>103.09</v>
      </c>
      <c r="V87" s="217">
        <v>6.12</v>
      </c>
      <c r="W87" s="217">
        <v>12.29</v>
      </c>
      <c r="X87" s="217">
        <v>41.29</v>
      </c>
      <c r="Y87" s="217">
        <v>0</v>
      </c>
      <c r="Z87" s="217">
        <v>32.950000000000003</v>
      </c>
      <c r="AA87" s="217">
        <v>23.31</v>
      </c>
      <c r="AB87" s="217">
        <v>0</v>
      </c>
      <c r="AC87" s="217">
        <v>10.68</v>
      </c>
      <c r="AD87" s="217">
        <v>0</v>
      </c>
      <c r="AE87" s="217">
        <v>0</v>
      </c>
      <c r="AF87" s="217">
        <v>0</v>
      </c>
      <c r="AG87" s="217">
        <v>0</v>
      </c>
      <c r="AH87" s="217">
        <v>0</v>
      </c>
      <c r="AI87" s="217">
        <v>0</v>
      </c>
      <c r="AJ87" s="217">
        <v>0</v>
      </c>
      <c r="AK87" s="217">
        <v>57.28</v>
      </c>
      <c r="AL87" s="217">
        <v>0</v>
      </c>
      <c r="AM87" s="217">
        <v>0</v>
      </c>
      <c r="AN87" s="217">
        <v>0</v>
      </c>
      <c r="AO87" s="217">
        <v>0</v>
      </c>
      <c r="AP87" s="217">
        <v>0</v>
      </c>
      <c r="AQ87" s="217">
        <v>0</v>
      </c>
      <c r="AR87" s="217">
        <v>0</v>
      </c>
      <c r="AS87" s="217">
        <v>0</v>
      </c>
      <c r="AT87" s="217">
        <v>0</v>
      </c>
    </row>
    <row r="88" spans="1:46">
      <c r="A88" t="s">
        <v>130</v>
      </c>
      <c r="B88" s="217">
        <v>0</v>
      </c>
      <c r="C88" s="217">
        <v>0</v>
      </c>
      <c r="D88" s="217">
        <v>0</v>
      </c>
      <c r="E88" s="217">
        <v>0</v>
      </c>
      <c r="F88" s="217">
        <v>0</v>
      </c>
      <c r="G88" s="217">
        <v>0</v>
      </c>
      <c r="H88" s="217">
        <v>0</v>
      </c>
      <c r="I88" s="217">
        <v>0</v>
      </c>
      <c r="J88" s="217">
        <v>0</v>
      </c>
      <c r="K88" s="217">
        <v>0</v>
      </c>
      <c r="L88" s="217">
        <v>548.85</v>
      </c>
      <c r="M88" s="217">
        <v>27.18</v>
      </c>
      <c r="N88" s="217">
        <v>34.9</v>
      </c>
      <c r="O88" s="217">
        <v>0</v>
      </c>
      <c r="P88" s="217">
        <v>41.15</v>
      </c>
      <c r="Q88" s="217">
        <v>0</v>
      </c>
      <c r="R88" s="217">
        <v>12.53</v>
      </c>
      <c r="S88" s="217">
        <v>0</v>
      </c>
      <c r="T88" s="217">
        <v>0</v>
      </c>
      <c r="U88" s="217">
        <v>103.09</v>
      </c>
      <c r="V88" s="217">
        <v>6.12</v>
      </c>
      <c r="W88" s="217">
        <v>12.29</v>
      </c>
      <c r="X88" s="217">
        <v>43.58</v>
      </c>
      <c r="Y88" s="217">
        <v>0</v>
      </c>
      <c r="Z88" s="217">
        <v>37.4</v>
      </c>
      <c r="AA88" s="217">
        <v>23.31</v>
      </c>
      <c r="AB88" s="217">
        <v>0</v>
      </c>
      <c r="AC88" s="217">
        <v>10.68</v>
      </c>
      <c r="AD88" s="217">
        <v>0</v>
      </c>
      <c r="AE88" s="217">
        <v>0</v>
      </c>
      <c r="AF88" s="217">
        <v>0</v>
      </c>
      <c r="AG88" s="217">
        <v>0</v>
      </c>
      <c r="AH88" s="217">
        <v>0</v>
      </c>
      <c r="AI88" s="217">
        <v>0</v>
      </c>
      <c r="AJ88" s="217">
        <v>0</v>
      </c>
      <c r="AK88" s="217">
        <v>57.28</v>
      </c>
      <c r="AL88" s="217">
        <v>0</v>
      </c>
      <c r="AM88" s="217">
        <v>0</v>
      </c>
      <c r="AN88" s="217">
        <v>0</v>
      </c>
      <c r="AO88" s="217">
        <v>0</v>
      </c>
      <c r="AP88" s="217">
        <v>0</v>
      </c>
      <c r="AQ88" s="217">
        <v>0</v>
      </c>
      <c r="AR88" s="217">
        <v>0</v>
      </c>
      <c r="AS88" s="217">
        <v>0</v>
      </c>
      <c r="AT88" s="217">
        <v>0</v>
      </c>
    </row>
    <row r="89" spans="1:46">
      <c r="A89" t="s">
        <v>131</v>
      </c>
      <c r="B89" s="217">
        <v>0</v>
      </c>
      <c r="C89" s="217">
        <v>0</v>
      </c>
      <c r="D89" s="217">
        <v>0</v>
      </c>
      <c r="E89" s="217">
        <v>0</v>
      </c>
      <c r="F89" s="217">
        <v>0</v>
      </c>
      <c r="G89" s="217">
        <v>0</v>
      </c>
      <c r="H89" s="217">
        <v>0</v>
      </c>
      <c r="I89" s="217">
        <v>0</v>
      </c>
      <c r="J89" s="217">
        <v>0</v>
      </c>
      <c r="K89" s="217">
        <v>0</v>
      </c>
      <c r="L89" s="217">
        <v>548.85</v>
      </c>
      <c r="M89" s="217">
        <v>27.18</v>
      </c>
      <c r="N89" s="217">
        <v>34.9</v>
      </c>
      <c r="O89" s="217">
        <v>0</v>
      </c>
      <c r="P89" s="217">
        <v>41.15</v>
      </c>
      <c r="Q89" s="217">
        <v>0</v>
      </c>
      <c r="R89" s="217">
        <v>12.53</v>
      </c>
      <c r="S89" s="217">
        <v>0</v>
      </c>
      <c r="T89" s="217">
        <v>0</v>
      </c>
      <c r="U89" s="217">
        <v>103.09</v>
      </c>
      <c r="V89" s="217">
        <v>6.12</v>
      </c>
      <c r="W89" s="217">
        <v>12.29</v>
      </c>
      <c r="X89" s="217">
        <v>43.58</v>
      </c>
      <c r="Y89" s="217">
        <v>0</v>
      </c>
      <c r="Z89" s="217">
        <v>37.4</v>
      </c>
      <c r="AA89" s="217">
        <v>23.31</v>
      </c>
      <c r="AB89" s="217">
        <v>0</v>
      </c>
      <c r="AC89" s="217">
        <v>10.68</v>
      </c>
      <c r="AD89" s="217">
        <v>0</v>
      </c>
      <c r="AE89" s="217">
        <v>0</v>
      </c>
      <c r="AF89" s="217">
        <v>0</v>
      </c>
      <c r="AG89" s="217">
        <v>0</v>
      </c>
      <c r="AH89" s="217">
        <v>0</v>
      </c>
      <c r="AI89" s="217">
        <v>0</v>
      </c>
      <c r="AJ89" s="217">
        <v>0</v>
      </c>
      <c r="AK89" s="217">
        <v>57.28</v>
      </c>
      <c r="AL89" s="217">
        <v>0</v>
      </c>
      <c r="AM89" s="217">
        <v>0</v>
      </c>
      <c r="AN89" s="217">
        <v>0</v>
      </c>
      <c r="AO89" s="217">
        <v>0</v>
      </c>
      <c r="AP89" s="217">
        <v>0</v>
      </c>
      <c r="AQ89" s="217">
        <v>0</v>
      </c>
      <c r="AR89" s="217">
        <v>0</v>
      </c>
      <c r="AS89" s="217">
        <v>0</v>
      </c>
      <c r="AT89" s="217">
        <v>0</v>
      </c>
    </row>
    <row r="90" spans="1:46">
      <c r="A90" t="s">
        <v>132</v>
      </c>
      <c r="B90" s="217">
        <v>0</v>
      </c>
      <c r="C90" s="217">
        <v>0</v>
      </c>
      <c r="D90" s="217">
        <v>0</v>
      </c>
      <c r="E90" s="217">
        <v>0</v>
      </c>
      <c r="F90" s="217">
        <v>0</v>
      </c>
      <c r="G90" s="217">
        <v>0</v>
      </c>
      <c r="H90" s="217">
        <v>0</v>
      </c>
      <c r="I90" s="217">
        <v>0</v>
      </c>
      <c r="J90" s="217">
        <v>0</v>
      </c>
      <c r="K90" s="217">
        <v>0</v>
      </c>
      <c r="L90" s="217">
        <v>548.85</v>
      </c>
      <c r="M90" s="217">
        <v>27.18</v>
      </c>
      <c r="N90" s="217">
        <v>34.9</v>
      </c>
      <c r="O90" s="217">
        <v>0</v>
      </c>
      <c r="P90" s="217">
        <v>41.15</v>
      </c>
      <c r="Q90" s="217">
        <v>0</v>
      </c>
      <c r="R90" s="217">
        <v>12.53</v>
      </c>
      <c r="S90" s="217">
        <v>0</v>
      </c>
      <c r="T90" s="217">
        <v>0</v>
      </c>
      <c r="U90" s="217">
        <v>103.09</v>
      </c>
      <c r="V90" s="217">
        <v>6.12</v>
      </c>
      <c r="W90" s="217">
        <v>12.29</v>
      </c>
      <c r="X90" s="217">
        <v>43.58</v>
      </c>
      <c r="Y90" s="217">
        <v>0</v>
      </c>
      <c r="Z90" s="217">
        <v>37.4</v>
      </c>
      <c r="AA90" s="217">
        <v>23.31</v>
      </c>
      <c r="AB90" s="217">
        <v>0</v>
      </c>
      <c r="AC90" s="217">
        <v>10.68</v>
      </c>
      <c r="AD90" s="217">
        <v>0</v>
      </c>
      <c r="AE90" s="217">
        <v>0</v>
      </c>
      <c r="AF90" s="217">
        <v>0</v>
      </c>
      <c r="AG90" s="217">
        <v>0</v>
      </c>
      <c r="AH90" s="217">
        <v>0</v>
      </c>
      <c r="AI90" s="217">
        <v>0</v>
      </c>
      <c r="AJ90" s="217">
        <v>0</v>
      </c>
      <c r="AK90" s="217">
        <v>57.28</v>
      </c>
      <c r="AL90" s="217">
        <v>0</v>
      </c>
      <c r="AM90" s="217">
        <v>0</v>
      </c>
      <c r="AN90" s="217">
        <v>0</v>
      </c>
      <c r="AO90" s="217">
        <v>0</v>
      </c>
      <c r="AP90" s="217">
        <v>0</v>
      </c>
      <c r="AQ90" s="217">
        <v>0</v>
      </c>
      <c r="AR90" s="217">
        <v>0</v>
      </c>
      <c r="AS90" s="217">
        <v>0</v>
      </c>
      <c r="AT90" s="217">
        <v>0</v>
      </c>
    </row>
    <row r="91" spans="1:46">
      <c r="A91" t="s">
        <v>133</v>
      </c>
      <c r="B91" s="217">
        <v>0</v>
      </c>
      <c r="C91" s="217">
        <v>0</v>
      </c>
      <c r="D91" s="217">
        <v>0</v>
      </c>
      <c r="E91" s="217">
        <v>0</v>
      </c>
      <c r="F91" s="217">
        <v>0</v>
      </c>
      <c r="G91" s="217">
        <v>0</v>
      </c>
      <c r="H91" s="217">
        <v>0</v>
      </c>
      <c r="I91" s="217">
        <v>0</v>
      </c>
      <c r="J91" s="217">
        <v>0</v>
      </c>
      <c r="K91" s="217">
        <v>2.2200000000000002</v>
      </c>
      <c r="L91" s="217">
        <v>529.6</v>
      </c>
      <c r="M91" s="217">
        <v>27.18</v>
      </c>
      <c r="N91" s="217">
        <v>34.9</v>
      </c>
      <c r="O91" s="217">
        <v>0</v>
      </c>
      <c r="P91" s="217">
        <v>41.15</v>
      </c>
      <c r="Q91" s="217">
        <v>3.17</v>
      </c>
      <c r="R91" s="217">
        <v>12.53</v>
      </c>
      <c r="S91" s="217">
        <v>3.95</v>
      </c>
      <c r="T91" s="217">
        <v>0</v>
      </c>
      <c r="U91" s="217">
        <v>103.09</v>
      </c>
      <c r="V91" s="217">
        <v>6.12</v>
      </c>
      <c r="W91" s="217">
        <v>12.29</v>
      </c>
      <c r="X91" s="217">
        <v>43.58</v>
      </c>
      <c r="Y91" s="217">
        <v>0</v>
      </c>
      <c r="Z91" s="217">
        <v>37.4</v>
      </c>
      <c r="AA91" s="217">
        <v>23.31</v>
      </c>
      <c r="AB91" s="217">
        <v>0</v>
      </c>
      <c r="AC91" s="217">
        <v>10.68</v>
      </c>
      <c r="AD91" s="217">
        <v>0</v>
      </c>
      <c r="AE91" s="217">
        <v>0</v>
      </c>
      <c r="AF91" s="217">
        <v>0</v>
      </c>
      <c r="AG91" s="217">
        <v>0</v>
      </c>
      <c r="AH91" s="217">
        <v>0</v>
      </c>
      <c r="AI91" s="217">
        <v>0</v>
      </c>
      <c r="AJ91" s="217">
        <v>0</v>
      </c>
      <c r="AK91" s="217">
        <v>57.14</v>
      </c>
      <c r="AL91" s="217">
        <v>0</v>
      </c>
      <c r="AM91" s="217">
        <v>0</v>
      </c>
      <c r="AN91" s="217">
        <v>0</v>
      </c>
      <c r="AO91" s="217">
        <v>0</v>
      </c>
      <c r="AP91" s="217">
        <v>0</v>
      </c>
      <c r="AQ91" s="217">
        <v>0</v>
      </c>
      <c r="AR91" s="217">
        <v>0</v>
      </c>
      <c r="AS91" s="217">
        <v>0</v>
      </c>
      <c r="AT91" s="217">
        <v>0</v>
      </c>
    </row>
    <row r="92" spans="1:46">
      <c r="A92" t="s">
        <v>134</v>
      </c>
      <c r="B92" s="217">
        <v>0</v>
      </c>
      <c r="C92" s="217">
        <v>0</v>
      </c>
      <c r="D92" s="217">
        <v>0</v>
      </c>
      <c r="E92" s="217">
        <v>0</v>
      </c>
      <c r="F92" s="217">
        <v>0</v>
      </c>
      <c r="G92" s="217">
        <v>0</v>
      </c>
      <c r="H92" s="217">
        <v>0</v>
      </c>
      <c r="I92" s="217">
        <v>0</v>
      </c>
      <c r="J92" s="217">
        <v>0</v>
      </c>
      <c r="K92" s="217">
        <v>2.21</v>
      </c>
      <c r="L92" s="217">
        <v>529.6</v>
      </c>
      <c r="M92" s="217">
        <v>27.18</v>
      </c>
      <c r="N92" s="217">
        <v>34.9</v>
      </c>
      <c r="O92" s="217">
        <v>0</v>
      </c>
      <c r="P92" s="217">
        <v>41.15</v>
      </c>
      <c r="Q92" s="217">
        <v>3.17</v>
      </c>
      <c r="R92" s="217">
        <v>12.53</v>
      </c>
      <c r="S92" s="217">
        <v>3.95</v>
      </c>
      <c r="T92" s="217">
        <v>0</v>
      </c>
      <c r="U92" s="217">
        <v>103.09</v>
      </c>
      <c r="V92" s="217">
        <v>6.12</v>
      </c>
      <c r="W92" s="217">
        <v>12.29</v>
      </c>
      <c r="X92" s="217">
        <v>43.58</v>
      </c>
      <c r="Y92" s="217">
        <v>0</v>
      </c>
      <c r="Z92" s="217">
        <v>37.4</v>
      </c>
      <c r="AA92" s="217">
        <v>23.31</v>
      </c>
      <c r="AB92" s="217">
        <v>0</v>
      </c>
      <c r="AC92" s="217">
        <v>10.68</v>
      </c>
      <c r="AD92" s="217">
        <v>0</v>
      </c>
      <c r="AE92" s="217">
        <v>0</v>
      </c>
      <c r="AF92" s="217">
        <v>0</v>
      </c>
      <c r="AG92" s="217">
        <v>0</v>
      </c>
      <c r="AH92" s="217">
        <v>0</v>
      </c>
      <c r="AI92" s="217">
        <v>0</v>
      </c>
      <c r="AJ92" s="217">
        <v>0</v>
      </c>
      <c r="AK92" s="217">
        <v>57.14</v>
      </c>
      <c r="AL92" s="217">
        <v>0</v>
      </c>
      <c r="AM92" s="217">
        <v>0</v>
      </c>
      <c r="AN92" s="217">
        <v>0</v>
      </c>
      <c r="AO92" s="217">
        <v>0</v>
      </c>
      <c r="AP92" s="217">
        <v>0</v>
      </c>
      <c r="AQ92" s="217">
        <v>0</v>
      </c>
      <c r="AR92" s="217">
        <v>0</v>
      </c>
      <c r="AS92" s="217">
        <v>0</v>
      </c>
      <c r="AT92" s="217">
        <v>0</v>
      </c>
    </row>
    <row r="93" spans="1:46">
      <c r="A93" t="s">
        <v>135</v>
      </c>
      <c r="B93" s="217">
        <v>0</v>
      </c>
      <c r="C93" s="217">
        <v>0</v>
      </c>
      <c r="D93" s="217">
        <v>0</v>
      </c>
      <c r="E93" s="217">
        <v>0</v>
      </c>
      <c r="F93" s="217">
        <v>0</v>
      </c>
      <c r="G93" s="217">
        <v>0</v>
      </c>
      <c r="H93" s="217">
        <v>0</v>
      </c>
      <c r="I93" s="217">
        <v>0</v>
      </c>
      <c r="J93" s="217">
        <v>0</v>
      </c>
      <c r="K93" s="217">
        <v>2.2200000000000002</v>
      </c>
      <c r="L93" s="217">
        <v>510.34</v>
      </c>
      <c r="M93" s="217">
        <v>27.18</v>
      </c>
      <c r="N93" s="217">
        <v>34.9</v>
      </c>
      <c r="O93" s="217">
        <v>0</v>
      </c>
      <c r="P93" s="217">
        <v>41.15</v>
      </c>
      <c r="Q93" s="217">
        <v>3.17</v>
      </c>
      <c r="R93" s="217">
        <v>12.53</v>
      </c>
      <c r="S93" s="217">
        <v>3.75</v>
      </c>
      <c r="T93" s="217">
        <v>0</v>
      </c>
      <c r="U93" s="217">
        <v>103.09</v>
      </c>
      <c r="V93" s="217">
        <v>6.12</v>
      </c>
      <c r="W93" s="217">
        <v>12.29</v>
      </c>
      <c r="X93" s="217">
        <v>43.58</v>
      </c>
      <c r="Y93" s="217">
        <v>0</v>
      </c>
      <c r="Z93" s="217">
        <v>37.4</v>
      </c>
      <c r="AA93" s="217">
        <v>23.31</v>
      </c>
      <c r="AB93" s="217">
        <v>0</v>
      </c>
      <c r="AC93" s="217">
        <v>10.68</v>
      </c>
      <c r="AD93" s="217">
        <v>0</v>
      </c>
      <c r="AE93" s="217">
        <v>0</v>
      </c>
      <c r="AF93" s="217">
        <v>0</v>
      </c>
      <c r="AG93" s="217">
        <v>0</v>
      </c>
      <c r="AH93" s="217">
        <v>0</v>
      </c>
      <c r="AI93" s="217">
        <v>0</v>
      </c>
      <c r="AJ93" s="217">
        <v>0</v>
      </c>
      <c r="AK93" s="217">
        <v>57.14</v>
      </c>
      <c r="AL93" s="217">
        <v>0</v>
      </c>
      <c r="AM93" s="217">
        <v>0</v>
      </c>
      <c r="AN93" s="217">
        <v>0</v>
      </c>
      <c r="AO93" s="217">
        <v>0</v>
      </c>
      <c r="AP93" s="217">
        <v>0</v>
      </c>
      <c r="AQ93" s="217">
        <v>0</v>
      </c>
      <c r="AR93" s="217">
        <v>0</v>
      </c>
      <c r="AS93" s="217">
        <v>0</v>
      </c>
      <c r="AT93" s="217">
        <v>0</v>
      </c>
    </row>
    <row r="94" spans="1:46">
      <c r="A94" t="s">
        <v>136</v>
      </c>
      <c r="B94" s="217">
        <v>0</v>
      </c>
      <c r="C94" s="217">
        <v>0</v>
      </c>
      <c r="D94" s="217">
        <v>0</v>
      </c>
      <c r="E94" s="217">
        <v>0</v>
      </c>
      <c r="F94" s="217">
        <v>0</v>
      </c>
      <c r="G94" s="217">
        <v>0</v>
      </c>
      <c r="H94" s="217">
        <v>0</v>
      </c>
      <c r="I94" s="217">
        <v>0</v>
      </c>
      <c r="J94" s="217">
        <v>0</v>
      </c>
      <c r="K94" s="217">
        <v>2.21</v>
      </c>
      <c r="L94" s="217">
        <v>510.34</v>
      </c>
      <c r="M94" s="217">
        <v>27.18</v>
      </c>
      <c r="N94" s="217">
        <v>34.9</v>
      </c>
      <c r="O94" s="217">
        <v>0</v>
      </c>
      <c r="P94" s="217">
        <v>41.15</v>
      </c>
      <c r="Q94" s="217">
        <v>3.17</v>
      </c>
      <c r="R94" s="217">
        <v>12.53</v>
      </c>
      <c r="S94" s="217">
        <v>3.75</v>
      </c>
      <c r="T94" s="217">
        <v>0</v>
      </c>
      <c r="U94" s="217">
        <v>103.09</v>
      </c>
      <c r="V94" s="217">
        <v>6.12</v>
      </c>
      <c r="W94" s="217">
        <v>12.29</v>
      </c>
      <c r="X94" s="217">
        <v>43.58</v>
      </c>
      <c r="Y94" s="217">
        <v>0</v>
      </c>
      <c r="Z94" s="217">
        <v>37.4</v>
      </c>
      <c r="AA94" s="217">
        <v>23.31</v>
      </c>
      <c r="AB94" s="217">
        <v>0</v>
      </c>
      <c r="AC94" s="217">
        <v>10.68</v>
      </c>
      <c r="AD94" s="217">
        <v>0</v>
      </c>
      <c r="AE94" s="217">
        <v>0</v>
      </c>
      <c r="AF94" s="217">
        <v>0</v>
      </c>
      <c r="AG94" s="217">
        <v>0</v>
      </c>
      <c r="AH94" s="217">
        <v>0</v>
      </c>
      <c r="AI94" s="217">
        <v>0</v>
      </c>
      <c r="AJ94" s="217">
        <v>0</v>
      </c>
      <c r="AK94" s="217">
        <v>57.14</v>
      </c>
      <c r="AL94" s="217">
        <v>0</v>
      </c>
      <c r="AM94" s="217">
        <v>0</v>
      </c>
      <c r="AN94" s="217">
        <v>0</v>
      </c>
      <c r="AO94" s="217">
        <v>0</v>
      </c>
      <c r="AP94" s="217">
        <v>0</v>
      </c>
      <c r="AQ94" s="217">
        <v>0</v>
      </c>
      <c r="AR94" s="217">
        <v>0</v>
      </c>
      <c r="AS94" s="217">
        <v>0</v>
      </c>
      <c r="AT94" s="217">
        <v>0</v>
      </c>
    </row>
    <row r="95" spans="1:46">
      <c r="A95" t="s">
        <v>137</v>
      </c>
      <c r="B95" s="217">
        <v>0</v>
      </c>
      <c r="C95" s="217">
        <v>0</v>
      </c>
      <c r="D95" s="217">
        <v>0</v>
      </c>
      <c r="E95" s="217">
        <v>0</v>
      </c>
      <c r="F95" s="217">
        <v>0</v>
      </c>
      <c r="G95" s="217">
        <v>0</v>
      </c>
      <c r="H95" s="217">
        <v>0</v>
      </c>
      <c r="I95" s="217">
        <v>0</v>
      </c>
      <c r="J95" s="217">
        <v>0</v>
      </c>
      <c r="K95" s="217">
        <v>2.2200000000000002</v>
      </c>
      <c r="L95" s="217">
        <v>510.34</v>
      </c>
      <c r="M95" s="217">
        <v>27.18</v>
      </c>
      <c r="N95" s="217">
        <v>34.9</v>
      </c>
      <c r="O95" s="217">
        <v>0</v>
      </c>
      <c r="P95" s="217">
        <v>41.15</v>
      </c>
      <c r="Q95" s="217">
        <v>3.17</v>
      </c>
      <c r="R95" s="217">
        <v>12.53</v>
      </c>
      <c r="S95" s="217">
        <v>3.72</v>
      </c>
      <c r="T95" s="217">
        <v>0</v>
      </c>
      <c r="U95" s="217">
        <v>103.09</v>
      </c>
      <c r="V95" s="217">
        <v>6.12</v>
      </c>
      <c r="W95" s="217">
        <v>12.29</v>
      </c>
      <c r="X95" s="217">
        <v>43.58</v>
      </c>
      <c r="Y95" s="217">
        <v>0</v>
      </c>
      <c r="Z95" s="217">
        <v>37.4</v>
      </c>
      <c r="AA95" s="217">
        <v>23.31</v>
      </c>
      <c r="AB95" s="217">
        <v>0</v>
      </c>
      <c r="AC95" s="217">
        <v>10.68</v>
      </c>
      <c r="AD95" s="217">
        <v>0</v>
      </c>
      <c r="AE95" s="217">
        <v>0</v>
      </c>
      <c r="AF95" s="217">
        <v>0</v>
      </c>
      <c r="AG95" s="217">
        <v>0</v>
      </c>
      <c r="AH95" s="217">
        <v>0</v>
      </c>
      <c r="AI95" s="217">
        <v>0</v>
      </c>
      <c r="AJ95" s="217">
        <v>0</v>
      </c>
      <c r="AK95" s="217">
        <v>57.14</v>
      </c>
      <c r="AL95" s="217">
        <v>0</v>
      </c>
      <c r="AM95" s="217">
        <v>0</v>
      </c>
      <c r="AN95" s="217">
        <v>0</v>
      </c>
      <c r="AO95" s="217">
        <v>0</v>
      </c>
      <c r="AP95" s="217">
        <v>0</v>
      </c>
      <c r="AQ95" s="217">
        <v>0</v>
      </c>
      <c r="AR95" s="217">
        <v>0</v>
      </c>
      <c r="AS95" s="217">
        <v>0</v>
      </c>
      <c r="AT95" s="217">
        <v>0</v>
      </c>
    </row>
    <row r="96" spans="1:46">
      <c r="A96" t="s">
        <v>138</v>
      </c>
      <c r="B96" s="217">
        <v>0</v>
      </c>
      <c r="C96" s="217">
        <v>0</v>
      </c>
      <c r="D96" s="217">
        <v>0</v>
      </c>
      <c r="E96" s="217">
        <v>0</v>
      </c>
      <c r="F96" s="217">
        <v>0</v>
      </c>
      <c r="G96" s="217">
        <v>0</v>
      </c>
      <c r="H96" s="217">
        <v>0</v>
      </c>
      <c r="I96" s="217">
        <v>0</v>
      </c>
      <c r="J96" s="217">
        <v>0</v>
      </c>
      <c r="K96" s="217">
        <v>2.21</v>
      </c>
      <c r="L96" s="217">
        <v>510.34</v>
      </c>
      <c r="M96" s="217">
        <v>27.18</v>
      </c>
      <c r="N96" s="217">
        <v>34.9</v>
      </c>
      <c r="O96" s="217">
        <v>0</v>
      </c>
      <c r="P96" s="217">
        <v>41.15</v>
      </c>
      <c r="Q96" s="217">
        <v>3.17</v>
      </c>
      <c r="R96" s="217">
        <v>12.53</v>
      </c>
      <c r="S96" s="217">
        <v>3.75</v>
      </c>
      <c r="T96" s="217">
        <v>0</v>
      </c>
      <c r="U96" s="217">
        <v>103.09</v>
      </c>
      <c r="V96" s="217">
        <v>6.12</v>
      </c>
      <c r="W96" s="217">
        <v>12.29</v>
      </c>
      <c r="X96" s="217">
        <v>43.58</v>
      </c>
      <c r="Y96" s="217">
        <v>0</v>
      </c>
      <c r="Z96" s="217">
        <v>37.4</v>
      </c>
      <c r="AA96" s="217">
        <v>23.31</v>
      </c>
      <c r="AB96" s="217">
        <v>0</v>
      </c>
      <c r="AC96" s="217">
        <v>10.68</v>
      </c>
      <c r="AD96" s="217">
        <v>0</v>
      </c>
      <c r="AE96" s="217">
        <v>0</v>
      </c>
      <c r="AF96" s="217">
        <v>0</v>
      </c>
      <c r="AG96" s="217">
        <v>0</v>
      </c>
      <c r="AH96" s="217">
        <v>0</v>
      </c>
      <c r="AI96" s="217">
        <v>0</v>
      </c>
      <c r="AJ96" s="217">
        <v>0</v>
      </c>
      <c r="AK96" s="217">
        <v>57.14</v>
      </c>
      <c r="AL96" s="217">
        <v>0</v>
      </c>
      <c r="AM96" s="217">
        <v>0</v>
      </c>
      <c r="AN96" s="217">
        <v>0</v>
      </c>
      <c r="AO96" s="217">
        <v>0</v>
      </c>
      <c r="AP96" s="217">
        <v>0</v>
      </c>
      <c r="AQ96" s="217">
        <v>0</v>
      </c>
      <c r="AR96" s="217">
        <v>0</v>
      </c>
      <c r="AS96" s="217">
        <v>0</v>
      </c>
      <c r="AT96" s="217">
        <v>0</v>
      </c>
    </row>
    <row r="97" spans="1:46">
      <c r="A97" t="s">
        <v>139</v>
      </c>
      <c r="B97" s="217">
        <v>0</v>
      </c>
      <c r="C97" s="217">
        <v>0</v>
      </c>
      <c r="D97" s="217">
        <v>0</v>
      </c>
      <c r="E97" s="217">
        <v>0</v>
      </c>
      <c r="F97" s="217">
        <v>0</v>
      </c>
      <c r="G97" s="217">
        <v>0</v>
      </c>
      <c r="H97" s="217">
        <v>0</v>
      </c>
      <c r="I97" s="217">
        <v>0</v>
      </c>
      <c r="J97" s="217">
        <v>0</v>
      </c>
      <c r="K97" s="217">
        <v>2.2200000000000002</v>
      </c>
      <c r="L97" s="217">
        <v>510.34</v>
      </c>
      <c r="M97" s="217">
        <v>27.18</v>
      </c>
      <c r="N97" s="217">
        <v>34.9</v>
      </c>
      <c r="O97" s="217">
        <v>0</v>
      </c>
      <c r="P97" s="217">
        <v>41.15</v>
      </c>
      <c r="Q97" s="217">
        <v>3.17</v>
      </c>
      <c r="R97" s="217">
        <v>12.53</v>
      </c>
      <c r="S97" s="217">
        <v>3.72</v>
      </c>
      <c r="T97" s="217">
        <v>0</v>
      </c>
      <c r="U97" s="217">
        <v>103.09</v>
      </c>
      <c r="V97" s="217">
        <v>6.12</v>
      </c>
      <c r="W97" s="217">
        <v>12.29</v>
      </c>
      <c r="X97" s="217">
        <v>43.58</v>
      </c>
      <c r="Y97" s="217">
        <v>0</v>
      </c>
      <c r="Z97" s="217">
        <v>37.4</v>
      </c>
      <c r="AA97" s="217">
        <v>23.31</v>
      </c>
      <c r="AB97" s="217">
        <v>0</v>
      </c>
      <c r="AC97" s="217">
        <v>10.68</v>
      </c>
      <c r="AD97" s="217">
        <v>0</v>
      </c>
      <c r="AE97" s="217">
        <v>0</v>
      </c>
      <c r="AF97" s="217">
        <v>0</v>
      </c>
      <c r="AG97" s="217">
        <v>0</v>
      </c>
      <c r="AH97" s="217">
        <v>0</v>
      </c>
      <c r="AI97" s="217">
        <v>0</v>
      </c>
      <c r="AJ97" s="217">
        <v>0</v>
      </c>
      <c r="AK97" s="217">
        <v>57.14</v>
      </c>
      <c r="AL97" s="217">
        <v>0</v>
      </c>
      <c r="AM97" s="217">
        <v>0</v>
      </c>
      <c r="AN97" s="217">
        <v>0</v>
      </c>
      <c r="AO97" s="217">
        <v>0</v>
      </c>
      <c r="AP97" s="217">
        <v>0</v>
      </c>
      <c r="AQ97" s="217">
        <v>0</v>
      </c>
      <c r="AR97" s="217">
        <v>0</v>
      </c>
      <c r="AS97" s="217">
        <v>0</v>
      </c>
      <c r="AT97" s="217">
        <v>0</v>
      </c>
    </row>
    <row r="98" spans="1:46">
      <c r="A98" t="s">
        <v>140</v>
      </c>
      <c r="B98" s="217">
        <v>0</v>
      </c>
      <c r="C98" s="217">
        <v>0</v>
      </c>
      <c r="D98" s="217">
        <v>0</v>
      </c>
      <c r="E98" s="217">
        <v>0</v>
      </c>
      <c r="F98" s="217">
        <v>0</v>
      </c>
      <c r="G98" s="217">
        <v>0</v>
      </c>
      <c r="H98" s="217">
        <v>0</v>
      </c>
      <c r="I98" s="217">
        <v>0</v>
      </c>
      <c r="J98" s="217">
        <v>0</v>
      </c>
      <c r="K98" s="217">
        <v>1.94</v>
      </c>
      <c r="L98" s="217">
        <v>510.34</v>
      </c>
      <c r="M98" s="217">
        <v>27.18</v>
      </c>
      <c r="N98" s="217">
        <v>34.9</v>
      </c>
      <c r="O98" s="217">
        <v>0</v>
      </c>
      <c r="P98" s="217">
        <v>41.15</v>
      </c>
      <c r="Q98" s="217">
        <v>3.17</v>
      </c>
      <c r="R98" s="217">
        <v>12.53</v>
      </c>
      <c r="S98" s="217">
        <v>3.75</v>
      </c>
      <c r="T98" s="217">
        <v>0</v>
      </c>
      <c r="U98" s="217">
        <v>103.09</v>
      </c>
      <c r="V98" s="217">
        <v>6.12</v>
      </c>
      <c r="W98" s="217">
        <v>12.29</v>
      </c>
      <c r="X98" s="217">
        <v>43.58</v>
      </c>
      <c r="Y98" s="217">
        <v>0</v>
      </c>
      <c r="Z98" s="217">
        <v>37.4</v>
      </c>
      <c r="AA98" s="217">
        <v>23.31</v>
      </c>
      <c r="AB98" s="217">
        <v>0</v>
      </c>
      <c r="AC98" s="217">
        <v>10.68</v>
      </c>
      <c r="AD98" s="217">
        <v>0</v>
      </c>
      <c r="AE98" s="217">
        <v>0</v>
      </c>
      <c r="AF98" s="217">
        <v>0</v>
      </c>
      <c r="AG98" s="217">
        <v>0</v>
      </c>
      <c r="AH98" s="217">
        <v>0</v>
      </c>
      <c r="AI98" s="217">
        <v>0</v>
      </c>
      <c r="AJ98" s="217">
        <v>0</v>
      </c>
      <c r="AK98" s="217">
        <v>57.14</v>
      </c>
      <c r="AL98" s="217">
        <v>0</v>
      </c>
      <c r="AM98" s="217">
        <v>0</v>
      </c>
      <c r="AN98" s="217">
        <v>0</v>
      </c>
      <c r="AO98" s="217">
        <v>0</v>
      </c>
      <c r="AP98" s="217">
        <v>0</v>
      </c>
      <c r="AQ98" s="217">
        <v>0</v>
      </c>
      <c r="AR98" s="217">
        <v>0</v>
      </c>
      <c r="AS98" s="217">
        <v>0</v>
      </c>
      <c r="AT98" s="217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0.10883000000000001</v>
      </c>
      <c r="L99">
        <f t="shared" si="0"/>
        <v>8.75990749999999</v>
      </c>
      <c r="M99">
        <f t="shared" si="0"/>
        <v>0.65258499999999953</v>
      </c>
      <c r="N99">
        <f t="shared" si="0"/>
        <v>0.83725500000000119</v>
      </c>
      <c r="O99">
        <f t="shared" si="0"/>
        <v>0</v>
      </c>
      <c r="P99">
        <f t="shared" si="0"/>
        <v>0.98764500000000066</v>
      </c>
      <c r="Q99">
        <f t="shared" si="0"/>
        <v>6.367749999999997E-2</v>
      </c>
      <c r="R99">
        <f t="shared" si="0"/>
        <v>0.1658649999999999</v>
      </c>
      <c r="S99">
        <f t="shared" si="0"/>
        <v>7.7945000000000042E-2</v>
      </c>
      <c r="T99">
        <f t="shared" si="0"/>
        <v>0</v>
      </c>
      <c r="U99">
        <f t="shared" si="0"/>
        <v>2.4741600000000026</v>
      </c>
      <c r="V99">
        <f t="shared" si="0"/>
        <v>5.4487500000000029E-2</v>
      </c>
      <c r="W99">
        <f t="shared" si="0"/>
        <v>0.11335750000000008</v>
      </c>
      <c r="X99">
        <f t="shared" si="0"/>
        <v>0.73131500000000049</v>
      </c>
      <c r="Y99">
        <f t="shared" si="0"/>
        <v>0</v>
      </c>
      <c r="Z99">
        <f t="shared" si="0"/>
        <v>0.5207475000000007</v>
      </c>
      <c r="AA99">
        <f t="shared" si="0"/>
        <v>0.28652999999999978</v>
      </c>
      <c r="AB99">
        <f t="shared" si="0"/>
        <v>0</v>
      </c>
      <c r="AC99">
        <f t="shared" si="0"/>
        <v>0.25024749999999979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1.3762399999999992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0.15628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7">
        <v>0</v>
      </c>
      <c r="C3" s="217">
        <v>0</v>
      </c>
      <c r="D3" s="217">
        <v>0</v>
      </c>
      <c r="E3" s="217">
        <v>0</v>
      </c>
      <c r="F3" s="217">
        <v>0</v>
      </c>
      <c r="G3" s="217">
        <v>0</v>
      </c>
      <c r="H3" s="217">
        <v>0</v>
      </c>
      <c r="I3" s="217">
        <v>0</v>
      </c>
      <c r="J3" s="217">
        <v>0</v>
      </c>
      <c r="K3" s="217">
        <v>1.26</v>
      </c>
      <c r="L3" s="217">
        <v>4.04</v>
      </c>
      <c r="M3" s="217">
        <v>1.1299999999999999</v>
      </c>
      <c r="N3" s="217">
        <v>1.25</v>
      </c>
      <c r="O3" s="217">
        <v>1.4</v>
      </c>
      <c r="P3" s="217">
        <v>2.29</v>
      </c>
      <c r="Q3" s="217">
        <v>0.19</v>
      </c>
      <c r="R3" s="217">
        <v>0.56000000000000005</v>
      </c>
      <c r="S3" s="217">
        <v>0.28999999999999998</v>
      </c>
      <c r="T3" s="217">
        <v>0.69</v>
      </c>
      <c r="U3" s="217">
        <v>0</v>
      </c>
      <c r="V3" s="217">
        <v>0</v>
      </c>
      <c r="W3" s="217">
        <v>0</v>
      </c>
      <c r="X3" s="217">
        <v>0</v>
      </c>
      <c r="Y3" s="217">
        <v>0</v>
      </c>
      <c r="Z3" s="217">
        <v>0</v>
      </c>
      <c r="AA3" s="217">
        <v>0</v>
      </c>
      <c r="AB3" s="217">
        <v>0</v>
      </c>
      <c r="AC3" s="217">
        <v>1.83</v>
      </c>
      <c r="AD3" s="217">
        <v>0</v>
      </c>
      <c r="AE3" s="217">
        <v>0</v>
      </c>
      <c r="AF3" s="217">
        <v>0</v>
      </c>
      <c r="AG3" s="217">
        <v>0</v>
      </c>
      <c r="AH3" s="217">
        <v>0</v>
      </c>
      <c r="AI3" s="217">
        <v>0</v>
      </c>
      <c r="AJ3" s="217">
        <v>0</v>
      </c>
      <c r="AK3" s="217">
        <v>21</v>
      </c>
      <c r="AL3" s="217">
        <v>0</v>
      </c>
      <c r="AM3" s="217">
        <v>0</v>
      </c>
      <c r="AN3" s="217">
        <v>0</v>
      </c>
      <c r="AO3" s="217">
        <v>0</v>
      </c>
      <c r="AP3" s="217">
        <v>0</v>
      </c>
      <c r="AQ3" s="217">
        <v>0</v>
      </c>
      <c r="AR3" s="217">
        <v>0</v>
      </c>
      <c r="AS3" s="217">
        <v>0</v>
      </c>
      <c r="AT3" s="217">
        <v>0</v>
      </c>
    </row>
    <row r="4" spans="1:46">
      <c r="A4" t="s">
        <v>46</v>
      </c>
      <c r="B4" s="217">
        <v>0</v>
      </c>
      <c r="C4" s="217">
        <v>0</v>
      </c>
      <c r="D4" s="217">
        <v>0</v>
      </c>
      <c r="E4" s="217">
        <v>0</v>
      </c>
      <c r="F4" s="217">
        <v>0</v>
      </c>
      <c r="G4" s="217">
        <v>0</v>
      </c>
      <c r="H4" s="217">
        <v>0</v>
      </c>
      <c r="I4" s="217">
        <v>0</v>
      </c>
      <c r="J4" s="217">
        <v>0</v>
      </c>
      <c r="K4" s="217">
        <v>1.26</v>
      </c>
      <c r="L4" s="217">
        <v>4.04</v>
      </c>
      <c r="M4" s="217">
        <v>1.1299999999999999</v>
      </c>
      <c r="N4" s="217">
        <v>1.25</v>
      </c>
      <c r="O4" s="217">
        <v>1.4</v>
      </c>
      <c r="P4" s="217">
        <v>2.29</v>
      </c>
      <c r="Q4" s="217">
        <v>0.19</v>
      </c>
      <c r="R4" s="217">
        <v>0.56000000000000005</v>
      </c>
      <c r="S4" s="217">
        <v>0.28999999999999998</v>
      </c>
      <c r="T4" s="217">
        <v>0.69</v>
      </c>
      <c r="U4" s="217">
        <v>0</v>
      </c>
      <c r="V4" s="217">
        <v>0</v>
      </c>
      <c r="W4" s="217">
        <v>0</v>
      </c>
      <c r="X4" s="217">
        <v>0</v>
      </c>
      <c r="Y4" s="217">
        <v>0</v>
      </c>
      <c r="Z4" s="217">
        <v>0</v>
      </c>
      <c r="AA4" s="217">
        <v>0</v>
      </c>
      <c r="AB4" s="217">
        <v>0</v>
      </c>
      <c r="AC4" s="217">
        <v>1.83</v>
      </c>
      <c r="AD4" s="217">
        <v>0</v>
      </c>
      <c r="AE4" s="217">
        <v>0</v>
      </c>
      <c r="AF4" s="217">
        <v>0</v>
      </c>
      <c r="AG4" s="217">
        <v>0</v>
      </c>
      <c r="AH4" s="217">
        <v>0</v>
      </c>
      <c r="AI4" s="217">
        <v>0</v>
      </c>
      <c r="AJ4" s="217">
        <v>0</v>
      </c>
      <c r="AK4" s="217">
        <v>21</v>
      </c>
      <c r="AL4" s="217">
        <v>0</v>
      </c>
      <c r="AM4" s="217">
        <v>0</v>
      </c>
      <c r="AN4" s="217">
        <v>0</v>
      </c>
      <c r="AO4" s="217">
        <v>0</v>
      </c>
      <c r="AP4" s="217">
        <v>0</v>
      </c>
      <c r="AQ4" s="217">
        <v>0</v>
      </c>
      <c r="AR4" s="217">
        <v>0</v>
      </c>
      <c r="AS4" s="217">
        <v>0</v>
      </c>
      <c r="AT4" s="217">
        <v>0</v>
      </c>
    </row>
    <row r="5" spans="1:46">
      <c r="A5" t="s">
        <v>47</v>
      </c>
      <c r="B5" s="217">
        <v>0</v>
      </c>
      <c r="C5" s="217">
        <v>0</v>
      </c>
      <c r="D5" s="217">
        <v>0</v>
      </c>
      <c r="E5" s="217">
        <v>0</v>
      </c>
      <c r="F5" s="217">
        <v>0</v>
      </c>
      <c r="G5" s="217">
        <v>0</v>
      </c>
      <c r="H5" s="217">
        <v>0</v>
      </c>
      <c r="I5" s="217">
        <v>0</v>
      </c>
      <c r="J5" s="217">
        <v>0</v>
      </c>
      <c r="K5" s="217">
        <v>1.26</v>
      </c>
      <c r="L5" s="217">
        <v>4.04</v>
      </c>
      <c r="M5" s="217">
        <v>1.1299999999999999</v>
      </c>
      <c r="N5" s="217">
        <v>1.25</v>
      </c>
      <c r="O5" s="217">
        <v>1.4</v>
      </c>
      <c r="P5" s="217">
        <v>2.29</v>
      </c>
      <c r="Q5" s="217">
        <v>0.19</v>
      </c>
      <c r="R5" s="217">
        <v>0.56000000000000005</v>
      </c>
      <c r="S5" s="217">
        <v>0.28000000000000003</v>
      </c>
      <c r="T5" s="217">
        <v>0.69</v>
      </c>
      <c r="U5" s="217">
        <v>0</v>
      </c>
      <c r="V5" s="217">
        <v>0</v>
      </c>
      <c r="W5" s="217">
        <v>0</v>
      </c>
      <c r="X5" s="217">
        <v>0</v>
      </c>
      <c r="Y5" s="217">
        <v>0</v>
      </c>
      <c r="Z5" s="217">
        <v>0</v>
      </c>
      <c r="AA5" s="217">
        <v>0</v>
      </c>
      <c r="AB5" s="217">
        <v>0</v>
      </c>
      <c r="AC5" s="217">
        <v>1.83</v>
      </c>
      <c r="AD5" s="217">
        <v>0</v>
      </c>
      <c r="AE5" s="217">
        <v>0</v>
      </c>
      <c r="AF5" s="217">
        <v>0</v>
      </c>
      <c r="AG5" s="217">
        <v>0</v>
      </c>
      <c r="AH5" s="217">
        <v>0</v>
      </c>
      <c r="AI5" s="217">
        <v>0</v>
      </c>
      <c r="AJ5" s="217">
        <v>0</v>
      </c>
      <c r="AK5" s="217">
        <v>21</v>
      </c>
      <c r="AL5" s="217">
        <v>0</v>
      </c>
      <c r="AM5" s="217">
        <v>0</v>
      </c>
      <c r="AN5" s="217">
        <v>0</v>
      </c>
      <c r="AO5" s="217">
        <v>0</v>
      </c>
      <c r="AP5" s="217">
        <v>0</v>
      </c>
      <c r="AQ5" s="217">
        <v>0</v>
      </c>
      <c r="AR5" s="217">
        <v>0</v>
      </c>
      <c r="AS5" s="217">
        <v>0</v>
      </c>
      <c r="AT5" s="217">
        <v>0</v>
      </c>
    </row>
    <row r="6" spans="1:46">
      <c r="A6" t="s">
        <v>48</v>
      </c>
      <c r="B6" s="217">
        <v>0</v>
      </c>
      <c r="C6" s="217">
        <v>0</v>
      </c>
      <c r="D6" s="217">
        <v>0</v>
      </c>
      <c r="E6" s="217">
        <v>0</v>
      </c>
      <c r="F6" s="217">
        <v>0</v>
      </c>
      <c r="G6" s="217">
        <v>0</v>
      </c>
      <c r="H6" s="217">
        <v>0</v>
      </c>
      <c r="I6" s="217">
        <v>0</v>
      </c>
      <c r="J6" s="217">
        <v>0</v>
      </c>
      <c r="K6" s="217">
        <v>1.26</v>
      </c>
      <c r="L6" s="217">
        <v>4.04</v>
      </c>
      <c r="M6" s="217">
        <v>1.1299999999999999</v>
      </c>
      <c r="N6" s="217">
        <v>1.25</v>
      </c>
      <c r="O6" s="217">
        <v>1.4</v>
      </c>
      <c r="P6" s="217">
        <v>2.29</v>
      </c>
      <c r="Q6" s="217">
        <v>0.19</v>
      </c>
      <c r="R6" s="217">
        <v>0.56000000000000005</v>
      </c>
      <c r="S6" s="217">
        <v>0.28000000000000003</v>
      </c>
      <c r="T6" s="217">
        <v>0.69</v>
      </c>
      <c r="U6" s="217">
        <v>0</v>
      </c>
      <c r="V6" s="217">
        <v>0</v>
      </c>
      <c r="W6" s="217">
        <v>0</v>
      </c>
      <c r="X6" s="217">
        <v>0</v>
      </c>
      <c r="Y6" s="217">
        <v>0</v>
      </c>
      <c r="Z6" s="217">
        <v>0</v>
      </c>
      <c r="AA6" s="217">
        <v>0</v>
      </c>
      <c r="AB6" s="217">
        <v>0</v>
      </c>
      <c r="AC6" s="217">
        <v>1.83</v>
      </c>
      <c r="AD6" s="217">
        <v>0</v>
      </c>
      <c r="AE6" s="217">
        <v>0</v>
      </c>
      <c r="AF6" s="217">
        <v>0</v>
      </c>
      <c r="AG6" s="217">
        <v>0</v>
      </c>
      <c r="AH6" s="217">
        <v>0</v>
      </c>
      <c r="AI6" s="217">
        <v>0</v>
      </c>
      <c r="AJ6" s="217">
        <v>0</v>
      </c>
      <c r="AK6" s="217">
        <v>21</v>
      </c>
      <c r="AL6" s="217">
        <v>0</v>
      </c>
      <c r="AM6" s="217">
        <v>0</v>
      </c>
      <c r="AN6" s="217">
        <v>0</v>
      </c>
      <c r="AO6" s="217">
        <v>0</v>
      </c>
      <c r="AP6" s="217">
        <v>0</v>
      </c>
      <c r="AQ6" s="217">
        <v>0</v>
      </c>
      <c r="AR6" s="217">
        <v>0</v>
      </c>
      <c r="AS6" s="217">
        <v>0</v>
      </c>
      <c r="AT6" s="217">
        <v>0</v>
      </c>
    </row>
    <row r="7" spans="1:46">
      <c r="A7" t="s">
        <v>49</v>
      </c>
      <c r="B7" s="217">
        <v>0</v>
      </c>
      <c r="C7" s="217">
        <v>0</v>
      </c>
      <c r="D7" s="217">
        <v>0</v>
      </c>
      <c r="E7" s="217">
        <v>0</v>
      </c>
      <c r="F7" s="217">
        <v>0</v>
      </c>
      <c r="G7" s="217">
        <v>0</v>
      </c>
      <c r="H7" s="217">
        <v>0</v>
      </c>
      <c r="I7" s="217">
        <v>0</v>
      </c>
      <c r="J7" s="217">
        <v>0</v>
      </c>
      <c r="K7" s="217">
        <v>1.31</v>
      </c>
      <c r="L7" s="217">
        <v>4.04</v>
      </c>
      <c r="M7" s="217">
        <v>1.1299999999999999</v>
      </c>
      <c r="N7" s="217">
        <v>1.25</v>
      </c>
      <c r="O7" s="217">
        <v>1.4</v>
      </c>
      <c r="P7" s="217">
        <v>2.29</v>
      </c>
      <c r="Q7" s="217">
        <v>0.19</v>
      </c>
      <c r="R7" s="217">
        <v>0.56000000000000005</v>
      </c>
      <c r="S7" s="217">
        <v>0.28999999999999998</v>
      </c>
      <c r="T7" s="217">
        <v>0.69</v>
      </c>
      <c r="U7" s="217">
        <v>0</v>
      </c>
      <c r="V7" s="217">
        <v>0</v>
      </c>
      <c r="W7" s="217">
        <v>0</v>
      </c>
      <c r="X7" s="217">
        <v>0</v>
      </c>
      <c r="Y7" s="217">
        <v>0</v>
      </c>
      <c r="Z7" s="217">
        <v>0</v>
      </c>
      <c r="AA7" s="217">
        <v>0</v>
      </c>
      <c r="AB7" s="217">
        <v>0</v>
      </c>
      <c r="AC7" s="217">
        <v>1.83</v>
      </c>
      <c r="AD7" s="217">
        <v>0</v>
      </c>
      <c r="AE7" s="217">
        <v>0</v>
      </c>
      <c r="AF7" s="217">
        <v>0</v>
      </c>
      <c r="AG7" s="217">
        <v>0</v>
      </c>
      <c r="AH7" s="217">
        <v>0</v>
      </c>
      <c r="AI7" s="217">
        <v>0</v>
      </c>
      <c r="AJ7" s="217">
        <v>0</v>
      </c>
      <c r="AK7" s="217">
        <v>19.329999999999998</v>
      </c>
      <c r="AL7" s="217">
        <v>0</v>
      </c>
      <c r="AM7" s="217">
        <v>0</v>
      </c>
      <c r="AN7" s="217">
        <v>0</v>
      </c>
      <c r="AO7" s="217">
        <v>0</v>
      </c>
      <c r="AP7" s="217">
        <v>0</v>
      </c>
      <c r="AQ7" s="217">
        <v>0</v>
      </c>
      <c r="AR7" s="217">
        <v>0</v>
      </c>
      <c r="AS7" s="217">
        <v>0</v>
      </c>
      <c r="AT7" s="217">
        <v>0</v>
      </c>
    </row>
    <row r="8" spans="1:46">
      <c r="A8" t="s">
        <v>50</v>
      </c>
      <c r="B8" s="217">
        <v>0</v>
      </c>
      <c r="C8" s="217">
        <v>0</v>
      </c>
      <c r="D8" s="217">
        <v>0</v>
      </c>
      <c r="E8" s="217">
        <v>0</v>
      </c>
      <c r="F8" s="217">
        <v>0</v>
      </c>
      <c r="G8" s="217">
        <v>0</v>
      </c>
      <c r="H8" s="217">
        <v>0</v>
      </c>
      <c r="I8" s="217">
        <v>0</v>
      </c>
      <c r="J8" s="217">
        <v>0</v>
      </c>
      <c r="K8" s="217">
        <v>1.31</v>
      </c>
      <c r="L8" s="217">
        <v>4.04</v>
      </c>
      <c r="M8" s="217">
        <v>1.1299999999999999</v>
      </c>
      <c r="N8" s="217">
        <v>1.25</v>
      </c>
      <c r="O8" s="217">
        <v>1.4</v>
      </c>
      <c r="P8" s="217">
        <v>2.29</v>
      </c>
      <c r="Q8" s="217">
        <v>0.19</v>
      </c>
      <c r="R8" s="217">
        <v>0.56000000000000005</v>
      </c>
      <c r="S8" s="217">
        <v>0.28999999999999998</v>
      </c>
      <c r="T8" s="217">
        <v>0.69</v>
      </c>
      <c r="U8" s="217">
        <v>0</v>
      </c>
      <c r="V8" s="217">
        <v>0</v>
      </c>
      <c r="W8" s="217">
        <v>0</v>
      </c>
      <c r="X8" s="217">
        <v>0</v>
      </c>
      <c r="Y8" s="217">
        <v>0</v>
      </c>
      <c r="Z8" s="217">
        <v>0</v>
      </c>
      <c r="AA8" s="217">
        <v>0</v>
      </c>
      <c r="AB8" s="217">
        <v>0</v>
      </c>
      <c r="AC8" s="217">
        <v>1.83</v>
      </c>
      <c r="AD8" s="217">
        <v>0</v>
      </c>
      <c r="AE8" s="217">
        <v>0</v>
      </c>
      <c r="AF8" s="217">
        <v>0</v>
      </c>
      <c r="AG8" s="217">
        <v>0</v>
      </c>
      <c r="AH8" s="217">
        <v>0</v>
      </c>
      <c r="AI8" s="217">
        <v>0</v>
      </c>
      <c r="AJ8" s="217">
        <v>0</v>
      </c>
      <c r="AK8" s="217">
        <v>19.329999999999998</v>
      </c>
      <c r="AL8" s="217">
        <v>0</v>
      </c>
      <c r="AM8" s="217">
        <v>0</v>
      </c>
      <c r="AN8" s="217">
        <v>0</v>
      </c>
      <c r="AO8" s="217">
        <v>0</v>
      </c>
      <c r="AP8" s="217">
        <v>0</v>
      </c>
      <c r="AQ8" s="217">
        <v>0</v>
      </c>
      <c r="AR8" s="217">
        <v>0</v>
      </c>
      <c r="AS8" s="217">
        <v>0</v>
      </c>
      <c r="AT8" s="217">
        <v>0</v>
      </c>
    </row>
    <row r="9" spans="1:46">
      <c r="A9" t="s">
        <v>51</v>
      </c>
      <c r="B9" s="217">
        <v>0</v>
      </c>
      <c r="C9" s="217">
        <v>0</v>
      </c>
      <c r="D9" s="217">
        <v>0</v>
      </c>
      <c r="E9" s="217">
        <v>0</v>
      </c>
      <c r="F9" s="217">
        <v>0</v>
      </c>
      <c r="G9" s="217">
        <v>0</v>
      </c>
      <c r="H9" s="217">
        <v>0</v>
      </c>
      <c r="I9" s="217">
        <v>0</v>
      </c>
      <c r="J9" s="217">
        <v>0</v>
      </c>
      <c r="K9" s="217">
        <v>1.31</v>
      </c>
      <c r="L9" s="217">
        <v>4.04</v>
      </c>
      <c r="M9" s="217">
        <v>1.1299999999999999</v>
      </c>
      <c r="N9" s="217">
        <v>1.25</v>
      </c>
      <c r="O9" s="217">
        <v>1.4</v>
      </c>
      <c r="P9" s="217">
        <v>2.29</v>
      </c>
      <c r="Q9" s="217">
        <v>0.19</v>
      </c>
      <c r="R9" s="217">
        <v>0.56000000000000005</v>
      </c>
      <c r="S9" s="217">
        <v>0.28999999999999998</v>
      </c>
      <c r="T9" s="217">
        <v>0.69</v>
      </c>
      <c r="U9" s="217">
        <v>0</v>
      </c>
      <c r="V9" s="217">
        <v>0</v>
      </c>
      <c r="W9" s="217">
        <v>0</v>
      </c>
      <c r="X9" s="217">
        <v>0</v>
      </c>
      <c r="Y9" s="217">
        <v>0</v>
      </c>
      <c r="Z9" s="217">
        <v>0</v>
      </c>
      <c r="AA9" s="217">
        <v>0</v>
      </c>
      <c r="AB9" s="217">
        <v>0</v>
      </c>
      <c r="AC9" s="217">
        <v>1.83</v>
      </c>
      <c r="AD9" s="217">
        <v>0</v>
      </c>
      <c r="AE9" s="217">
        <v>0</v>
      </c>
      <c r="AF9" s="217">
        <v>0</v>
      </c>
      <c r="AG9" s="217">
        <v>0</v>
      </c>
      <c r="AH9" s="217">
        <v>0</v>
      </c>
      <c r="AI9" s="217">
        <v>0</v>
      </c>
      <c r="AJ9" s="217">
        <v>0</v>
      </c>
      <c r="AK9" s="217">
        <v>19.329999999999998</v>
      </c>
      <c r="AL9" s="217">
        <v>0</v>
      </c>
      <c r="AM9" s="217">
        <v>0</v>
      </c>
      <c r="AN9" s="217">
        <v>0</v>
      </c>
      <c r="AO9" s="217">
        <v>0</v>
      </c>
      <c r="AP9" s="217">
        <v>0</v>
      </c>
      <c r="AQ9" s="217">
        <v>0</v>
      </c>
      <c r="AR9" s="217">
        <v>0</v>
      </c>
      <c r="AS9" s="217">
        <v>0</v>
      </c>
      <c r="AT9" s="217">
        <v>0</v>
      </c>
    </row>
    <row r="10" spans="1:46">
      <c r="A10" t="s">
        <v>52</v>
      </c>
      <c r="B10" s="217">
        <v>0</v>
      </c>
      <c r="C10" s="217">
        <v>0</v>
      </c>
      <c r="D10" s="217">
        <v>0</v>
      </c>
      <c r="E10" s="217">
        <v>0</v>
      </c>
      <c r="F10" s="217">
        <v>0</v>
      </c>
      <c r="G10" s="217">
        <v>0</v>
      </c>
      <c r="H10" s="217">
        <v>0</v>
      </c>
      <c r="I10" s="217">
        <v>0</v>
      </c>
      <c r="J10" s="217">
        <v>0</v>
      </c>
      <c r="K10" s="217">
        <v>1.31</v>
      </c>
      <c r="L10" s="217">
        <v>4.0599999999999996</v>
      </c>
      <c r="M10" s="217">
        <v>1.1299999999999999</v>
      </c>
      <c r="N10" s="217">
        <v>1.25</v>
      </c>
      <c r="O10" s="217">
        <v>1.4</v>
      </c>
      <c r="P10" s="217">
        <v>2.29</v>
      </c>
      <c r="Q10" s="217">
        <v>0.19</v>
      </c>
      <c r="R10" s="217">
        <v>0.56000000000000005</v>
      </c>
      <c r="S10" s="217">
        <v>0.28999999999999998</v>
      </c>
      <c r="T10" s="217">
        <v>0.69</v>
      </c>
      <c r="U10" s="217">
        <v>0</v>
      </c>
      <c r="V10" s="217">
        <v>0</v>
      </c>
      <c r="W10" s="217">
        <v>0</v>
      </c>
      <c r="X10" s="217">
        <v>0</v>
      </c>
      <c r="Y10" s="217">
        <v>0</v>
      </c>
      <c r="Z10" s="217">
        <v>0</v>
      </c>
      <c r="AA10" s="217">
        <v>0</v>
      </c>
      <c r="AB10" s="217">
        <v>0</v>
      </c>
      <c r="AC10" s="217">
        <v>1.83</v>
      </c>
      <c r="AD10" s="217">
        <v>0</v>
      </c>
      <c r="AE10" s="217">
        <v>0</v>
      </c>
      <c r="AF10" s="217">
        <v>0</v>
      </c>
      <c r="AG10" s="217">
        <v>0</v>
      </c>
      <c r="AH10" s="217">
        <v>0</v>
      </c>
      <c r="AI10" s="217">
        <v>0</v>
      </c>
      <c r="AJ10" s="217">
        <v>0</v>
      </c>
      <c r="AK10" s="217">
        <v>19.329999999999998</v>
      </c>
      <c r="AL10" s="217">
        <v>0</v>
      </c>
      <c r="AM10" s="217">
        <v>0</v>
      </c>
      <c r="AN10" s="217">
        <v>0</v>
      </c>
      <c r="AO10" s="217">
        <v>0</v>
      </c>
      <c r="AP10" s="217">
        <v>0</v>
      </c>
      <c r="AQ10" s="217">
        <v>0</v>
      </c>
      <c r="AR10" s="217">
        <v>0</v>
      </c>
      <c r="AS10" s="217">
        <v>0</v>
      </c>
      <c r="AT10" s="217">
        <v>0</v>
      </c>
    </row>
    <row r="11" spans="1:46">
      <c r="A11" t="s">
        <v>53</v>
      </c>
      <c r="B11" s="217">
        <v>0</v>
      </c>
      <c r="C11" s="217">
        <v>0</v>
      </c>
      <c r="D11" s="217">
        <v>0</v>
      </c>
      <c r="E11" s="217">
        <v>0</v>
      </c>
      <c r="F11" s="217">
        <v>0</v>
      </c>
      <c r="G11" s="217">
        <v>0</v>
      </c>
      <c r="H11" s="217">
        <v>0</v>
      </c>
      <c r="I11" s="217">
        <v>0</v>
      </c>
      <c r="J11" s="217">
        <v>0</v>
      </c>
      <c r="K11" s="217">
        <v>1.31</v>
      </c>
      <c r="L11" s="217">
        <v>4.04</v>
      </c>
      <c r="M11" s="217">
        <v>1.1299999999999999</v>
      </c>
      <c r="N11" s="217">
        <v>1.25</v>
      </c>
      <c r="O11" s="217">
        <v>1.4</v>
      </c>
      <c r="P11" s="217">
        <v>2.29</v>
      </c>
      <c r="Q11" s="217">
        <v>0.19</v>
      </c>
      <c r="R11" s="217">
        <v>0.56000000000000005</v>
      </c>
      <c r="S11" s="217">
        <v>0.28999999999999998</v>
      </c>
      <c r="T11" s="217">
        <v>0.69</v>
      </c>
      <c r="U11" s="217">
        <v>0</v>
      </c>
      <c r="V11" s="217">
        <v>0</v>
      </c>
      <c r="W11" s="217">
        <v>0</v>
      </c>
      <c r="X11" s="217">
        <v>0</v>
      </c>
      <c r="Y11" s="217">
        <v>0</v>
      </c>
      <c r="Z11" s="217">
        <v>0</v>
      </c>
      <c r="AA11" s="217">
        <v>0</v>
      </c>
      <c r="AB11" s="217">
        <v>0</v>
      </c>
      <c r="AC11" s="217">
        <v>1.21</v>
      </c>
      <c r="AD11" s="217">
        <v>0</v>
      </c>
      <c r="AE11" s="217">
        <v>0</v>
      </c>
      <c r="AF11" s="217">
        <v>0</v>
      </c>
      <c r="AG11" s="217">
        <v>0</v>
      </c>
      <c r="AH11" s="217">
        <v>0</v>
      </c>
      <c r="AI11" s="217">
        <v>0</v>
      </c>
      <c r="AJ11" s="217">
        <v>0</v>
      </c>
      <c r="AK11" s="217">
        <v>19.329999999999998</v>
      </c>
      <c r="AL11" s="217">
        <v>0</v>
      </c>
      <c r="AM11" s="217">
        <v>0</v>
      </c>
      <c r="AN11" s="217">
        <v>0</v>
      </c>
      <c r="AO11" s="217">
        <v>0</v>
      </c>
      <c r="AP11" s="217">
        <v>0</v>
      </c>
      <c r="AQ11" s="217">
        <v>0</v>
      </c>
      <c r="AR11" s="217">
        <v>0</v>
      </c>
      <c r="AS11" s="217">
        <v>0</v>
      </c>
      <c r="AT11" s="217">
        <v>0</v>
      </c>
    </row>
    <row r="12" spans="1:46">
      <c r="A12" t="s">
        <v>54</v>
      </c>
      <c r="B12" s="217">
        <v>0</v>
      </c>
      <c r="C12" s="217">
        <v>0</v>
      </c>
      <c r="D12" s="217">
        <v>0</v>
      </c>
      <c r="E12" s="217">
        <v>0</v>
      </c>
      <c r="F12" s="217">
        <v>0</v>
      </c>
      <c r="G12" s="217">
        <v>0</v>
      </c>
      <c r="H12" s="217">
        <v>0</v>
      </c>
      <c r="I12" s="217">
        <v>0</v>
      </c>
      <c r="J12" s="217">
        <v>0</v>
      </c>
      <c r="K12" s="217">
        <v>1.31</v>
      </c>
      <c r="L12" s="217">
        <v>4.04</v>
      </c>
      <c r="M12" s="217">
        <v>1.1299999999999999</v>
      </c>
      <c r="N12" s="217">
        <v>1.25</v>
      </c>
      <c r="O12" s="217">
        <v>1.4</v>
      </c>
      <c r="P12" s="217">
        <v>2.29</v>
      </c>
      <c r="Q12" s="217">
        <v>0.19</v>
      </c>
      <c r="R12" s="217">
        <v>0.56000000000000005</v>
      </c>
      <c r="S12" s="217">
        <v>0.28999999999999998</v>
      </c>
      <c r="T12" s="217">
        <v>0.69</v>
      </c>
      <c r="U12" s="217">
        <v>0</v>
      </c>
      <c r="V12" s="217">
        <v>0</v>
      </c>
      <c r="W12" s="217">
        <v>0</v>
      </c>
      <c r="X12" s="217">
        <v>0</v>
      </c>
      <c r="Y12" s="217">
        <v>0</v>
      </c>
      <c r="Z12" s="217">
        <v>0</v>
      </c>
      <c r="AA12" s="217">
        <v>0</v>
      </c>
      <c r="AB12" s="217">
        <v>0</v>
      </c>
      <c r="AC12" s="217">
        <v>1.21</v>
      </c>
      <c r="AD12" s="217">
        <v>0</v>
      </c>
      <c r="AE12" s="217">
        <v>0</v>
      </c>
      <c r="AF12" s="217">
        <v>0</v>
      </c>
      <c r="AG12" s="217">
        <v>0</v>
      </c>
      <c r="AH12" s="217">
        <v>0</v>
      </c>
      <c r="AI12" s="217">
        <v>0</v>
      </c>
      <c r="AJ12" s="217">
        <v>0</v>
      </c>
      <c r="AK12" s="217">
        <v>19.329999999999998</v>
      </c>
      <c r="AL12" s="217">
        <v>0</v>
      </c>
      <c r="AM12" s="217">
        <v>0</v>
      </c>
      <c r="AN12" s="217">
        <v>0</v>
      </c>
      <c r="AO12" s="217">
        <v>0</v>
      </c>
      <c r="AP12" s="217">
        <v>0</v>
      </c>
      <c r="AQ12" s="217">
        <v>0</v>
      </c>
      <c r="AR12" s="217">
        <v>0</v>
      </c>
      <c r="AS12" s="217">
        <v>0</v>
      </c>
      <c r="AT12" s="217">
        <v>0</v>
      </c>
    </row>
    <row r="13" spans="1:46">
      <c r="A13" t="s">
        <v>55</v>
      </c>
      <c r="B13" s="217">
        <v>0</v>
      </c>
      <c r="C13" s="217">
        <v>0</v>
      </c>
      <c r="D13" s="217">
        <v>0</v>
      </c>
      <c r="E13" s="217">
        <v>0</v>
      </c>
      <c r="F13" s="217">
        <v>0</v>
      </c>
      <c r="G13" s="217">
        <v>0</v>
      </c>
      <c r="H13" s="217">
        <v>0</v>
      </c>
      <c r="I13" s="217">
        <v>0</v>
      </c>
      <c r="J13" s="217">
        <v>0</v>
      </c>
      <c r="K13" s="217">
        <v>1.31</v>
      </c>
      <c r="L13" s="217">
        <v>4.0599999999999996</v>
      </c>
      <c r="M13" s="217">
        <v>1.1299999999999999</v>
      </c>
      <c r="N13" s="217">
        <v>1.25</v>
      </c>
      <c r="O13" s="217">
        <v>1.4</v>
      </c>
      <c r="P13" s="217">
        <v>2.29</v>
      </c>
      <c r="Q13" s="217">
        <v>0.19</v>
      </c>
      <c r="R13" s="217">
        <v>0.56000000000000005</v>
      </c>
      <c r="S13" s="217">
        <v>0.28999999999999998</v>
      </c>
      <c r="T13" s="217">
        <v>0.69</v>
      </c>
      <c r="U13" s="217">
        <v>0</v>
      </c>
      <c r="V13" s="217">
        <v>0</v>
      </c>
      <c r="W13" s="217">
        <v>0</v>
      </c>
      <c r="X13" s="217">
        <v>0</v>
      </c>
      <c r="Y13" s="217">
        <v>0</v>
      </c>
      <c r="Z13" s="217">
        <v>0</v>
      </c>
      <c r="AA13" s="217">
        <v>0</v>
      </c>
      <c r="AB13" s="217">
        <v>0</v>
      </c>
      <c r="AC13" s="217">
        <v>1.05</v>
      </c>
      <c r="AD13" s="217">
        <v>0</v>
      </c>
      <c r="AE13" s="217">
        <v>0</v>
      </c>
      <c r="AF13" s="217">
        <v>0</v>
      </c>
      <c r="AG13" s="217">
        <v>0</v>
      </c>
      <c r="AH13" s="217">
        <v>0</v>
      </c>
      <c r="AI13" s="217">
        <v>0</v>
      </c>
      <c r="AJ13" s="217">
        <v>0</v>
      </c>
      <c r="AK13" s="217">
        <v>19.329999999999998</v>
      </c>
      <c r="AL13" s="217">
        <v>0</v>
      </c>
      <c r="AM13" s="217">
        <v>0</v>
      </c>
      <c r="AN13" s="217">
        <v>0</v>
      </c>
      <c r="AO13" s="217">
        <v>0</v>
      </c>
      <c r="AP13" s="217">
        <v>0</v>
      </c>
      <c r="AQ13" s="217">
        <v>0</v>
      </c>
      <c r="AR13" s="217">
        <v>0</v>
      </c>
      <c r="AS13" s="217">
        <v>0</v>
      </c>
      <c r="AT13" s="217">
        <v>0</v>
      </c>
    </row>
    <row r="14" spans="1:46">
      <c r="A14" t="s">
        <v>56</v>
      </c>
      <c r="B14" s="217">
        <v>0</v>
      </c>
      <c r="C14" s="217">
        <v>0</v>
      </c>
      <c r="D14" s="217">
        <v>0</v>
      </c>
      <c r="E14" s="217">
        <v>0</v>
      </c>
      <c r="F14" s="217">
        <v>0</v>
      </c>
      <c r="G14" s="217">
        <v>0</v>
      </c>
      <c r="H14" s="217">
        <v>0</v>
      </c>
      <c r="I14" s="217">
        <v>0</v>
      </c>
      <c r="J14" s="217">
        <v>0</v>
      </c>
      <c r="K14" s="217">
        <v>1.31</v>
      </c>
      <c r="L14" s="217">
        <v>4.0599999999999996</v>
      </c>
      <c r="M14" s="217">
        <v>1.1299999999999999</v>
      </c>
      <c r="N14" s="217">
        <v>1.25</v>
      </c>
      <c r="O14" s="217">
        <v>1.4</v>
      </c>
      <c r="P14" s="217">
        <v>2.29</v>
      </c>
      <c r="Q14" s="217">
        <v>0.19</v>
      </c>
      <c r="R14" s="217">
        <v>0.56000000000000005</v>
      </c>
      <c r="S14" s="217">
        <v>0.28999999999999998</v>
      </c>
      <c r="T14" s="217">
        <v>0.69</v>
      </c>
      <c r="U14" s="217">
        <v>0</v>
      </c>
      <c r="V14" s="217">
        <v>0</v>
      </c>
      <c r="W14" s="217">
        <v>0</v>
      </c>
      <c r="X14" s="217">
        <v>0</v>
      </c>
      <c r="Y14" s="217">
        <v>0</v>
      </c>
      <c r="Z14" s="217">
        <v>0</v>
      </c>
      <c r="AA14" s="217">
        <v>0</v>
      </c>
      <c r="AB14" s="217">
        <v>0</v>
      </c>
      <c r="AC14" s="217">
        <v>1.05</v>
      </c>
      <c r="AD14" s="217">
        <v>0</v>
      </c>
      <c r="AE14" s="217">
        <v>0</v>
      </c>
      <c r="AF14" s="217">
        <v>0</v>
      </c>
      <c r="AG14" s="217">
        <v>0</v>
      </c>
      <c r="AH14" s="217">
        <v>0</v>
      </c>
      <c r="AI14" s="217">
        <v>0</v>
      </c>
      <c r="AJ14" s="217">
        <v>0</v>
      </c>
      <c r="AK14" s="217">
        <v>19.329999999999998</v>
      </c>
      <c r="AL14" s="217">
        <v>0</v>
      </c>
      <c r="AM14" s="217">
        <v>0</v>
      </c>
      <c r="AN14" s="217">
        <v>0</v>
      </c>
      <c r="AO14" s="217">
        <v>0</v>
      </c>
      <c r="AP14" s="217">
        <v>0</v>
      </c>
      <c r="AQ14" s="217">
        <v>0</v>
      </c>
      <c r="AR14" s="217">
        <v>0</v>
      </c>
      <c r="AS14" s="217">
        <v>0</v>
      </c>
      <c r="AT14" s="217">
        <v>0</v>
      </c>
    </row>
    <row r="15" spans="1:46">
      <c r="A15" t="s">
        <v>57</v>
      </c>
      <c r="B15" s="217">
        <v>0</v>
      </c>
      <c r="C15" s="217">
        <v>0</v>
      </c>
      <c r="D15" s="217">
        <v>0</v>
      </c>
      <c r="E15" s="217">
        <v>0</v>
      </c>
      <c r="F15" s="217">
        <v>0</v>
      </c>
      <c r="G15" s="217">
        <v>0</v>
      </c>
      <c r="H15" s="217">
        <v>0</v>
      </c>
      <c r="I15" s="217">
        <v>0</v>
      </c>
      <c r="J15" s="217">
        <v>0</v>
      </c>
      <c r="K15" s="217">
        <v>1.31</v>
      </c>
      <c r="L15" s="217">
        <v>4.0599999999999996</v>
      </c>
      <c r="M15" s="217">
        <v>1.1299999999999999</v>
      </c>
      <c r="N15" s="217">
        <v>1.25</v>
      </c>
      <c r="O15" s="217">
        <v>1.4</v>
      </c>
      <c r="P15" s="217">
        <v>2.29</v>
      </c>
      <c r="Q15" s="217">
        <v>0.19</v>
      </c>
      <c r="R15" s="217">
        <v>0.56000000000000005</v>
      </c>
      <c r="S15" s="217">
        <v>0.28999999999999998</v>
      </c>
      <c r="T15" s="217">
        <v>0.69</v>
      </c>
      <c r="U15" s="217">
        <v>0</v>
      </c>
      <c r="V15" s="217">
        <v>0</v>
      </c>
      <c r="W15" s="217">
        <v>0</v>
      </c>
      <c r="X15" s="217">
        <v>0</v>
      </c>
      <c r="Y15" s="217">
        <v>0</v>
      </c>
      <c r="Z15" s="217">
        <v>0</v>
      </c>
      <c r="AA15" s="217">
        <v>0</v>
      </c>
      <c r="AB15" s="217">
        <v>0</v>
      </c>
      <c r="AC15" s="217">
        <v>1.78</v>
      </c>
      <c r="AD15" s="217">
        <v>0</v>
      </c>
      <c r="AE15" s="217">
        <v>0</v>
      </c>
      <c r="AF15" s="217">
        <v>0</v>
      </c>
      <c r="AG15" s="217">
        <v>0</v>
      </c>
      <c r="AH15" s="217">
        <v>0</v>
      </c>
      <c r="AI15" s="217">
        <v>0</v>
      </c>
      <c r="AJ15" s="217">
        <v>0</v>
      </c>
      <c r="AK15" s="217">
        <v>19.329999999999998</v>
      </c>
      <c r="AL15" s="217">
        <v>0</v>
      </c>
      <c r="AM15" s="217">
        <v>0</v>
      </c>
      <c r="AN15" s="217">
        <v>0</v>
      </c>
      <c r="AO15" s="217">
        <v>0</v>
      </c>
      <c r="AP15" s="217">
        <v>0</v>
      </c>
      <c r="AQ15" s="217">
        <v>0</v>
      </c>
      <c r="AR15" s="217">
        <v>0</v>
      </c>
      <c r="AS15" s="217">
        <v>0</v>
      </c>
      <c r="AT15" s="217">
        <v>0</v>
      </c>
    </row>
    <row r="16" spans="1:46">
      <c r="A16" t="s">
        <v>58</v>
      </c>
      <c r="B16" s="217">
        <v>0</v>
      </c>
      <c r="C16" s="217">
        <v>0</v>
      </c>
      <c r="D16" s="217">
        <v>0</v>
      </c>
      <c r="E16" s="217">
        <v>0</v>
      </c>
      <c r="F16" s="217">
        <v>0</v>
      </c>
      <c r="G16" s="217">
        <v>0</v>
      </c>
      <c r="H16" s="217">
        <v>0</v>
      </c>
      <c r="I16" s="217">
        <v>0</v>
      </c>
      <c r="J16" s="217">
        <v>0</v>
      </c>
      <c r="K16" s="217">
        <v>1.31</v>
      </c>
      <c r="L16" s="217">
        <v>4.0599999999999996</v>
      </c>
      <c r="M16" s="217">
        <v>1.1299999999999999</v>
      </c>
      <c r="N16" s="217">
        <v>1.25</v>
      </c>
      <c r="O16" s="217">
        <v>1.4</v>
      </c>
      <c r="P16" s="217">
        <v>2.29</v>
      </c>
      <c r="Q16" s="217">
        <v>0.19</v>
      </c>
      <c r="R16" s="217">
        <v>0.56000000000000005</v>
      </c>
      <c r="S16" s="217">
        <v>0.28999999999999998</v>
      </c>
      <c r="T16" s="217">
        <v>0.69</v>
      </c>
      <c r="U16" s="217">
        <v>0</v>
      </c>
      <c r="V16" s="217">
        <v>0</v>
      </c>
      <c r="W16" s="217">
        <v>0</v>
      </c>
      <c r="X16" s="217">
        <v>0</v>
      </c>
      <c r="Y16" s="217">
        <v>0</v>
      </c>
      <c r="Z16" s="217">
        <v>0</v>
      </c>
      <c r="AA16" s="217">
        <v>0</v>
      </c>
      <c r="AB16" s="217">
        <v>0</v>
      </c>
      <c r="AC16" s="217">
        <v>1.78</v>
      </c>
      <c r="AD16" s="217">
        <v>0</v>
      </c>
      <c r="AE16" s="217">
        <v>0</v>
      </c>
      <c r="AF16" s="217">
        <v>0</v>
      </c>
      <c r="AG16" s="217">
        <v>0</v>
      </c>
      <c r="AH16" s="217">
        <v>0</v>
      </c>
      <c r="AI16" s="217">
        <v>0</v>
      </c>
      <c r="AJ16" s="217">
        <v>0</v>
      </c>
      <c r="AK16" s="217">
        <v>19.329999999999998</v>
      </c>
      <c r="AL16" s="217">
        <v>0</v>
      </c>
      <c r="AM16" s="217">
        <v>0</v>
      </c>
      <c r="AN16" s="217">
        <v>0</v>
      </c>
      <c r="AO16" s="217">
        <v>0</v>
      </c>
      <c r="AP16" s="217">
        <v>0</v>
      </c>
      <c r="AQ16" s="217">
        <v>0</v>
      </c>
      <c r="AR16" s="217">
        <v>0</v>
      </c>
      <c r="AS16" s="217">
        <v>0</v>
      </c>
      <c r="AT16" s="217">
        <v>0</v>
      </c>
    </row>
    <row r="17" spans="1:46">
      <c r="A17" t="s">
        <v>59</v>
      </c>
      <c r="B17" s="217">
        <v>0</v>
      </c>
      <c r="C17" s="217">
        <v>0</v>
      </c>
      <c r="D17" s="217">
        <v>0</v>
      </c>
      <c r="E17" s="217">
        <v>0</v>
      </c>
      <c r="F17" s="217">
        <v>0</v>
      </c>
      <c r="G17" s="217">
        <v>0</v>
      </c>
      <c r="H17" s="217">
        <v>0</v>
      </c>
      <c r="I17" s="217">
        <v>0</v>
      </c>
      <c r="J17" s="217">
        <v>0</v>
      </c>
      <c r="K17" s="217">
        <v>1.31</v>
      </c>
      <c r="L17" s="217">
        <v>4.0599999999999996</v>
      </c>
      <c r="M17" s="217">
        <v>1.1299999999999999</v>
      </c>
      <c r="N17" s="217">
        <v>1.25</v>
      </c>
      <c r="O17" s="217">
        <v>1.4</v>
      </c>
      <c r="P17" s="217">
        <v>2.29</v>
      </c>
      <c r="Q17" s="217">
        <v>0.19</v>
      </c>
      <c r="R17" s="217">
        <v>0.57999999999999996</v>
      </c>
      <c r="S17" s="217">
        <v>0.28999999999999998</v>
      </c>
      <c r="T17" s="217">
        <v>0.69</v>
      </c>
      <c r="U17" s="217">
        <v>0</v>
      </c>
      <c r="V17" s="217">
        <v>0</v>
      </c>
      <c r="W17" s="217">
        <v>0</v>
      </c>
      <c r="X17" s="217">
        <v>0</v>
      </c>
      <c r="Y17" s="217">
        <v>0</v>
      </c>
      <c r="Z17" s="217">
        <v>0</v>
      </c>
      <c r="AA17" s="217">
        <v>0</v>
      </c>
      <c r="AB17" s="217">
        <v>0</v>
      </c>
      <c r="AC17" s="217">
        <v>1.78</v>
      </c>
      <c r="AD17" s="217">
        <v>0</v>
      </c>
      <c r="AE17" s="217">
        <v>0</v>
      </c>
      <c r="AF17" s="217">
        <v>0</v>
      </c>
      <c r="AG17" s="217">
        <v>0</v>
      </c>
      <c r="AH17" s="217">
        <v>0</v>
      </c>
      <c r="AI17" s="217">
        <v>0</v>
      </c>
      <c r="AJ17" s="217">
        <v>0</v>
      </c>
      <c r="AK17" s="217">
        <v>19.329999999999998</v>
      </c>
      <c r="AL17" s="217">
        <v>0</v>
      </c>
      <c r="AM17" s="217">
        <v>0</v>
      </c>
      <c r="AN17" s="217">
        <v>0</v>
      </c>
      <c r="AO17" s="217">
        <v>0</v>
      </c>
      <c r="AP17" s="217">
        <v>0</v>
      </c>
      <c r="AQ17" s="217">
        <v>0</v>
      </c>
      <c r="AR17" s="217">
        <v>0</v>
      </c>
      <c r="AS17" s="217">
        <v>0</v>
      </c>
      <c r="AT17" s="217">
        <v>0</v>
      </c>
    </row>
    <row r="18" spans="1:46">
      <c r="A18" t="s">
        <v>60</v>
      </c>
      <c r="B18" s="217">
        <v>0</v>
      </c>
      <c r="C18" s="217">
        <v>0</v>
      </c>
      <c r="D18" s="217">
        <v>0</v>
      </c>
      <c r="E18" s="217">
        <v>0</v>
      </c>
      <c r="F18" s="217">
        <v>0</v>
      </c>
      <c r="G18" s="217">
        <v>0</v>
      </c>
      <c r="H18" s="217">
        <v>0</v>
      </c>
      <c r="I18" s="217">
        <v>0</v>
      </c>
      <c r="J18" s="217">
        <v>0</v>
      </c>
      <c r="K18" s="217">
        <v>1.31</v>
      </c>
      <c r="L18" s="217">
        <v>4.0599999999999996</v>
      </c>
      <c r="M18" s="217">
        <v>1.1299999999999999</v>
      </c>
      <c r="N18" s="217">
        <v>1.25</v>
      </c>
      <c r="O18" s="217">
        <v>1.4</v>
      </c>
      <c r="P18" s="217">
        <v>2.29</v>
      </c>
      <c r="Q18" s="217">
        <v>0.19</v>
      </c>
      <c r="R18" s="217">
        <v>0.57999999999999996</v>
      </c>
      <c r="S18" s="217">
        <v>0.28999999999999998</v>
      </c>
      <c r="T18" s="217">
        <v>0.69</v>
      </c>
      <c r="U18" s="217">
        <v>0</v>
      </c>
      <c r="V18" s="217">
        <v>0</v>
      </c>
      <c r="W18" s="217">
        <v>0</v>
      </c>
      <c r="X18" s="217">
        <v>0</v>
      </c>
      <c r="Y18" s="217">
        <v>0</v>
      </c>
      <c r="Z18" s="217">
        <v>0</v>
      </c>
      <c r="AA18" s="217">
        <v>0</v>
      </c>
      <c r="AB18" s="217">
        <v>0</v>
      </c>
      <c r="AC18" s="217">
        <v>1.78</v>
      </c>
      <c r="AD18" s="217">
        <v>0</v>
      </c>
      <c r="AE18" s="217">
        <v>0</v>
      </c>
      <c r="AF18" s="217">
        <v>0</v>
      </c>
      <c r="AG18" s="217">
        <v>0</v>
      </c>
      <c r="AH18" s="217">
        <v>0</v>
      </c>
      <c r="AI18" s="217">
        <v>0</v>
      </c>
      <c r="AJ18" s="217">
        <v>0</v>
      </c>
      <c r="AK18" s="217">
        <v>19.329999999999998</v>
      </c>
      <c r="AL18" s="217">
        <v>0</v>
      </c>
      <c r="AM18" s="217">
        <v>0</v>
      </c>
      <c r="AN18" s="217">
        <v>0</v>
      </c>
      <c r="AO18" s="217">
        <v>0</v>
      </c>
      <c r="AP18" s="217">
        <v>0</v>
      </c>
      <c r="AQ18" s="217">
        <v>0</v>
      </c>
      <c r="AR18" s="217">
        <v>0</v>
      </c>
      <c r="AS18" s="217">
        <v>0</v>
      </c>
      <c r="AT18" s="217">
        <v>0</v>
      </c>
    </row>
    <row r="19" spans="1:46">
      <c r="A19" t="s">
        <v>61</v>
      </c>
      <c r="B19" s="217">
        <v>0</v>
      </c>
      <c r="C19" s="217">
        <v>0</v>
      </c>
      <c r="D19" s="217">
        <v>0</v>
      </c>
      <c r="E19" s="217">
        <v>0</v>
      </c>
      <c r="F19" s="217">
        <v>0</v>
      </c>
      <c r="G19" s="217">
        <v>0</v>
      </c>
      <c r="H19" s="217">
        <v>0</v>
      </c>
      <c r="I19" s="217">
        <v>0</v>
      </c>
      <c r="J19" s="217">
        <v>0</v>
      </c>
      <c r="K19" s="217">
        <v>1.31</v>
      </c>
      <c r="L19" s="217">
        <v>4.04</v>
      </c>
      <c r="M19" s="217">
        <v>1.1299999999999999</v>
      </c>
      <c r="N19" s="217">
        <v>1.25</v>
      </c>
      <c r="O19" s="217">
        <v>1.4</v>
      </c>
      <c r="P19" s="217">
        <v>2.29</v>
      </c>
      <c r="Q19" s="217">
        <v>0.19</v>
      </c>
      <c r="R19" s="217">
        <v>0.57999999999999996</v>
      </c>
      <c r="S19" s="217">
        <v>0.28999999999999998</v>
      </c>
      <c r="T19" s="217">
        <v>0.69</v>
      </c>
      <c r="U19" s="217">
        <v>0</v>
      </c>
      <c r="V19" s="217">
        <v>0</v>
      </c>
      <c r="W19" s="217">
        <v>0</v>
      </c>
      <c r="X19" s="217">
        <v>0</v>
      </c>
      <c r="Y19" s="217">
        <v>0</v>
      </c>
      <c r="Z19" s="217">
        <v>0</v>
      </c>
      <c r="AA19" s="217">
        <v>0</v>
      </c>
      <c r="AB19" s="217">
        <v>0</v>
      </c>
      <c r="AC19" s="217">
        <v>1.78</v>
      </c>
      <c r="AD19" s="217">
        <v>0</v>
      </c>
      <c r="AE19" s="217">
        <v>0</v>
      </c>
      <c r="AF19" s="217">
        <v>0</v>
      </c>
      <c r="AG19" s="217">
        <v>0</v>
      </c>
      <c r="AH19" s="217">
        <v>0</v>
      </c>
      <c r="AI19" s="217">
        <v>0</v>
      </c>
      <c r="AJ19" s="217">
        <v>0</v>
      </c>
      <c r="AK19" s="217">
        <v>19.329999999999998</v>
      </c>
      <c r="AL19" s="217">
        <v>0</v>
      </c>
      <c r="AM19" s="217">
        <v>0</v>
      </c>
      <c r="AN19" s="217">
        <v>0</v>
      </c>
      <c r="AO19" s="217">
        <v>0</v>
      </c>
      <c r="AP19" s="217">
        <v>0</v>
      </c>
      <c r="AQ19" s="217">
        <v>0</v>
      </c>
      <c r="AR19" s="217">
        <v>0</v>
      </c>
      <c r="AS19" s="217">
        <v>0</v>
      </c>
      <c r="AT19" s="217">
        <v>0</v>
      </c>
    </row>
    <row r="20" spans="1:46">
      <c r="A20" t="s">
        <v>62</v>
      </c>
      <c r="B20" s="217">
        <v>0</v>
      </c>
      <c r="C20" s="217">
        <v>0</v>
      </c>
      <c r="D20" s="217">
        <v>0</v>
      </c>
      <c r="E20" s="217">
        <v>0</v>
      </c>
      <c r="F20" s="217">
        <v>0</v>
      </c>
      <c r="G20" s="217">
        <v>0</v>
      </c>
      <c r="H20" s="217">
        <v>0</v>
      </c>
      <c r="I20" s="217">
        <v>0</v>
      </c>
      <c r="J20" s="217">
        <v>0</v>
      </c>
      <c r="K20" s="217">
        <v>1.31</v>
      </c>
      <c r="L20" s="217">
        <v>4.04</v>
      </c>
      <c r="M20" s="217">
        <v>1.1299999999999999</v>
      </c>
      <c r="N20" s="217">
        <v>1.25</v>
      </c>
      <c r="O20" s="217">
        <v>1.4</v>
      </c>
      <c r="P20" s="217">
        <v>2.29</v>
      </c>
      <c r="Q20" s="217">
        <v>0.19</v>
      </c>
      <c r="R20" s="217">
        <v>0.57999999999999996</v>
      </c>
      <c r="S20" s="217">
        <v>0.28999999999999998</v>
      </c>
      <c r="T20" s="217">
        <v>0.69</v>
      </c>
      <c r="U20" s="217">
        <v>0</v>
      </c>
      <c r="V20" s="217">
        <v>0</v>
      </c>
      <c r="W20" s="217">
        <v>0</v>
      </c>
      <c r="X20" s="217">
        <v>0</v>
      </c>
      <c r="Y20" s="217">
        <v>0</v>
      </c>
      <c r="Z20" s="217">
        <v>0</v>
      </c>
      <c r="AA20" s="217">
        <v>0</v>
      </c>
      <c r="AB20" s="217">
        <v>0</v>
      </c>
      <c r="AC20" s="217">
        <v>1.78</v>
      </c>
      <c r="AD20" s="217">
        <v>0</v>
      </c>
      <c r="AE20" s="217">
        <v>0</v>
      </c>
      <c r="AF20" s="217">
        <v>0</v>
      </c>
      <c r="AG20" s="217">
        <v>0</v>
      </c>
      <c r="AH20" s="217">
        <v>0</v>
      </c>
      <c r="AI20" s="217">
        <v>0</v>
      </c>
      <c r="AJ20" s="217">
        <v>0</v>
      </c>
      <c r="AK20" s="217">
        <v>19.329999999999998</v>
      </c>
      <c r="AL20" s="217">
        <v>0</v>
      </c>
      <c r="AM20" s="217">
        <v>0</v>
      </c>
      <c r="AN20" s="217">
        <v>0</v>
      </c>
      <c r="AO20" s="217">
        <v>0</v>
      </c>
      <c r="AP20" s="217">
        <v>0</v>
      </c>
      <c r="AQ20" s="217">
        <v>0</v>
      </c>
      <c r="AR20" s="217">
        <v>0</v>
      </c>
      <c r="AS20" s="217">
        <v>0</v>
      </c>
      <c r="AT20" s="217">
        <v>0</v>
      </c>
    </row>
    <row r="21" spans="1:46">
      <c r="A21" t="s">
        <v>63</v>
      </c>
      <c r="B21" s="217">
        <v>0</v>
      </c>
      <c r="C21" s="217">
        <v>0</v>
      </c>
      <c r="D21" s="217">
        <v>0</v>
      </c>
      <c r="E21" s="217">
        <v>0</v>
      </c>
      <c r="F21" s="217">
        <v>0</v>
      </c>
      <c r="G21" s="217">
        <v>0</v>
      </c>
      <c r="H21" s="217">
        <v>0</v>
      </c>
      <c r="I21" s="217">
        <v>0</v>
      </c>
      <c r="J21" s="217">
        <v>0</v>
      </c>
      <c r="K21" s="217">
        <v>1.31</v>
      </c>
      <c r="L21" s="217">
        <v>4.04</v>
      </c>
      <c r="M21" s="217">
        <v>1.1299999999999999</v>
      </c>
      <c r="N21" s="217">
        <v>1.25</v>
      </c>
      <c r="O21" s="217">
        <v>1.4</v>
      </c>
      <c r="P21" s="217">
        <v>2.29</v>
      </c>
      <c r="Q21" s="217">
        <v>0.19</v>
      </c>
      <c r="R21" s="217">
        <v>0.57999999999999996</v>
      </c>
      <c r="S21" s="217">
        <v>0.28999999999999998</v>
      </c>
      <c r="T21" s="217">
        <v>0.69</v>
      </c>
      <c r="U21" s="217">
        <v>0</v>
      </c>
      <c r="V21" s="217">
        <v>0</v>
      </c>
      <c r="W21" s="217">
        <v>0</v>
      </c>
      <c r="X21" s="217">
        <v>0</v>
      </c>
      <c r="Y21" s="217">
        <v>0</v>
      </c>
      <c r="Z21" s="217">
        <v>0</v>
      </c>
      <c r="AA21" s="217">
        <v>0</v>
      </c>
      <c r="AB21" s="217">
        <v>0</v>
      </c>
      <c r="AC21" s="217">
        <v>1.78</v>
      </c>
      <c r="AD21" s="217">
        <v>0</v>
      </c>
      <c r="AE21" s="217">
        <v>0</v>
      </c>
      <c r="AF21" s="217">
        <v>0</v>
      </c>
      <c r="AG21" s="217">
        <v>0</v>
      </c>
      <c r="AH21" s="217">
        <v>0</v>
      </c>
      <c r="AI21" s="217">
        <v>0</v>
      </c>
      <c r="AJ21" s="217">
        <v>0</v>
      </c>
      <c r="AK21" s="217">
        <v>19.329999999999998</v>
      </c>
      <c r="AL21" s="217">
        <v>0</v>
      </c>
      <c r="AM21" s="217">
        <v>0</v>
      </c>
      <c r="AN21" s="217">
        <v>0</v>
      </c>
      <c r="AO21" s="217">
        <v>0</v>
      </c>
      <c r="AP21" s="217">
        <v>0</v>
      </c>
      <c r="AQ21" s="217">
        <v>0</v>
      </c>
      <c r="AR21" s="217">
        <v>0</v>
      </c>
      <c r="AS21" s="217">
        <v>0</v>
      </c>
      <c r="AT21" s="217">
        <v>0</v>
      </c>
    </row>
    <row r="22" spans="1:46">
      <c r="A22" t="s">
        <v>64</v>
      </c>
      <c r="B22" s="217">
        <v>0</v>
      </c>
      <c r="C22" s="217">
        <v>0</v>
      </c>
      <c r="D22" s="217">
        <v>0</v>
      </c>
      <c r="E22" s="217">
        <v>0</v>
      </c>
      <c r="F22" s="217">
        <v>0</v>
      </c>
      <c r="G22" s="217">
        <v>0</v>
      </c>
      <c r="H22" s="217">
        <v>0</v>
      </c>
      <c r="I22" s="217">
        <v>0</v>
      </c>
      <c r="J22" s="217">
        <v>0</v>
      </c>
      <c r="K22" s="217">
        <v>1.31</v>
      </c>
      <c r="L22" s="217">
        <v>4.04</v>
      </c>
      <c r="M22" s="217">
        <v>1.1299999999999999</v>
      </c>
      <c r="N22" s="217">
        <v>1.25</v>
      </c>
      <c r="O22" s="217">
        <v>1.4</v>
      </c>
      <c r="P22" s="217">
        <v>2.29</v>
      </c>
      <c r="Q22" s="217">
        <v>0.19</v>
      </c>
      <c r="R22" s="217">
        <v>0.57999999999999996</v>
      </c>
      <c r="S22" s="217">
        <v>0.28999999999999998</v>
      </c>
      <c r="T22" s="217">
        <v>0.69</v>
      </c>
      <c r="U22" s="217">
        <v>0</v>
      </c>
      <c r="V22" s="217">
        <v>0</v>
      </c>
      <c r="W22" s="217">
        <v>0</v>
      </c>
      <c r="X22" s="217">
        <v>0</v>
      </c>
      <c r="Y22" s="217">
        <v>0</v>
      </c>
      <c r="Z22" s="217">
        <v>0</v>
      </c>
      <c r="AA22" s="217">
        <v>0</v>
      </c>
      <c r="AB22" s="217">
        <v>0</v>
      </c>
      <c r="AC22" s="217">
        <v>1.78</v>
      </c>
      <c r="AD22" s="217">
        <v>0</v>
      </c>
      <c r="AE22" s="217">
        <v>0</v>
      </c>
      <c r="AF22" s="217">
        <v>0</v>
      </c>
      <c r="AG22" s="217">
        <v>0</v>
      </c>
      <c r="AH22" s="217">
        <v>0</v>
      </c>
      <c r="AI22" s="217">
        <v>0</v>
      </c>
      <c r="AJ22" s="217">
        <v>0</v>
      </c>
      <c r="AK22" s="217">
        <v>19.329999999999998</v>
      </c>
      <c r="AL22" s="217">
        <v>0</v>
      </c>
      <c r="AM22" s="217">
        <v>0</v>
      </c>
      <c r="AN22" s="217">
        <v>0</v>
      </c>
      <c r="AO22" s="217">
        <v>0</v>
      </c>
      <c r="AP22" s="217">
        <v>0</v>
      </c>
      <c r="AQ22" s="217">
        <v>0</v>
      </c>
      <c r="AR22" s="217">
        <v>0</v>
      </c>
      <c r="AS22" s="217">
        <v>0</v>
      </c>
      <c r="AT22" s="217">
        <v>0</v>
      </c>
    </row>
    <row r="23" spans="1:46">
      <c r="A23" t="s">
        <v>65</v>
      </c>
      <c r="B23" s="217">
        <v>0</v>
      </c>
      <c r="C23" s="217">
        <v>0</v>
      </c>
      <c r="D23" s="217">
        <v>0</v>
      </c>
      <c r="E23" s="217">
        <v>0</v>
      </c>
      <c r="F23" s="217">
        <v>0</v>
      </c>
      <c r="G23" s="217">
        <v>0</v>
      </c>
      <c r="H23" s="217">
        <v>0</v>
      </c>
      <c r="I23" s="217">
        <v>0</v>
      </c>
      <c r="J23" s="217">
        <v>0</v>
      </c>
      <c r="K23" s="217">
        <v>1.31</v>
      </c>
      <c r="L23" s="217">
        <v>4.04</v>
      </c>
      <c r="M23" s="217">
        <v>1.1299999999999999</v>
      </c>
      <c r="N23" s="217">
        <v>1.25</v>
      </c>
      <c r="O23" s="217">
        <v>1.4</v>
      </c>
      <c r="P23" s="217">
        <v>2.29</v>
      </c>
      <c r="Q23" s="217">
        <v>0.19</v>
      </c>
      <c r="R23" s="217">
        <v>0.57999999999999996</v>
      </c>
      <c r="S23" s="217">
        <v>0.28999999999999998</v>
      </c>
      <c r="T23" s="217">
        <v>0.69</v>
      </c>
      <c r="U23" s="217">
        <v>0</v>
      </c>
      <c r="V23" s="217">
        <v>0</v>
      </c>
      <c r="W23" s="217">
        <v>0</v>
      </c>
      <c r="X23" s="217">
        <v>0</v>
      </c>
      <c r="Y23" s="217">
        <v>0</v>
      </c>
      <c r="Z23" s="217">
        <v>0</v>
      </c>
      <c r="AA23" s="217">
        <v>0</v>
      </c>
      <c r="AB23" s="217">
        <v>0</v>
      </c>
      <c r="AC23" s="217">
        <v>1.78</v>
      </c>
      <c r="AD23" s="217">
        <v>0</v>
      </c>
      <c r="AE23" s="217">
        <v>0</v>
      </c>
      <c r="AF23" s="217">
        <v>0</v>
      </c>
      <c r="AG23" s="217">
        <v>0</v>
      </c>
      <c r="AH23" s="217">
        <v>0</v>
      </c>
      <c r="AI23" s="217">
        <v>0</v>
      </c>
      <c r="AJ23" s="217">
        <v>0</v>
      </c>
      <c r="AK23" s="217">
        <v>19.329999999999998</v>
      </c>
      <c r="AL23" s="217">
        <v>0</v>
      </c>
      <c r="AM23" s="217">
        <v>0</v>
      </c>
      <c r="AN23" s="217">
        <v>0</v>
      </c>
      <c r="AO23" s="217">
        <v>0</v>
      </c>
      <c r="AP23" s="217">
        <v>0</v>
      </c>
      <c r="AQ23" s="217">
        <v>0</v>
      </c>
      <c r="AR23" s="217">
        <v>0</v>
      </c>
      <c r="AS23" s="217">
        <v>0</v>
      </c>
      <c r="AT23" s="217">
        <v>0</v>
      </c>
    </row>
    <row r="24" spans="1:46">
      <c r="A24" t="s">
        <v>66</v>
      </c>
      <c r="B24" s="217">
        <v>0</v>
      </c>
      <c r="C24" s="217">
        <v>0</v>
      </c>
      <c r="D24" s="217">
        <v>0</v>
      </c>
      <c r="E24" s="217">
        <v>0</v>
      </c>
      <c r="F24" s="217">
        <v>0</v>
      </c>
      <c r="G24" s="217">
        <v>0</v>
      </c>
      <c r="H24" s="217">
        <v>0</v>
      </c>
      <c r="I24" s="217">
        <v>0</v>
      </c>
      <c r="J24" s="217">
        <v>0</v>
      </c>
      <c r="K24" s="217">
        <v>1.31</v>
      </c>
      <c r="L24" s="217">
        <v>4.04</v>
      </c>
      <c r="M24" s="217">
        <v>1.1299999999999999</v>
      </c>
      <c r="N24" s="217">
        <v>1.25</v>
      </c>
      <c r="O24" s="217">
        <v>1.4</v>
      </c>
      <c r="P24" s="217">
        <v>2.29</v>
      </c>
      <c r="Q24" s="217">
        <v>0.19</v>
      </c>
      <c r="R24" s="217">
        <v>0.57999999999999996</v>
      </c>
      <c r="S24" s="217">
        <v>0.28999999999999998</v>
      </c>
      <c r="T24" s="217">
        <v>0.69</v>
      </c>
      <c r="U24" s="217">
        <v>0</v>
      </c>
      <c r="V24" s="217">
        <v>0</v>
      </c>
      <c r="W24" s="217">
        <v>0</v>
      </c>
      <c r="X24" s="217">
        <v>0</v>
      </c>
      <c r="Y24" s="217">
        <v>0</v>
      </c>
      <c r="Z24" s="217">
        <v>0</v>
      </c>
      <c r="AA24" s="217">
        <v>0</v>
      </c>
      <c r="AB24" s="217">
        <v>0</v>
      </c>
      <c r="AC24" s="217">
        <v>1.78</v>
      </c>
      <c r="AD24" s="217">
        <v>0</v>
      </c>
      <c r="AE24" s="217">
        <v>0</v>
      </c>
      <c r="AF24" s="217">
        <v>0</v>
      </c>
      <c r="AG24" s="217">
        <v>0</v>
      </c>
      <c r="AH24" s="217">
        <v>0</v>
      </c>
      <c r="AI24" s="217">
        <v>0</v>
      </c>
      <c r="AJ24" s="217">
        <v>0</v>
      </c>
      <c r="AK24" s="217">
        <v>19.329999999999998</v>
      </c>
      <c r="AL24" s="217">
        <v>0</v>
      </c>
      <c r="AM24" s="217">
        <v>0</v>
      </c>
      <c r="AN24" s="217">
        <v>0</v>
      </c>
      <c r="AO24" s="217">
        <v>0</v>
      </c>
      <c r="AP24" s="217">
        <v>0</v>
      </c>
      <c r="AQ24" s="217">
        <v>0</v>
      </c>
      <c r="AR24" s="217">
        <v>0</v>
      </c>
      <c r="AS24" s="217">
        <v>0</v>
      </c>
      <c r="AT24" s="217">
        <v>0</v>
      </c>
    </row>
    <row r="25" spans="1:46">
      <c r="A25" t="s">
        <v>67</v>
      </c>
      <c r="B25" s="217">
        <v>0</v>
      </c>
      <c r="C25" s="217">
        <v>0</v>
      </c>
      <c r="D25" s="217">
        <v>0</v>
      </c>
      <c r="E25" s="217">
        <v>0</v>
      </c>
      <c r="F25" s="217">
        <v>0</v>
      </c>
      <c r="G25" s="217">
        <v>0</v>
      </c>
      <c r="H25" s="217">
        <v>0</v>
      </c>
      <c r="I25" s="217">
        <v>0</v>
      </c>
      <c r="J25" s="217">
        <v>0</v>
      </c>
      <c r="K25" s="217">
        <v>1.31</v>
      </c>
      <c r="L25" s="217">
        <v>4.04</v>
      </c>
      <c r="M25" s="217">
        <v>1.1299999999999999</v>
      </c>
      <c r="N25" s="217">
        <v>1.25</v>
      </c>
      <c r="O25" s="217">
        <v>1.4</v>
      </c>
      <c r="P25" s="217">
        <v>2.29</v>
      </c>
      <c r="Q25" s="217">
        <v>0.19</v>
      </c>
      <c r="R25" s="217">
        <v>0.57999999999999996</v>
      </c>
      <c r="S25" s="217">
        <v>0.28999999999999998</v>
      </c>
      <c r="T25" s="217">
        <v>0.69</v>
      </c>
      <c r="U25" s="217">
        <v>0</v>
      </c>
      <c r="V25" s="217">
        <v>0</v>
      </c>
      <c r="W25" s="217">
        <v>0</v>
      </c>
      <c r="X25" s="217">
        <v>0</v>
      </c>
      <c r="Y25" s="217">
        <v>0</v>
      </c>
      <c r="Z25" s="217">
        <v>0</v>
      </c>
      <c r="AA25" s="217">
        <v>0</v>
      </c>
      <c r="AB25" s="217">
        <v>0</v>
      </c>
      <c r="AC25" s="217">
        <v>1.83</v>
      </c>
      <c r="AD25" s="217">
        <v>0</v>
      </c>
      <c r="AE25" s="217">
        <v>0</v>
      </c>
      <c r="AF25" s="217">
        <v>0</v>
      </c>
      <c r="AG25" s="217">
        <v>0</v>
      </c>
      <c r="AH25" s="217">
        <v>0</v>
      </c>
      <c r="AI25" s="217">
        <v>0</v>
      </c>
      <c r="AJ25" s="217">
        <v>0</v>
      </c>
      <c r="AK25" s="217">
        <v>19.329999999999998</v>
      </c>
      <c r="AL25" s="217">
        <v>0</v>
      </c>
      <c r="AM25" s="217">
        <v>0</v>
      </c>
      <c r="AN25" s="217">
        <v>0</v>
      </c>
      <c r="AO25" s="217">
        <v>0</v>
      </c>
      <c r="AP25" s="217">
        <v>0</v>
      </c>
      <c r="AQ25" s="217">
        <v>0</v>
      </c>
      <c r="AR25" s="217">
        <v>0</v>
      </c>
      <c r="AS25" s="217">
        <v>0</v>
      </c>
      <c r="AT25" s="217">
        <v>0</v>
      </c>
    </row>
    <row r="26" spans="1:46">
      <c r="A26" t="s">
        <v>68</v>
      </c>
      <c r="B26" s="217">
        <v>0</v>
      </c>
      <c r="C26" s="217">
        <v>0</v>
      </c>
      <c r="D26" s="217">
        <v>0</v>
      </c>
      <c r="E26" s="217">
        <v>0</v>
      </c>
      <c r="F26" s="217">
        <v>0</v>
      </c>
      <c r="G26" s="217">
        <v>0</v>
      </c>
      <c r="H26" s="217">
        <v>0</v>
      </c>
      <c r="I26" s="217">
        <v>0</v>
      </c>
      <c r="J26" s="217">
        <v>0</v>
      </c>
      <c r="K26" s="217">
        <v>1.31</v>
      </c>
      <c r="L26" s="217">
        <v>4.04</v>
      </c>
      <c r="M26" s="217">
        <v>1.1299999999999999</v>
      </c>
      <c r="N26" s="217">
        <v>1.25</v>
      </c>
      <c r="O26" s="217">
        <v>1.4</v>
      </c>
      <c r="P26" s="217">
        <v>2.29</v>
      </c>
      <c r="Q26" s="217">
        <v>0.19</v>
      </c>
      <c r="R26" s="217">
        <v>0.57999999999999996</v>
      </c>
      <c r="S26" s="217">
        <v>0.28999999999999998</v>
      </c>
      <c r="T26" s="217">
        <v>0.69</v>
      </c>
      <c r="U26" s="217">
        <v>0</v>
      </c>
      <c r="V26" s="217">
        <v>0</v>
      </c>
      <c r="W26" s="217">
        <v>0</v>
      </c>
      <c r="X26" s="217">
        <v>0</v>
      </c>
      <c r="Y26" s="217">
        <v>0</v>
      </c>
      <c r="Z26" s="217">
        <v>0</v>
      </c>
      <c r="AA26" s="217">
        <v>0</v>
      </c>
      <c r="AB26" s="217">
        <v>0</v>
      </c>
      <c r="AC26" s="217">
        <v>1.83</v>
      </c>
      <c r="AD26" s="217">
        <v>0</v>
      </c>
      <c r="AE26" s="217">
        <v>0</v>
      </c>
      <c r="AF26" s="217">
        <v>0</v>
      </c>
      <c r="AG26" s="217">
        <v>0</v>
      </c>
      <c r="AH26" s="217">
        <v>0</v>
      </c>
      <c r="AI26" s="217">
        <v>0</v>
      </c>
      <c r="AJ26" s="217">
        <v>0</v>
      </c>
      <c r="AK26" s="217">
        <v>19.329999999999998</v>
      </c>
      <c r="AL26" s="217">
        <v>0</v>
      </c>
      <c r="AM26" s="217">
        <v>0</v>
      </c>
      <c r="AN26" s="217">
        <v>0</v>
      </c>
      <c r="AO26" s="217">
        <v>0</v>
      </c>
      <c r="AP26" s="217">
        <v>0</v>
      </c>
      <c r="AQ26" s="217">
        <v>0</v>
      </c>
      <c r="AR26" s="217">
        <v>0</v>
      </c>
      <c r="AS26" s="217">
        <v>0</v>
      </c>
      <c r="AT26" s="217">
        <v>0</v>
      </c>
    </row>
    <row r="27" spans="1:46">
      <c r="A27" t="s">
        <v>69</v>
      </c>
      <c r="B27" s="217">
        <v>0</v>
      </c>
      <c r="C27" s="217">
        <v>0</v>
      </c>
      <c r="D27" s="217">
        <v>0</v>
      </c>
      <c r="E27" s="217">
        <v>0</v>
      </c>
      <c r="F27" s="217">
        <v>0</v>
      </c>
      <c r="G27" s="217">
        <v>0</v>
      </c>
      <c r="H27" s="217">
        <v>0</v>
      </c>
      <c r="I27" s="217">
        <v>0</v>
      </c>
      <c r="J27" s="217">
        <v>0</v>
      </c>
      <c r="K27" s="217">
        <v>1.27</v>
      </c>
      <c r="L27" s="217">
        <v>4.04</v>
      </c>
      <c r="M27" s="217">
        <v>1.1299999999999999</v>
      </c>
      <c r="N27" s="217">
        <v>1.25</v>
      </c>
      <c r="O27" s="217">
        <v>1.4</v>
      </c>
      <c r="P27" s="217">
        <v>2.29</v>
      </c>
      <c r="Q27" s="217">
        <v>0.18</v>
      </c>
      <c r="R27" s="217">
        <v>0.56000000000000005</v>
      </c>
      <c r="S27" s="217">
        <v>0.28999999999999998</v>
      </c>
      <c r="T27" s="217">
        <v>0.69</v>
      </c>
      <c r="U27" s="217">
        <v>0</v>
      </c>
      <c r="V27" s="217">
        <v>0</v>
      </c>
      <c r="W27" s="217">
        <v>0</v>
      </c>
      <c r="X27" s="217">
        <v>0</v>
      </c>
      <c r="Y27" s="217">
        <v>0</v>
      </c>
      <c r="Z27" s="217">
        <v>0</v>
      </c>
      <c r="AA27" s="217">
        <v>0</v>
      </c>
      <c r="AB27" s="217">
        <v>0</v>
      </c>
      <c r="AC27" s="217">
        <v>1.83</v>
      </c>
      <c r="AD27" s="217">
        <v>0</v>
      </c>
      <c r="AE27" s="217">
        <v>0</v>
      </c>
      <c r="AF27" s="217">
        <v>0</v>
      </c>
      <c r="AG27" s="217">
        <v>0</v>
      </c>
      <c r="AH27" s="217">
        <v>0</v>
      </c>
      <c r="AI27" s="217">
        <v>0</v>
      </c>
      <c r="AJ27" s="217">
        <v>0</v>
      </c>
      <c r="AK27" s="217">
        <v>19.329999999999998</v>
      </c>
      <c r="AL27" s="217">
        <v>0</v>
      </c>
      <c r="AM27" s="217">
        <v>0</v>
      </c>
      <c r="AN27" s="217">
        <v>0</v>
      </c>
      <c r="AO27" s="217">
        <v>0</v>
      </c>
      <c r="AP27" s="217">
        <v>0</v>
      </c>
      <c r="AQ27" s="217">
        <v>0</v>
      </c>
      <c r="AR27" s="217">
        <v>0</v>
      </c>
      <c r="AS27" s="217">
        <v>0</v>
      </c>
      <c r="AT27" s="217">
        <v>0</v>
      </c>
    </row>
    <row r="28" spans="1:46">
      <c r="A28" t="s">
        <v>70</v>
      </c>
      <c r="B28" s="217">
        <v>0</v>
      </c>
      <c r="C28" s="217">
        <v>0</v>
      </c>
      <c r="D28" s="217">
        <v>0</v>
      </c>
      <c r="E28" s="217">
        <v>0</v>
      </c>
      <c r="F28" s="217">
        <v>0</v>
      </c>
      <c r="G28" s="217">
        <v>0</v>
      </c>
      <c r="H28" s="217">
        <v>0</v>
      </c>
      <c r="I28" s="217">
        <v>0</v>
      </c>
      <c r="J28" s="217">
        <v>0</v>
      </c>
      <c r="K28" s="217">
        <v>1.27</v>
      </c>
      <c r="L28" s="217">
        <v>4.04</v>
      </c>
      <c r="M28" s="217">
        <v>1.1299999999999999</v>
      </c>
      <c r="N28" s="217">
        <v>1.25</v>
      </c>
      <c r="O28" s="217">
        <v>1.4</v>
      </c>
      <c r="P28" s="217">
        <v>2.29</v>
      </c>
      <c r="Q28" s="217">
        <v>0.18</v>
      </c>
      <c r="R28" s="217">
        <v>0.56000000000000005</v>
      </c>
      <c r="S28" s="217">
        <v>0.28999999999999998</v>
      </c>
      <c r="T28" s="217">
        <v>0.69</v>
      </c>
      <c r="U28" s="217">
        <v>0</v>
      </c>
      <c r="V28" s="217">
        <v>0</v>
      </c>
      <c r="W28" s="217">
        <v>0</v>
      </c>
      <c r="X28" s="217">
        <v>0</v>
      </c>
      <c r="Y28" s="217">
        <v>0</v>
      </c>
      <c r="Z28" s="217">
        <v>0</v>
      </c>
      <c r="AA28" s="217">
        <v>0</v>
      </c>
      <c r="AB28" s="217">
        <v>0</v>
      </c>
      <c r="AC28" s="217">
        <v>1.83</v>
      </c>
      <c r="AD28" s="217">
        <v>0</v>
      </c>
      <c r="AE28" s="217">
        <v>0</v>
      </c>
      <c r="AF28" s="217">
        <v>0</v>
      </c>
      <c r="AG28" s="217">
        <v>0</v>
      </c>
      <c r="AH28" s="217">
        <v>0</v>
      </c>
      <c r="AI28" s="217">
        <v>0</v>
      </c>
      <c r="AJ28" s="217">
        <v>0</v>
      </c>
      <c r="AK28" s="217">
        <v>19.329999999999998</v>
      </c>
      <c r="AL28" s="217">
        <v>0</v>
      </c>
      <c r="AM28" s="217">
        <v>0</v>
      </c>
      <c r="AN28" s="217">
        <v>0</v>
      </c>
      <c r="AO28" s="217">
        <v>0</v>
      </c>
      <c r="AP28" s="217">
        <v>0</v>
      </c>
      <c r="AQ28" s="217">
        <v>0</v>
      </c>
      <c r="AR28" s="217">
        <v>0</v>
      </c>
      <c r="AS28" s="217">
        <v>0</v>
      </c>
      <c r="AT28" s="217">
        <v>0</v>
      </c>
    </row>
    <row r="29" spans="1:46">
      <c r="A29" t="s">
        <v>71</v>
      </c>
      <c r="B29" s="217">
        <v>0</v>
      </c>
      <c r="C29" s="217">
        <v>0</v>
      </c>
      <c r="D29" s="217">
        <v>0</v>
      </c>
      <c r="E29" s="217">
        <v>0</v>
      </c>
      <c r="F29" s="217">
        <v>0</v>
      </c>
      <c r="G29" s="217">
        <v>0</v>
      </c>
      <c r="H29" s="217">
        <v>0</v>
      </c>
      <c r="I29" s="217">
        <v>0</v>
      </c>
      <c r="J29" s="217">
        <v>0</v>
      </c>
      <c r="K29" s="217">
        <v>1.31</v>
      </c>
      <c r="L29" s="217">
        <v>4.04</v>
      </c>
      <c r="M29" s="217">
        <v>1.1299999999999999</v>
      </c>
      <c r="N29" s="217">
        <v>1.25</v>
      </c>
      <c r="O29" s="217">
        <v>1.4</v>
      </c>
      <c r="P29" s="217">
        <v>2.29</v>
      </c>
      <c r="Q29" s="217">
        <v>0.19</v>
      </c>
      <c r="R29" s="217">
        <v>0.57999999999999996</v>
      </c>
      <c r="S29" s="217">
        <v>0.28999999999999998</v>
      </c>
      <c r="T29" s="217">
        <v>0.69</v>
      </c>
      <c r="U29" s="217">
        <v>0</v>
      </c>
      <c r="V29" s="217">
        <v>0</v>
      </c>
      <c r="W29" s="217">
        <v>0</v>
      </c>
      <c r="X29" s="217">
        <v>0</v>
      </c>
      <c r="Y29" s="217">
        <v>0</v>
      </c>
      <c r="Z29" s="217">
        <v>0</v>
      </c>
      <c r="AA29" s="217">
        <v>0</v>
      </c>
      <c r="AB29" s="217">
        <v>0</v>
      </c>
      <c r="AC29" s="217">
        <v>1.78</v>
      </c>
      <c r="AD29" s="217">
        <v>0</v>
      </c>
      <c r="AE29" s="217">
        <v>0</v>
      </c>
      <c r="AF29" s="217">
        <v>0</v>
      </c>
      <c r="AG29" s="217">
        <v>0</v>
      </c>
      <c r="AH29" s="217">
        <v>0</v>
      </c>
      <c r="AI29" s="217">
        <v>0</v>
      </c>
      <c r="AJ29" s="217">
        <v>0</v>
      </c>
      <c r="AK29" s="217">
        <v>19.329999999999998</v>
      </c>
      <c r="AL29" s="217">
        <v>0</v>
      </c>
      <c r="AM29" s="217">
        <v>0</v>
      </c>
      <c r="AN29" s="217">
        <v>0</v>
      </c>
      <c r="AO29" s="217">
        <v>0</v>
      </c>
      <c r="AP29" s="217">
        <v>0</v>
      </c>
      <c r="AQ29" s="217">
        <v>0</v>
      </c>
      <c r="AR29" s="217">
        <v>0</v>
      </c>
      <c r="AS29" s="217">
        <v>0</v>
      </c>
      <c r="AT29" s="217">
        <v>0</v>
      </c>
    </row>
    <row r="30" spans="1:46">
      <c r="A30" t="s">
        <v>72</v>
      </c>
      <c r="B30" s="217">
        <v>0</v>
      </c>
      <c r="C30" s="217">
        <v>0</v>
      </c>
      <c r="D30" s="217">
        <v>0</v>
      </c>
      <c r="E30" s="217">
        <v>0</v>
      </c>
      <c r="F30" s="217">
        <v>0</v>
      </c>
      <c r="G30" s="217">
        <v>0</v>
      </c>
      <c r="H30" s="217">
        <v>0</v>
      </c>
      <c r="I30" s="217">
        <v>0</v>
      </c>
      <c r="J30" s="217">
        <v>0</v>
      </c>
      <c r="K30" s="217">
        <v>1.31</v>
      </c>
      <c r="L30" s="217">
        <v>4.04</v>
      </c>
      <c r="M30" s="217">
        <v>1.1299999999999999</v>
      </c>
      <c r="N30" s="217">
        <v>1.25</v>
      </c>
      <c r="O30" s="217">
        <v>1.4</v>
      </c>
      <c r="P30" s="217">
        <v>2.29</v>
      </c>
      <c r="Q30" s="217">
        <v>0.19</v>
      </c>
      <c r="R30" s="217">
        <v>0.57999999999999996</v>
      </c>
      <c r="S30" s="217">
        <v>0.28999999999999998</v>
      </c>
      <c r="T30" s="217">
        <v>0.69</v>
      </c>
      <c r="U30" s="217">
        <v>0</v>
      </c>
      <c r="V30" s="217">
        <v>0</v>
      </c>
      <c r="W30" s="217">
        <v>0</v>
      </c>
      <c r="X30" s="217">
        <v>0</v>
      </c>
      <c r="Y30" s="217">
        <v>0</v>
      </c>
      <c r="Z30" s="217">
        <v>0</v>
      </c>
      <c r="AA30" s="217">
        <v>0</v>
      </c>
      <c r="AB30" s="217">
        <v>0</v>
      </c>
      <c r="AC30" s="217">
        <v>1.78</v>
      </c>
      <c r="AD30" s="217">
        <v>0</v>
      </c>
      <c r="AE30" s="217">
        <v>0</v>
      </c>
      <c r="AF30" s="217">
        <v>0</v>
      </c>
      <c r="AG30" s="217">
        <v>0</v>
      </c>
      <c r="AH30" s="217">
        <v>0</v>
      </c>
      <c r="AI30" s="217">
        <v>0</v>
      </c>
      <c r="AJ30" s="217">
        <v>0</v>
      </c>
      <c r="AK30" s="217">
        <v>19.329999999999998</v>
      </c>
      <c r="AL30" s="217">
        <v>0</v>
      </c>
      <c r="AM30" s="217">
        <v>0</v>
      </c>
      <c r="AN30" s="217">
        <v>0</v>
      </c>
      <c r="AO30" s="217">
        <v>0</v>
      </c>
      <c r="AP30" s="217">
        <v>0</v>
      </c>
      <c r="AQ30" s="217">
        <v>0</v>
      </c>
      <c r="AR30" s="217">
        <v>0</v>
      </c>
      <c r="AS30" s="217">
        <v>0</v>
      </c>
      <c r="AT30" s="217">
        <v>0</v>
      </c>
    </row>
    <row r="31" spans="1:46">
      <c r="A31" t="s">
        <v>73</v>
      </c>
      <c r="B31" s="217">
        <v>0</v>
      </c>
      <c r="C31" s="217">
        <v>0</v>
      </c>
      <c r="D31" s="217">
        <v>0</v>
      </c>
      <c r="E31" s="217">
        <v>0</v>
      </c>
      <c r="F31" s="217">
        <v>0</v>
      </c>
      <c r="G31" s="217">
        <v>0</v>
      </c>
      <c r="H31" s="217">
        <v>0</v>
      </c>
      <c r="I31" s="217">
        <v>0</v>
      </c>
      <c r="J31" s="217">
        <v>0</v>
      </c>
      <c r="K31" s="217">
        <v>1.31</v>
      </c>
      <c r="L31" s="217">
        <v>4.04</v>
      </c>
      <c r="M31" s="217">
        <v>1.1299999999999999</v>
      </c>
      <c r="N31" s="217">
        <v>1.25</v>
      </c>
      <c r="O31" s="217">
        <v>1.4</v>
      </c>
      <c r="P31" s="217">
        <v>2.29</v>
      </c>
      <c r="Q31" s="217">
        <v>0.19</v>
      </c>
      <c r="R31" s="217">
        <v>0.57999999999999996</v>
      </c>
      <c r="S31" s="217">
        <v>0.28999999999999998</v>
      </c>
      <c r="T31" s="217">
        <v>0.69</v>
      </c>
      <c r="U31" s="217">
        <v>0</v>
      </c>
      <c r="V31" s="217">
        <v>0</v>
      </c>
      <c r="W31" s="217">
        <v>0</v>
      </c>
      <c r="X31" s="217">
        <v>0</v>
      </c>
      <c r="Y31" s="217">
        <v>0</v>
      </c>
      <c r="Z31" s="217">
        <v>0</v>
      </c>
      <c r="AA31" s="217">
        <v>0</v>
      </c>
      <c r="AB31" s="217">
        <v>0</v>
      </c>
      <c r="AC31" s="217">
        <v>1.78</v>
      </c>
      <c r="AD31" s="217">
        <v>0</v>
      </c>
      <c r="AE31" s="217">
        <v>0</v>
      </c>
      <c r="AF31" s="217">
        <v>0</v>
      </c>
      <c r="AG31" s="217">
        <v>0</v>
      </c>
      <c r="AH31" s="217">
        <v>0</v>
      </c>
      <c r="AI31" s="217">
        <v>0</v>
      </c>
      <c r="AJ31" s="217">
        <v>0</v>
      </c>
      <c r="AK31" s="217">
        <v>21</v>
      </c>
      <c r="AL31" s="217">
        <v>0</v>
      </c>
      <c r="AM31" s="217">
        <v>0</v>
      </c>
      <c r="AN31" s="217">
        <v>0</v>
      </c>
      <c r="AO31" s="217">
        <v>0</v>
      </c>
      <c r="AP31" s="217">
        <v>0</v>
      </c>
      <c r="AQ31" s="217">
        <v>0</v>
      </c>
      <c r="AR31" s="217">
        <v>0</v>
      </c>
      <c r="AS31" s="217">
        <v>0</v>
      </c>
      <c r="AT31" s="217">
        <v>0</v>
      </c>
    </row>
    <row r="32" spans="1:46">
      <c r="A32" t="s">
        <v>74</v>
      </c>
      <c r="B32" s="217">
        <v>0</v>
      </c>
      <c r="C32" s="217">
        <v>0</v>
      </c>
      <c r="D32" s="217">
        <v>0</v>
      </c>
      <c r="E32" s="217">
        <v>0</v>
      </c>
      <c r="F32" s="217">
        <v>0</v>
      </c>
      <c r="G32" s="217">
        <v>0</v>
      </c>
      <c r="H32" s="217">
        <v>0</v>
      </c>
      <c r="I32" s="217">
        <v>0</v>
      </c>
      <c r="J32" s="217">
        <v>0</v>
      </c>
      <c r="K32" s="217">
        <v>1.31</v>
      </c>
      <c r="L32" s="217">
        <v>4.04</v>
      </c>
      <c r="M32" s="217">
        <v>1.1299999999999999</v>
      </c>
      <c r="N32" s="217">
        <v>1.25</v>
      </c>
      <c r="O32" s="217">
        <v>1.4</v>
      </c>
      <c r="P32" s="217">
        <v>2.29</v>
      </c>
      <c r="Q32" s="217">
        <v>0.19</v>
      </c>
      <c r="R32" s="217">
        <v>0.57999999999999996</v>
      </c>
      <c r="S32" s="217">
        <v>0.28999999999999998</v>
      </c>
      <c r="T32" s="217">
        <v>0.69</v>
      </c>
      <c r="U32" s="217">
        <v>0</v>
      </c>
      <c r="V32" s="217">
        <v>0</v>
      </c>
      <c r="W32" s="217">
        <v>0</v>
      </c>
      <c r="X32" s="217">
        <v>0</v>
      </c>
      <c r="Y32" s="217">
        <v>0</v>
      </c>
      <c r="Z32" s="217">
        <v>0</v>
      </c>
      <c r="AA32" s="217">
        <v>0</v>
      </c>
      <c r="AB32" s="217">
        <v>0</v>
      </c>
      <c r="AC32" s="217">
        <v>1.78</v>
      </c>
      <c r="AD32" s="217">
        <v>0</v>
      </c>
      <c r="AE32" s="217">
        <v>0</v>
      </c>
      <c r="AF32" s="217">
        <v>0</v>
      </c>
      <c r="AG32" s="217">
        <v>0</v>
      </c>
      <c r="AH32" s="217">
        <v>0</v>
      </c>
      <c r="AI32" s="217">
        <v>0</v>
      </c>
      <c r="AJ32" s="217">
        <v>0</v>
      </c>
      <c r="AK32" s="217">
        <v>21</v>
      </c>
      <c r="AL32" s="217">
        <v>0</v>
      </c>
      <c r="AM32" s="217">
        <v>0</v>
      </c>
      <c r="AN32" s="217">
        <v>0</v>
      </c>
      <c r="AO32" s="217">
        <v>0</v>
      </c>
      <c r="AP32" s="217">
        <v>0</v>
      </c>
      <c r="AQ32" s="217">
        <v>0</v>
      </c>
      <c r="AR32" s="217">
        <v>0</v>
      </c>
      <c r="AS32" s="217">
        <v>0</v>
      </c>
      <c r="AT32" s="217">
        <v>0</v>
      </c>
    </row>
    <row r="33" spans="1:46">
      <c r="A33" t="s">
        <v>75</v>
      </c>
      <c r="B33" s="217">
        <v>0</v>
      </c>
      <c r="C33" s="217">
        <v>0</v>
      </c>
      <c r="D33" s="217">
        <v>0</v>
      </c>
      <c r="E33" s="217">
        <v>0</v>
      </c>
      <c r="F33" s="217">
        <v>0</v>
      </c>
      <c r="G33" s="217">
        <v>0</v>
      </c>
      <c r="H33" s="217">
        <v>0</v>
      </c>
      <c r="I33" s="217">
        <v>0</v>
      </c>
      <c r="J33" s="217">
        <v>0</v>
      </c>
      <c r="K33" s="217">
        <v>1.31</v>
      </c>
      <c r="L33" s="217">
        <v>4.04</v>
      </c>
      <c r="M33" s="217">
        <v>1.1299999999999999</v>
      </c>
      <c r="N33" s="217">
        <v>1.25</v>
      </c>
      <c r="O33" s="217">
        <v>1.4</v>
      </c>
      <c r="P33" s="217">
        <v>2.29</v>
      </c>
      <c r="Q33" s="217">
        <v>0.19</v>
      </c>
      <c r="R33" s="217">
        <v>0.57999999999999996</v>
      </c>
      <c r="S33" s="217">
        <v>0.28999999999999998</v>
      </c>
      <c r="T33" s="217">
        <v>0.69</v>
      </c>
      <c r="U33" s="217">
        <v>0</v>
      </c>
      <c r="V33" s="217">
        <v>0</v>
      </c>
      <c r="W33" s="217">
        <v>0</v>
      </c>
      <c r="X33" s="217">
        <v>0</v>
      </c>
      <c r="Y33" s="217">
        <v>0</v>
      </c>
      <c r="Z33" s="217">
        <v>0</v>
      </c>
      <c r="AA33" s="217">
        <v>0</v>
      </c>
      <c r="AB33" s="217">
        <v>0</v>
      </c>
      <c r="AC33" s="217">
        <v>1.78</v>
      </c>
      <c r="AD33" s="217">
        <v>0</v>
      </c>
      <c r="AE33" s="217">
        <v>0</v>
      </c>
      <c r="AF33" s="217">
        <v>0</v>
      </c>
      <c r="AG33" s="217">
        <v>0</v>
      </c>
      <c r="AH33" s="217">
        <v>0</v>
      </c>
      <c r="AI33" s="217">
        <v>0</v>
      </c>
      <c r="AJ33" s="217">
        <v>0</v>
      </c>
      <c r="AK33" s="217">
        <v>21</v>
      </c>
      <c r="AL33" s="217">
        <v>0</v>
      </c>
      <c r="AM33" s="217">
        <v>0</v>
      </c>
      <c r="AN33" s="217">
        <v>0</v>
      </c>
      <c r="AO33" s="217">
        <v>0</v>
      </c>
      <c r="AP33" s="217">
        <v>0</v>
      </c>
      <c r="AQ33" s="217">
        <v>0</v>
      </c>
      <c r="AR33" s="217">
        <v>0</v>
      </c>
      <c r="AS33" s="217">
        <v>0</v>
      </c>
      <c r="AT33" s="217">
        <v>0</v>
      </c>
    </row>
    <row r="34" spans="1:46">
      <c r="A34" t="s">
        <v>76</v>
      </c>
      <c r="B34" s="217">
        <v>0</v>
      </c>
      <c r="C34" s="217">
        <v>0</v>
      </c>
      <c r="D34" s="217">
        <v>0</v>
      </c>
      <c r="E34" s="217">
        <v>0</v>
      </c>
      <c r="F34" s="217">
        <v>0</v>
      </c>
      <c r="G34" s="217">
        <v>0</v>
      </c>
      <c r="H34" s="217">
        <v>0</v>
      </c>
      <c r="I34" s="217">
        <v>0</v>
      </c>
      <c r="J34" s="217">
        <v>0</v>
      </c>
      <c r="K34" s="217">
        <v>1.31</v>
      </c>
      <c r="L34" s="217">
        <v>4.04</v>
      </c>
      <c r="M34" s="217">
        <v>1.1299999999999999</v>
      </c>
      <c r="N34" s="217">
        <v>1.25</v>
      </c>
      <c r="O34" s="217">
        <v>1.4</v>
      </c>
      <c r="P34" s="217">
        <v>2.29</v>
      </c>
      <c r="Q34" s="217">
        <v>0.19</v>
      </c>
      <c r="R34" s="217">
        <v>0.57999999999999996</v>
      </c>
      <c r="S34" s="217">
        <v>0.28999999999999998</v>
      </c>
      <c r="T34" s="217">
        <v>0.69</v>
      </c>
      <c r="U34" s="217">
        <v>0</v>
      </c>
      <c r="V34" s="217">
        <v>0</v>
      </c>
      <c r="W34" s="217">
        <v>0</v>
      </c>
      <c r="X34" s="217">
        <v>0</v>
      </c>
      <c r="Y34" s="217">
        <v>0</v>
      </c>
      <c r="Z34" s="217">
        <v>0</v>
      </c>
      <c r="AA34" s="217">
        <v>0</v>
      </c>
      <c r="AB34" s="217">
        <v>0</v>
      </c>
      <c r="AC34" s="217">
        <v>1.78</v>
      </c>
      <c r="AD34" s="217">
        <v>0</v>
      </c>
      <c r="AE34" s="217">
        <v>0</v>
      </c>
      <c r="AF34" s="217">
        <v>0</v>
      </c>
      <c r="AG34" s="217">
        <v>0</v>
      </c>
      <c r="AH34" s="217">
        <v>0</v>
      </c>
      <c r="AI34" s="217">
        <v>0</v>
      </c>
      <c r="AJ34" s="217">
        <v>0</v>
      </c>
      <c r="AK34" s="217">
        <v>21</v>
      </c>
      <c r="AL34" s="217">
        <v>0</v>
      </c>
      <c r="AM34" s="217">
        <v>0</v>
      </c>
      <c r="AN34" s="217">
        <v>0</v>
      </c>
      <c r="AO34" s="217">
        <v>0</v>
      </c>
      <c r="AP34" s="217">
        <v>0</v>
      </c>
      <c r="AQ34" s="217">
        <v>0</v>
      </c>
      <c r="AR34" s="217">
        <v>0</v>
      </c>
      <c r="AS34" s="217">
        <v>0</v>
      </c>
      <c r="AT34" s="217">
        <v>0</v>
      </c>
    </row>
    <row r="35" spans="1:46">
      <c r="A35" t="s">
        <v>77</v>
      </c>
      <c r="B35" s="217">
        <v>0</v>
      </c>
      <c r="C35" s="217">
        <v>0</v>
      </c>
      <c r="D35" s="217">
        <v>0</v>
      </c>
      <c r="E35" s="217">
        <v>0</v>
      </c>
      <c r="F35" s="217">
        <v>0</v>
      </c>
      <c r="G35" s="217">
        <v>0</v>
      </c>
      <c r="H35" s="217">
        <v>0</v>
      </c>
      <c r="I35" s="217">
        <v>0</v>
      </c>
      <c r="J35" s="217">
        <v>0</v>
      </c>
      <c r="K35" s="217">
        <v>1.31</v>
      </c>
      <c r="L35" s="217">
        <v>4.04</v>
      </c>
      <c r="M35" s="217">
        <v>1.1299999999999999</v>
      </c>
      <c r="N35" s="217">
        <v>1.25</v>
      </c>
      <c r="O35" s="217">
        <v>1.4</v>
      </c>
      <c r="P35" s="217">
        <v>2.29</v>
      </c>
      <c r="Q35" s="217">
        <v>0.19</v>
      </c>
      <c r="R35" s="217">
        <v>0.57999999999999996</v>
      </c>
      <c r="S35" s="217">
        <v>0.28999999999999998</v>
      </c>
      <c r="T35" s="217">
        <v>0.69</v>
      </c>
      <c r="U35" s="217">
        <v>0</v>
      </c>
      <c r="V35" s="217">
        <v>0</v>
      </c>
      <c r="W35" s="217">
        <v>0</v>
      </c>
      <c r="X35" s="217">
        <v>0</v>
      </c>
      <c r="Y35" s="217">
        <v>0</v>
      </c>
      <c r="Z35" s="217">
        <v>0</v>
      </c>
      <c r="AA35" s="217">
        <v>0</v>
      </c>
      <c r="AB35" s="217">
        <v>0</v>
      </c>
      <c r="AC35" s="217">
        <v>1.78</v>
      </c>
      <c r="AD35" s="217">
        <v>0</v>
      </c>
      <c r="AE35" s="217">
        <v>0</v>
      </c>
      <c r="AF35" s="217">
        <v>0</v>
      </c>
      <c r="AG35" s="217">
        <v>0</v>
      </c>
      <c r="AH35" s="217">
        <v>0</v>
      </c>
      <c r="AI35" s="217">
        <v>0</v>
      </c>
      <c r="AJ35" s="217">
        <v>0</v>
      </c>
      <c r="AK35" s="217">
        <v>21</v>
      </c>
      <c r="AL35" s="217">
        <v>0</v>
      </c>
      <c r="AM35" s="217">
        <v>0</v>
      </c>
      <c r="AN35" s="217">
        <v>0</v>
      </c>
      <c r="AO35" s="217">
        <v>0</v>
      </c>
      <c r="AP35" s="217">
        <v>0</v>
      </c>
      <c r="AQ35" s="217">
        <v>0</v>
      </c>
      <c r="AR35" s="217">
        <v>0</v>
      </c>
      <c r="AS35" s="217">
        <v>0</v>
      </c>
      <c r="AT35" s="217">
        <v>0</v>
      </c>
    </row>
    <row r="36" spans="1:46">
      <c r="A36" t="s">
        <v>78</v>
      </c>
      <c r="B36" s="217">
        <v>0</v>
      </c>
      <c r="C36" s="217">
        <v>0</v>
      </c>
      <c r="D36" s="217">
        <v>0</v>
      </c>
      <c r="E36" s="217">
        <v>0</v>
      </c>
      <c r="F36" s="217">
        <v>0</v>
      </c>
      <c r="G36" s="217">
        <v>0</v>
      </c>
      <c r="H36" s="217">
        <v>0</v>
      </c>
      <c r="I36" s="217">
        <v>0</v>
      </c>
      <c r="J36" s="217">
        <v>0</v>
      </c>
      <c r="K36" s="217">
        <v>1.31</v>
      </c>
      <c r="L36" s="217">
        <v>4.04</v>
      </c>
      <c r="M36" s="217">
        <v>1.1299999999999999</v>
      </c>
      <c r="N36" s="217">
        <v>1.25</v>
      </c>
      <c r="O36" s="217">
        <v>1.4</v>
      </c>
      <c r="P36" s="217">
        <v>2.29</v>
      </c>
      <c r="Q36" s="217">
        <v>0.19</v>
      </c>
      <c r="R36" s="217">
        <v>0.57999999999999996</v>
      </c>
      <c r="S36" s="217">
        <v>0.28999999999999998</v>
      </c>
      <c r="T36" s="217">
        <v>0.69</v>
      </c>
      <c r="U36" s="217">
        <v>0</v>
      </c>
      <c r="V36" s="217">
        <v>0</v>
      </c>
      <c r="W36" s="217">
        <v>0</v>
      </c>
      <c r="X36" s="217">
        <v>0</v>
      </c>
      <c r="Y36" s="217">
        <v>0</v>
      </c>
      <c r="Z36" s="217">
        <v>0</v>
      </c>
      <c r="AA36" s="217">
        <v>0</v>
      </c>
      <c r="AB36" s="217">
        <v>0</v>
      </c>
      <c r="AC36" s="217">
        <v>1.78</v>
      </c>
      <c r="AD36" s="217">
        <v>0</v>
      </c>
      <c r="AE36" s="217">
        <v>0</v>
      </c>
      <c r="AF36" s="217">
        <v>0</v>
      </c>
      <c r="AG36" s="217">
        <v>0</v>
      </c>
      <c r="AH36" s="217">
        <v>0</v>
      </c>
      <c r="AI36" s="217">
        <v>0</v>
      </c>
      <c r="AJ36" s="217">
        <v>0</v>
      </c>
      <c r="AK36" s="217">
        <v>21</v>
      </c>
      <c r="AL36" s="217">
        <v>0</v>
      </c>
      <c r="AM36" s="217">
        <v>0</v>
      </c>
      <c r="AN36" s="217">
        <v>0</v>
      </c>
      <c r="AO36" s="217">
        <v>0</v>
      </c>
      <c r="AP36" s="217">
        <v>0</v>
      </c>
      <c r="AQ36" s="217">
        <v>0</v>
      </c>
      <c r="AR36" s="217">
        <v>0</v>
      </c>
      <c r="AS36" s="217">
        <v>0</v>
      </c>
      <c r="AT36" s="217">
        <v>0</v>
      </c>
    </row>
    <row r="37" spans="1:46">
      <c r="A37" t="s">
        <v>79</v>
      </c>
      <c r="B37" s="217">
        <v>0</v>
      </c>
      <c r="C37" s="217">
        <v>0</v>
      </c>
      <c r="D37" s="217">
        <v>0</v>
      </c>
      <c r="E37" s="217">
        <v>0</v>
      </c>
      <c r="F37" s="217">
        <v>0</v>
      </c>
      <c r="G37" s="217">
        <v>0</v>
      </c>
      <c r="H37" s="217">
        <v>0</v>
      </c>
      <c r="I37" s="217">
        <v>0</v>
      </c>
      <c r="J37" s="217">
        <v>0</v>
      </c>
      <c r="K37" s="217">
        <v>1.31</v>
      </c>
      <c r="L37" s="217">
        <v>4.04</v>
      </c>
      <c r="M37" s="217">
        <v>1.1299999999999999</v>
      </c>
      <c r="N37" s="217">
        <v>1.25</v>
      </c>
      <c r="O37" s="217">
        <v>1.4</v>
      </c>
      <c r="P37" s="217">
        <v>2.29</v>
      </c>
      <c r="Q37" s="217">
        <v>0.19</v>
      </c>
      <c r="R37" s="217">
        <v>0.57999999999999996</v>
      </c>
      <c r="S37" s="217">
        <v>0.28999999999999998</v>
      </c>
      <c r="T37" s="217">
        <v>0.69</v>
      </c>
      <c r="U37" s="217">
        <v>0</v>
      </c>
      <c r="V37" s="217">
        <v>0</v>
      </c>
      <c r="W37" s="217">
        <v>0</v>
      </c>
      <c r="X37" s="217">
        <v>0</v>
      </c>
      <c r="Y37" s="217">
        <v>0</v>
      </c>
      <c r="Z37" s="217">
        <v>0</v>
      </c>
      <c r="AA37" s="217">
        <v>0</v>
      </c>
      <c r="AB37" s="217">
        <v>0</v>
      </c>
      <c r="AC37" s="217">
        <v>1.78</v>
      </c>
      <c r="AD37" s="217">
        <v>0</v>
      </c>
      <c r="AE37" s="217">
        <v>0</v>
      </c>
      <c r="AF37" s="217">
        <v>0</v>
      </c>
      <c r="AG37" s="217">
        <v>0</v>
      </c>
      <c r="AH37" s="217">
        <v>0</v>
      </c>
      <c r="AI37" s="217">
        <v>0</v>
      </c>
      <c r="AJ37" s="217">
        <v>0</v>
      </c>
      <c r="AK37" s="217">
        <v>21</v>
      </c>
      <c r="AL37" s="217">
        <v>0</v>
      </c>
      <c r="AM37" s="217">
        <v>0</v>
      </c>
      <c r="AN37" s="217">
        <v>0</v>
      </c>
      <c r="AO37" s="217">
        <v>0</v>
      </c>
      <c r="AP37" s="217">
        <v>0</v>
      </c>
      <c r="AQ37" s="217">
        <v>0</v>
      </c>
      <c r="AR37" s="217">
        <v>0</v>
      </c>
      <c r="AS37" s="217">
        <v>0</v>
      </c>
      <c r="AT37" s="217">
        <v>0</v>
      </c>
    </row>
    <row r="38" spans="1:46">
      <c r="A38" t="s">
        <v>80</v>
      </c>
      <c r="B38" s="217">
        <v>0</v>
      </c>
      <c r="C38" s="217">
        <v>0</v>
      </c>
      <c r="D38" s="217">
        <v>0</v>
      </c>
      <c r="E38" s="217">
        <v>0</v>
      </c>
      <c r="F38" s="217">
        <v>0</v>
      </c>
      <c r="G38" s="217">
        <v>0</v>
      </c>
      <c r="H38" s="217">
        <v>0</v>
      </c>
      <c r="I38" s="217">
        <v>0</v>
      </c>
      <c r="J38" s="217">
        <v>0</v>
      </c>
      <c r="K38" s="217">
        <v>1.31</v>
      </c>
      <c r="L38" s="217">
        <v>4.04</v>
      </c>
      <c r="M38" s="217">
        <v>1.1299999999999999</v>
      </c>
      <c r="N38" s="217">
        <v>1.25</v>
      </c>
      <c r="O38" s="217">
        <v>1.4</v>
      </c>
      <c r="P38" s="217">
        <v>2.29</v>
      </c>
      <c r="Q38" s="217">
        <v>0.19</v>
      </c>
      <c r="R38" s="217">
        <v>0.57999999999999996</v>
      </c>
      <c r="S38" s="217">
        <v>0.28999999999999998</v>
      </c>
      <c r="T38" s="217">
        <v>0.69</v>
      </c>
      <c r="U38" s="217">
        <v>0</v>
      </c>
      <c r="V38" s="217">
        <v>0</v>
      </c>
      <c r="W38" s="217">
        <v>0</v>
      </c>
      <c r="X38" s="217">
        <v>0</v>
      </c>
      <c r="Y38" s="217">
        <v>0</v>
      </c>
      <c r="Z38" s="217">
        <v>0</v>
      </c>
      <c r="AA38" s="217">
        <v>0</v>
      </c>
      <c r="AB38" s="217">
        <v>0</v>
      </c>
      <c r="AC38" s="217">
        <v>1.78</v>
      </c>
      <c r="AD38" s="217">
        <v>0</v>
      </c>
      <c r="AE38" s="217">
        <v>0</v>
      </c>
      <c r="AF38" s="217">
        <v>0</v>
      </c>
      <c r="AG38" s="217">
        <v>0</v>
      </c>
      <c r="AH38" s="217">
        <v>0</v>
      </c>
      <c r="AI38" s="217">
        <v>0</v>
      </c>
      <c r="AJ38" s="217">
        <v>0</v>
      </c>
      <c r="AK38" s="217">
        <v>21</v>
      </c>
      <c r="AL38" s="217">
        <v>0</v>
      </c>
      <c r="AM38" s="217">
        <v>0</v>
      </c>
      <c r="AN38" s="217">
        <v>0</v>
      </c>
      <c r="AO38" s="217">
        <v>0</v>
      </c>
      <c r="AP38" s="217">
        <v>0</v>
      </c>
      <c r="AQ38" s="217">
        <v>0</v>
      </c>
      <c r="AR38" s="217">
        <v>0</v>
      </c>
      <c r="AS38" s="217">
        <v>0</v>
      </c>
      <c r="AT38" s="217">
        <v>0</v>
      </c>
    </row>
    <row r="39" spans="1:46">
      <c r="A39" t="s">
        <v>81</v>
      </c>
      <c r="B39" s="217">
        <v>0</v>
      </c>
      <c r="C39" s="217">
        <v>0</v>
      </c>
      <c r="D39" s="217">
        <v>0</v>
      </c>
      <c r="E39" s="217">
        <v>0</v>
      </c>
      <c r="F39" s="217">
        <v>0</v>
      </c>
      <c r="G39" s="217">
        <v>0</v>
      </c>
      <c r="H39" s="217">
        <v>0</v>
      </c>
      <c r="I39" s="217">
        <v>0</v>
      </c>
      <c r="J39" s="217">
        <v>0</v>
      </c>
      <c r="K39" s="217">
        <v>1.31</v>
      </c>
      <c r="L39" s="217">
        <v>4.04</v>
      </c>
      <c r="M39" s="217">
        <v>1.1299999999999999</v>
      </c>
      <c r="N39" s="217">
        <v>1.25</v>
      </c>
      <c r="O39" s="217">
        <v>1.4</v>
      </c>
      <c r="P39" s="217">
        <v>2.29</v>
      </c>
      <c r="Q39" s="217">
        <v>0.19</v>
      </c>
      <c r="R39" s="217">
        <v>0.57999999999999996</v>
      </c>
      <c r="S39" s="217">
        <v>0.28999999999999998</v>
      </c>
      <c r="T39" s="217">
        <v>0.69</v>
      </c>
      <c r="U39" s="217">
        <v>0</v>
      </c>
      <c r="V39" s="217">
        <v>0</v>
      </c>
      <c r="W39" s="217">
        <v>0</v>
      </c>
      <c r="X39" s="217">
        <v>0</v>
      </c>
      <c r="Y39" s="217">
        <v>0</v>
      </c>
      <c r="Z39" s="217">
        <v>0</v>
      </c>
      <c r="AA39" s="217">
        <v>0</v>
      </c>
      <c r="AB39" s="217">
        <v>0</v>
      </c>
      <c r="AC39" s="217">
        <v>1.78</v>
      </c>
      <c r="AD39" s="217">
        <v>0</v>
      </c>
      <c r="AE39" s="217">
        <v>0</v>
      </c>
      <c r="AF39" s="217">
        <v>0</v>
      </c>
      <c r="AG39" s="217">
        <v>0</v>
      </c>
      <c r="AH39" s="217">
        <v>0</v>
      </c>
      <c r="AI39" s="217">
        <v>0</v>
      </c>
      <c r="AJ39" s="217">
        <v>0</v>
      </c>
      <c r="AK39" s="217">
        <v>21</v>
      </c>
      <c r="AL39" s="217">
        <v>0</v>
      </c>
      <c r="AM39" s="217">
        <v>0</v>
      </c>
      <c r="AN39" s="217">
        <v>0</v>
      </c>
      <c r="AO39" s="217">
        <v>0</v>
      </c>
      <c r="AP39" s="217">
        <v>0</v>
      </c>
      <c r="AQ39" s="217">
        <v>0</v>
      </c>
      <c r="AR39" s="217">
        <v>0</v>
      </c>
      <c r="AS39" s="217">
        <v>0</v>
      </c>
      <c r="AT39" s="217">
        <v>0</v>
      </c>
    </row>
    <row r="40" spans="1:46">
      <c r="A40" t="s">
        <v>82</v>
      </c>
      <c r="B40" s="217">
        <v>0</v>
      </c>
      <c r="C40" s="217">
        <v>0</v>
      </c>
      <c r="D40" s="217">
        <v>0</v>
      </c>
      <c r="E40" s="217">
        <v>0</v>
      </c>
      <c r="F40" s="217">
        <v>0</v>
      </c>
      <c r="G40" s="217">
        <v>0</v>
      </c>
      <c r="H40" s="217">
        <v>0</v>
      </c>
      <c r="I40" s="217">
        <v>0</v>
      </c>
      <c r="J40" s="217">
        <v>0</v>
      </c>
      <c r="K40" s="217">
        <v>1.31</v>
      </c>
      <c r="L40" s="217">
        <v>4.04</v>
      </c>
      <c r="M40" s="217">
        <v>1.1299999999999999</v>
      </c>
      <c r="N40" s="217">
        <v>1.25</v>
      </c>
      <c r="O40" s="217">
        <v>1.4</v>
      </c>
      <c r="P40" s="217">
        <v>2.29</v>
      </c>
      <c r="Q40" s="217">
        <v>0.19</v>
      </c>
      <c r="R40" s="217">
        <v>0.57999999999999996</v>
      </c>
      <c r="S40" s="217">
        <v>0.28999999999999998</v>
      </c>
      <c r="T40" s="217">
        <v>0.69</v>
      </c>
      <c r="U40" s="217">
        <v>0</v>
      </c>
      <c r="V40" s="217">
        <v>0</v>
      </c>
      <c r="W40" s="217">
        <v>0</v>
      </c>
      <c r="X40" s="217">
        <v>0</v>
      </c>
      <c r="Y40" s="217">
        <v>0</v>
      </c>
      <c r="Z40" s="217">
        <v>0</v>
      </c>
      <c r="AA40" s="217">
        <v>0</v>
      </c>
      <c r="AB40" s="217">
        <v>0</v>
      </c>
      <c r="AC40" s="217">
        <v>1.78</v>
      </c>
      <c r="AD40" s="217">
        <v>0</v>
      </c>
      <c r="AE40" s="217">
        <v>0</v>
      </c>
      <c r="AF40" s="217">
        <v>0</v>
      </c>
      <c r="AG40" s="217">
        <v>0</v>
      </c>
      <c r="AH40" s="217">
        <v>0</v>
      </c>
      <c r="AI40" s="217">
        <v>0</v>
      </c>
      <c r="AJ40" s="217">
        <v>0</v>
      </c>
      <c r="AK40" s="217">
        <v>21</v>
      </c>
      <c r="AL40" s="217">
        <v>0</v>
      </c>
      <c r="AM40" s="217">
        <v>0</v>
      </c>
      <c r="AN40" s="217">
        <v>0</v>
      </c>
      <c r="AO40" s="217">
        <v>0</v>
      </c>
      <c r="AP40" s="217">
        <v>0</v>
      </c>
      <c r="AQ40" s="217">
        <v>0</v>
      </c>
      <c r="AR40" s="217">
        <v>0</v>
      </c>
      <c r="AS40" s="217">
        <v>0</v>
      </c>
      <c r="AT40" s="217">
        <v>0</v>
      </c>
    </row>
    <row r="41" spans="1:46">
      <c r="A41" t="s">
        <v>83</v>
      </c>
      <c r="B41" s="217">
        <v>0</v>
      </c>
      <c r="C41" s="217">
        <v>0</v>
      </c>
      <c r="D41" s="217">
        <v>0</v>
      </c>
      <c r="E41" s="217">
        <v>0</v>
      </c>
      <c r="F41" s="217">
        <v>0</v>
      </c>
      <c r="G41" s="217">
        <v>0</v>
      </c>
      <c r="H41" s="217">
        <v>0</v>
      </c>
      <c r="I41" s="217">
        <v>0</v>
      </c>
      <c r="J41" s="217">
        <v>0</v>
      </c>
      <c r="K41" s="217">
        <v>1.31</v>
      </c>
      <c r="L41" s="217">
        <v>4.04</v>
      </c>
      <c r="M41" s="217">
        <v>1.1299999999999999</v>
      </c>
      <c r="N41" s="217">
        <v>1.25</v>
      </c>
      <c r="O41" s="217">
        <v>1.4</v>
      </c>
      <c r="P41" s="217">
        <v>2.29</v>
      </c>
      <c r="Q41" s="217">
        <v>0.19</v>
      </c>
      <c r="R41" s="217">
        <v>0.57999999999999996</v>
      </c>
      <c r="S41" s="217">
        <v>0.28999999999999998</v>
      </c>
      <c r="T41" s="217">
        <v>0.69</v>
      </c>
      <c r="U41" s="217">
        <v>0</v>
      </c>
      <c r="V41" s="217">
        <v>0</v>
      </c>
      <c r="W41" s="217">
        <v>0</v>
      </c>
      <c r="X41" s="217">
        <v>0</v>
      </c>
      <c r="Y41" s="217">
        <v>0</v>
      </c>
      <c r="Z41" s="217">
        <v>0</v>
      </c>
      <c r="AA41" s="217">
        <v>0</v>
      </c>
      <c r="AB41" s="217">
        <v>0</v>
      </c>
      <c r="AC41" s="217">
        <v>1.78</v>
      </c>
      <c r="AD41" s="217">
        <v>0</v>
      </c>
      <c r="AE41" s="217">
        <v>0</v>
      </c>
      <c r="AF41" s="217">
        <v>0</v>
      </c>
      <c r="AG41" s="217">
        <v>0</v>
      </c>
      <c r="AH41" s="217">
        <v>0</v>
      </c>
      <c r="AI41" s="217">
        <v>0</v>
      </c>
      <c r="AJ41" s="217">
        <v>0</v>
      </c>
      <c r="AK41" s="217">
        <v>21</v>
      </c>
      <c r="AL41" s="217">
        <v>0</v>
      </c>
      <c r="AM41" s="217">
        <v>0</v>
      </c>
      <c r="AN41" s="217">
        <v>0</v>
      </c>
      <c r="AO41" s="217">
        <v>0</v>
      </c>
      <c r="AP41" s="217">
        <v>0</v>
      </c>
      <c r="AQ41" s="217">
        <v>0</v>
      </c>
      <c r="AR41" s="217">
        <v>0</v>
      </c>
      <c r="AS41" s="217">
        <v>0</v>
      </c>
      <c r="AT41" s="217">
        <v>0</v>
      </c>
    </row>
    <row r="42" spans="1:46">
      <c r="A42" t="s">
        <v>84</v>
      </c>
      <c r="B42" s="217">
        <v>0</v>
      </c>
      <c r="C42" s="217">
        <v>0</v>
      </c>
      <c r="D42" s="217">
        <v>0</v>
      </c>
      <c r="E42" s="217">
        <v>0</v>
      </c>
      <c r="F42" s="217">
        <v>0</v>
      </c>
      <c r="G42" s="217">
        <v>0</v>
      </c>
      <c r="H42" s="217">
        <v>0</v>
      </c>
      <c r="I42" s="217">
        <v>0</v>
      </c>
      <c r="J42" s="217">
        <v>0</v>
      </c>
      <c r="K42" s="217">
        <v>1.31</v>
      </c>
      <c r="L42" s="217">
        <v>4.04</v>
      </c>
      <c r="M42" s="217">
        <v>1.1299999999999999</v>
      </c>
      <c r="N42" s="217">
        <v>1.25</v>
      </c>
      <c r="O42" s="217">
        <v>1.4</v>
      </c>
      <c r="P42" s="217">
        <v>2.29</v>
      </c>
      <c r="Q42" s="217">
        <v>0.19</v>
      </c>
      <c r="R42" s="217">
        <v>0.57999999999999996</v>
      </c>
      <c r="S42" s="217">
        <v>0.28999999999999998</v>
      </c>
      <c r="T42" s="217">
        <v>0.69</v>
      </c>
      <c r="U42" s="217">
        <v>0</v>
      </c>
      <c r="V42" s="217">
        <v>0</v>
      </c>
      <c r="W42" s="217">
        <v>0</v>
      </c>
      <c r="X42" s="217">
        <v>0</v>
      </c>
      <c r="Y42" s="217">
        <v>0</v>
      </c>
      <c r="Z42" s="217">
        <v>0</v>
      </c>
      <c r="AA42" s="217">
        <v>0</v>
      </c>
      <c r="AB42" s="217">
        <v>0</v>
      </c>
      <c r="AC42" s="217">
        <v>1.73</v>
      </c>
      <c r="AD42" s="217">
        <v>0</v>
      </c>
      <c r="AE42" s="217">
        <v>0</v>
      </c>
      <c r="AF42" s="217">
        <v>0</v>
      </c>
      <c r="AG42" s="217">
        <v>0</v>
      </c>
      <c r="AH42" s="217">
        <v>0</v>
      </c>
      <c r="AI42" s="217">
        <v>0</v>
      </c>
      <c r="AJ42" s="217">
        <v>0</v>
      </c>
      <c r="AK42" s="217">
        <v>21</v>
      </c>
      <c r="AL42" s="217">
        <v>0</v>
      </c>
      <c r="AM42" s="217">
        <v>0</v>
      </c>
      <c r="AN42" s="217">
        <v>0</v>
      </c>
      <c r="AO42" s="217">
        <v>0</v>
      </c>
      <c r="AP42" s="217">
        <v>0</v>
      </c>
      <c r="AQ42" s="217">
        <v>0</v>
      </c>
      <c r="AR42" s="217">
        <v>0</v>
      </c>
      <c r="AS42" s="217">
        <v>0</v>
      </c>
      <c r="AT42" s="217">
        <v>0</v>
      </c>
    </row>
    <row r="43" spans="1:46">
      <c r="A43" t="s">
        <v>85</v>
      </c>
      <c r="B43" s="217">
        <v>0</v>
      </c>
      <c r="C43" s="217">
        <v>0</v>
      </c>
      <c r="D43" s="217">
        <v>0</v>
      </c>
      <c r="E43" s="217">
        <v>0</v>
      </c>
      <c r="F43" s="217">
        <v>0</v>
      </c>
      <c r="G43" s="217">
        <v>0</v>
      </c>
      <c r="H43" s="217">
        <v>0</v>
      </c>
      <c r="I43" s="217">
        <v>0</v>
      </c>
      <c r="J43" s="217">
        <v>0</v>
      </c>
      <c r="K43" s="217">
        <v>1.31</v>
      </c>
      <c r="L43" s="217">
        <v>4.07</v>
      </c>
      <c r="M43" s="217">
        <v>1.1299999999999999</v>
      </c>
      <c r="N43" s="217">
        <v>1.25</v>
      </c>
      <c r="O43" s="217">
        <v>1.4</v>
      </c>
      <c r="P43" s="217">
        <v>2.29</v>
      </c>
      <c r="Q43" s="217">
        <v>0.19</v>
      </c>
      <c r="R43" s="217">
        <v>0.57999999999999996</v>
      </c>
      <c r="S43" s="217">
        <v>0.28999999999999998</v>
      </c>
      <c r="T43" s="217">
        <v>0.69</v>
      </c>
      <c r="U43" s="217">
        <v>0</v>
      </c>
      <c r="V43" s="217">
        <v>0</v>
      </c>
      <c r="W43" s="217">
        <v>0</v>
      </c>
      <c r="X43" s="217">
        <v>0</v>
      </c>
      <c r="Y43" s="217">
        <v>0</v>
      </c>
      <c r="Z43" s="217">
        <v>0</v>
      </c>
      <c r="AA43" s="217">
        <v>0</v>
      </c>
      <c r="AB43" s="217">
        <v>0</v>
      </c>
      <c r="AC43" s="217">
        <v>1.73</v>
      </c>
      <c r="AD43" s="217">
        <v>0</v>
      </c>
      <c r="AE43" s="217">
        <v>0</v>
      </c>
      <c r="AF43" s="217">
        <v>0</v>
      </c>
      <c r="AG43" s="217">
        <v>0</v>
      </c>
      <c r="AH43" s="217">
        <v>0</v>
      </c>
      <c r="AI43" s="217">
        <v>0</v>
      </c>
      <c r="AJ43" s="217">
        <v>0</v>
      </c>
      <c r="AK43" s="217">
        <v>21</v>
      </c>
      <c r="AL43" s="217">
        <v>0</v>
      </c>
      <c r="AM43" s="217">
        <v>0</v>
      </c>
      <c r="AN43" s="217">
        <v>0</v>
      </c>
      <c r="AO43" s="217">
        <v>0</v>
      </c>
      <c r="AP43" s="217">
        <v>0</v>
      </c>
      <c r="AQ43" s="217">
        <v>0</v>
      </c>
      <c r="AR43" s="217">
        <v>0</v>
      </c>
      <c r="AS43" s="217">
        <v>0</v>
      </c>
      <c r="AT43" s="217">
        <v>0</v>
      </c>
    </row>
    <row r="44" spans="1:46">
      <c r="A44" t="s">
        <v>86</v>
      </c>
      <c r="B44" s="217">
        <v>0</v>
      </c>
      <c r="C44" s="217">
        <v>0</v>
      </c>
      <c r="D44" s="217">
        <v>0</v>
      </c>
      <c r="E44" s="217">
        <v>0</v>
      </c>
      <c r="F44" s="217">
        <v>0</v>
      </c>
      <c r="G44" s="217">
        <v>0</v>
      </c>
      <c r="H44" s="217">
        <v>0</v>
      </c>
      <c r="I44" s="217">
        <v>0</v>
      </c>
      <c r="J44" s="217">
        <v>0</v>
      </c>
      <c r="K44" s="217">
        <v>1.31</v>
      </c>
      <c r="L44" s="217">
        <v>4.07</v>
      </c>
      <c r="M44" s="217">
        <v>1.1299999999999999</v>
      </c>
      <c r="N44" s="217">
        <v>1.25</v>
      </c>
      <c r="O44" s="217">
        <v>1.4</v>
      </c>
      <c r="P44" s="217">
        <v>2.29</v>
      </c>
      <c r="Q44" s="217">
        <v>0.19</v>
      </c>
      <c r="R44" s="217">
        <v>0.57999999999999996</v>
      </c>
      <c r="S44" s="217">
        <v>0.28999999999999998</v>
      </c>
      <c r="T44" s="217">
        <v>0.69</v>
      </c>
      <c r="U44" s="217">
        <v>0</v>
      </c>
      <c r="V44" s="217">
        <v>0</v>
      </c>
      <c r="W44" s="217">
        <v>0</v>
      </c>
      <c r="X44" s="217">
        <v>0</v>
      </c>
      <c r="Y44" s="217">
        <v>0</v>
      </c>
      <c r="Z44" s="217">
        <v>0</v>
      </c>
      <c r="AA44" s="217">
        <v>0</v>
      </c>
      <c r="AB44" s="217">
        <v>0</v>
      </c>
      <c r="AC44" s="217">
        <v>1.73</v>
      </c>
      <c r="AD44" s="217">
        <v>0</v>
      </c>
      <c r="AE44" s="217">
        <v>0</v>
      </c>
      <c r="AF44" s="217">
        <v>0</v>
      </c>
      <c r="AG44" s="217">
        <v>0</v>
      </c>
      <c r="AH44" s="217">
        <v>0</v>
      </c>
      <c r="AI44" s="217">
        <v>0</v>
      </c>
      <c r="AJ44" s="217">
        <v>0</v>
      </c>
      <c r="AK44" s="217">
        <v>21</v>
      </c>
      <c r="AL44" s="217">
        <v>0</v>
      </c>
      <c r="AM44" s="217">
        <v>0</v>
      </c>
      <c r="AN44" s="217">
        <v>0</v>
      </c>
      <c r="AO44" s="217">
        <v>0</v>
      </c>
      <c r="AP44" s="217">
        <v>0</v>
      </c>
      <c r="AQ44" s="217">
        <v>0</v>
      </c>
      <c r="AR44" s="217">
        <v>0</v>
      </c>
      <c r="AS44" s="217">
        <v>0</v>
      </c>
      <c r="AT44" s="217">
        <v>0</v>
      </c>
    </row>
    <row r="45" spans="1:46">
      <c r="A45" t="s">
        <v>87</v>
      </c>
      <c r="B45" s="217">
        <v>0</v>
      </c>
      <c r="C45" s="217">
        <v>0</v>
      </c>
      <c r="D45" s="217">
        <v>0</v>
      </c>
      <c r="E45" s="217">
        <v>0</v>
      </c>
      <c r="F45" s="217">
        <v>0</v>
      </c>
      <c r="G45" s="217">
        <v>0</v>
      </c>
      <c r="H45" s="217">
        <v>0</v>
      </c>
      <c r="I45" s="217">
        <v>0</v>
      </c>
      <c r="J45" s="217">
        <v>0</v>
      </c>
      <c r="K45" s="217">
        <v>1.31</v>
      </c>
      <c r="L45" s="217">
        <v>4.04</v>
      </c>
      <c r="M45" s="217">
        <v>1.17</v>
      </c>
      <c r="N45" s="217">
        <v>1.25</v>
      </c>
      <c r="O45" s="217">
        <v>1.4</v>
      </c>
      <c r="P45" s="217">
        <v>2.29</v>
      </c>
      <c r="Q45" s="217">
        <v>0.19</v>
      </c>
      <c r="R45" s="217">
        <v>0.57999999999999996</v>
      </c>
      <c r="S45" s="217">
        <v>0.28999999999999998</v>
      </c>
      <c r="T45" s="217">
        <v>0.69</v>
      </c>
      <c r="U45" s="217">
        <v>0</v>
      </c>
      <c r="V45" s="217">
        <v>0</v>
      </c>
      <c r="W45" s="217">
        <v>0</v>
      </c>
      <c r="X45" s="217">
        <v>0</v>
      </c>
      <c r="Y45" s="217">
        <v>0</v>
      </c>
      <c r="Z45" s="217">
        <v>0</v>
      </c>
      <c r="AA45" s="217">
        <v>0</v>
      </c>
      <c r="AB45" s="217">
        <v>0</v>
      </c>
      <c r="AC45" s="217">
        <v>1.78</v>
      </c>
      <c r="AD45" s="217">
        <v>0</v>
      </c>
      <c r="AE45" s="217">
        <v>0</v>
      </c>
      <c r="AF45" s="217">
        <v>0</v>
      </c>
      <c r="AG45" s="217">
        <v>0</v>
      </c>
      <c r="AH45" s="217">
        <v>0</v>
      </c>
      <c r="AI45" s="217">
        <v>0</v>
      </c>
      <c r="AJ45" s="217">
        <v>0</v>
      </c>
      <c r="AK45" s="217">
        <v>21</v>
      </c>
      <c r="AL45" s="217">
        <v>0</v>
      </c>
      <c r="AM45" s="217">
        <v>0</v>
      </c>
      <c r="AN45" s="217">
        <v>0</v>
      </c>
      <c r="AO45" s="217">
        <v>0</v>
      </c>
      <c r="AP45" s="217">
        <v>0</v>
      </c>
      <c r="AQ45" s="217">
        <v>0</v>
      </c>
      <c r="AR45" s="217">
        <v>0</v>
      </c>
      <c r="AS45" s="217">
        <v>0</v>
      </c>
      <c r="AT45" s="217">
        <v>0</v>
      </c>
    </row>
    <row r="46" spans="1:46">
      <c r="A46" t="s">
        <v>88</v>
      </c>
      <c r="B46" s="217">
        <v>0</v>
      </c>
      <c r="C46" s="217">
        <v>0</v>
      </c>
      <c r="D46" s="217">
        <v>0</v>
      </c>
      <c r="E46" s="217">
        <v>0</v>
      </c>
      <c r="F46" s="217">
        <v>0</v>
      </c>
      <c r="G46" s="217">
        <v>0</v>
      </c>
      <c r="H46" s="217">
        <v>0</v>
      </c>
      <c r="I46" s="217">
        <v>0</v>
      </c>
      <c r="J46" s="217">
        <v>0</v>
      </c>
      <c r="K46" s="217">
        <v>1.31</v>
      </c>
      <c r="L46" s="217">
        <v>4.04</v>
      </c>
      <c r="M46" s="217">
        <v>1.1299999999999999</v>
      </c>
      <c r="N46" s="217">
        <v>1.25</v>
      </c>
      <c r="O46" s="217">
        <v>1.4</v>
      </c>
      <c r="P46" s="217">
        <v>2.29</v>
      </c>
      <c r="Q46" s="217">
        <v>0.19</v>
      </c>
      <c r="R46" s="217">
        <v>0.57999999999999996</v>
      </c>
      <c r="S46" s="217">
        <v>0.28999999999999998</v>
      </c>
      <c r="T46" s="217">
        <v>0.69</v>
      </c>
      <c r="U46" s="217">
        <v>0</v>
      </c>
      <c r="V46" s="217">
        <v>0</v>
      </c>
      <c r="W46" s="217">
        <v>0</v>
      </c>
      <c r="X46" s="217">
        <v>0</v>
      </c>
      <c r="Y46" s="217">
        <v>0</v>
      </c>
      <c r="Z46" s="217">
        <v>0</v>
      </c>
      <c r="AA46" s="217">
        <v>0</v>
      </c>
      <c r="AB46" s="217">
        <v>0</v>
      </c>
      <c r="AC46" s="217">
        <v>1.78</v>
      </c>
      <c r="AD46" s="217">
        <v>0</v>
      </c>
      <c r="AE46" s="217">
        <v>0</v>
      </c>
      <c r="AF46" s="217">
        <v>0</v>
      </c>
      <c r="AG46" s="217">
        <v>0</v>
      </c>
      <c r="AH46" s="217">
        <v>0</v>
      </c>
      <c r="AI46" s="217">
        <v>0</v>
      </c>
      <c r="AJ46" s="217">
        <v>0</v>
      </c>
      <c r="AK46" s="217">
        <v>21</v>
      </c>
      <c r="AL46" s="217">
        <v>0</v>
      </c>
      <c r="AM46" s="217">
        <v>0</v>
      </c>
      <c r="AN46" s="217">
        <v>0</v>
      </c>
      <c r="AO46" s="217">
        <v>0</v>
      </c>
      <c r="AP46" s="217">
        <v>0</v>
      </c>
      <c r="AQ46" s="217">
        <v>0</v>
      </c>
      <c r="AR46" s="217">
        <v>0</v>
      </c>
      <c r="AS46" s="217">
        <v>0</v>
      </c>
      <c r="AT46" s="217">
        <v>0</v>
      </c>
    </row>
    <row r="47" spans="1:46">
      <c r="A47" t="s">
        <v>89</v>
      </c>
      <c r="B47" s="217">
        <v>0</v>
      </c>
      <c r="C47" s="217">
        <v>0</v>
      </c>
      <c r="D47" s="217">
        <v>0</v>
      </c>
      <c r="E47" s="217">
        <v>0</v>
      </c>
      <c r="F47" s="217">
        <v>0</v>
      </c>
      <c r="G47" s="217">
        <v>0</v>
      </c>
      <c r="H47" s="217">
        <v>0</v>
      </c>
      <c r="I47" s="217">
        <v>0</v>
      </c>
      <c r="J47" s="217">
        <v>0</v>
      </c>
      <c r="K47" s="217">
        <v>1.31</v>
      </c>
      <c r="L47" s="217">
        <v>4.07</v>
      </c>
      <c r="M47" s="217">
        <v>1.1299999999999999</v>
      </c>
      <c r="N47" s="217">
        <v>1.25</v>
      </c>
      <c r="O47" s="217">
        <v>1.4</v>
      </c>
      <c r="P47" s="217">
        <v>2.29</v>
      </c>
      <c r="Q47" s="217">
        <v>0.19</v>
      </c>
      <c r="R47" s="217">
        <v>0.57999999999999996</v>
      </c>
      <c r="S47" s="217">
        <v>0.28999999999999998</v>
      </c>
      <c r="T47" s="217">
        <v>0.69</v>
      </c>
      <c r="U47" s="217">
        <v>0</v>
      </c>
      <c r="V47" s="217">
        <v>0</v>
      </c>
      <c r="W47" s="217">
        <v>0</v>
      </c>
      <c r="X47" s="217">
        <v>0</v>
      </c>
      <c r="Y47" s="217">
        <v>0</v>
      </c>
      <c r="Z47" s="217">
        <v>0</v>
      </c>
      <c r="AA47" s="217">
        <v>0</v>
      </c>
      <c r="AB47" s="217">
        <v>0</v>
      </c>
      <c r="AC47" s="217">
        <v>1.78</v>
      </c>
      <c r="AD47" s="217">
        <v>0</v>
      </c>
      <c r="AE47" s="217">
        <v>0</v>
      </c>
      <c r="AF47" s="217">
        <v>0</v>
      </c>
      <c r="AG47" s="217">
        <v>0</v>
      </c>
      <c r="AH47" s="217">
        <v>0</v>
      </c>
      <c r="AI47" s="217">
        <v>0</v>
      </c>
      <c r="AJ47" s="217">
        <v>0</v>
      </c>
      <c r="AK47" s="217">
        <v>21</v>
      </c>
      <c r="AL47" s="217">
        <v>0</v>
      </c>
      <c r="AM47" s="217">
        <v>0</v>
      </c>
      <c r="AN47" s="217">
        <v>0</v>
      </c>
      <c r="AO47" s="217">
        <v>0</v>
      </c>
      <c r="AP47" s="217">
        <v>0</v>
      </c>
      <c r="AQ47" s="217">
        <v>0</v>
      </c>
      <c r="AR47" s="217">
        <v>0</v>
      </c>
      <c r="AS47" s="217">
        <v>0</v>
      </c>
      <c r="AT47" s="217">
        <v>0</v>
      </c>
    </row>
    <row r="48" spans="1:46">
      <c r="A48" t="s">
        <v>90</v>
      </c>
      <c r="B48" s="217">
        <v>0</v>
      </c>
      <c r="C48" s="217">
        <v>0</v>
      </c>
      <c r="D48" s="217">
        <v>0</v>
      </c>
      <c r="E48" s="217">
        <v>0</v>
      </c>
      <c r="F48" s="217">
        <v>0</v>
      </c>
      <c r="G48" s="217">
        <v>0</v>
      </c>
      <c r="H48" s="217">
        <v>0</v>
      </c>
      <c r="I48" s="217">
        <v>0</v>
      </c>
      <c r="J48" s="217">
        <v>0</v>
      </c>
      <c r="K48" s="217">
        <v>1.31</v>
      </c>
      <c r="L48" s="217">
        <v>4.07</v>
      </c>
      <c r="M48" s="217">
        <v>1.1299999999999999</v>
      </c>
      <c r="N48" s="217">
        <v>1.25</v>
      </c>
      <c r="O48" s="217">
        <v>1.4</v>
      </c>
      <c r="P48" s="217">
        <v>2.29</v>
      </c>
      <c r="Q48" s="217">
        <v>0.19</v>
      </c>
      <c r="R48" s="217">
        <v>0.57999999999999996</v>
      </c>
      <c r="S48" s="217">
        <v>0.28999999999999998</v>
      </c>
      <c r="T48" s="217">
        <v>0.69</v>
      </c>
      <c r="U48" s="217">
        <v>0</v>
      </c>
      <c r="V48" s="217">
        <v>0</v>
      </c>
      <c r="W48" s="217">
        <v>0</v>
      </c>
      <c r="X48" s="217">
        <v>0</v>
      </c>
      <c r="Y48" s="217">
        <v>0</v>
      </c>
      <c r="Z48" s="217">
        <v>0</v>
      </c>
      <c r="AA48" s="217">
        <v>0</v>
      </c>
      <c r="AB48" s="217">
        <v>0</v>
      </c>
      <c r="AC48" s="217">
        <v>1.78</v>
      </c>
      <c r="AD48" s="217">
        <v>0</v>
      </c>
      <c r="AE48" s="217">
        <v>0</v>
      </c>
      <c r="AF48" s="217">
        <v>0</v>
      </c>
      <c r="AG48" s="217">
        <v>0</v>
      </c>
      <c r="AH48" s="217">
        <v>0</v>
      </c>
      <c r="AI48" s="217">
        <v>0</v>
      </c>
      <c r="AJ48" s="217">
        <v>0</v>
      </c>
      <c r="AK48" s="217">
        <v>21</v>
      </c>
      <c r="AL48" s="217">
        <v>0</v>
      </c>
      <c r="AM48" s="217">
        <v>0</v>
      </c>
      <c r="AN48" s="217">
        <v>0</v>
      </c>
      <c r="AO48" s="217">
        <v>0</v>
      </c>
      <c r="AP48" s="217">
        <v>0</v>
      </c>
      <c r="AQ48" s="217">
        <v>0</v>
      </c>
      <c r="AR48" s="217">
        <v>0</v>
      </c>
      <c r="AS48" s="217">
        <v>0</v>
      </c>
      <c r="AT48" s="217">
        <v>0</v>
      </c>
    </row>
    <row r="49" spans="1:46">
      <c r="A49" t="s">
        <v>91</v>
      </c>
      <c r="B49" s="217">
        <v>0</v>
      </c>
      <c r="C49" s="217">
        <v>0</v>
      </c>
      <c r="D49" s="217">
        <v>0</v>
      </c>
      <c r="E49" s="217">
        <v>0</v>
      </c>
      <c r="F49" s="217">
        <v>0</v>
      </c>
      <c r="G49" s="217">
        <v>0</v>
      </c>
      <c r="H49" s="217">
        <v>0</v>
      </c>
      <c r="I49" s="217">
        <v>0</v>
      </c>
      <c r="J49" s="217">
        <v>0</v>
      </c>
      <c r="K49" s="217">
        <v>1.31</v>
      </c>
      <c r="L49" s="217">
        <v>4.07</v>
      </c>
      <c r="M49" s="217">
        <v>1.1299999999999999</v>
      </c>
      <c r="N49" s="217">
        <v>1.25</v>
      </c>
      <c r="O49" s="217">
        <v>1.4</v>
      </c>
      <c r="P49" s="217">
        <v>2.29</v>
      </c>
      <c r="Q49" s="217">
        <v>0.19</v>
      </c>
      <c r="R49" s="217">
        <v>0.57999999999999996</v>
      </c>
      <c r="S49" s="217">
        <v>0.28999999999999998</v>
      </c>
      <c r="T49" s="217">
        <v>0.69</v>
      </c>
      <c r="U49" s="217">
        <v>0</v>
      </c>
      <c r="V49" s="217">
        <v>0</v>
      </c>
      <c r="W49" s="217">
        <v>0</v>
      </c>
      <c r="X49" s="217">
        <v>0</v>
      </c>
      <c r="Y49" s="217">
        <v>0</v>
      </c>
      <c r="Z49" s="217">
        <v>0</v>
      </c>
      <c r="AA49" s="217">
        <v>0</v>
      </c>
      <c r="AB49" s="217">
        <v>0</v>
      </c>
      <c r="AC49" s="217">
        <v>1.78</v>
      </c>
      <c r="AD49" s="217">
        <v>0</v>
      </c>
      <c r="AE49" s="217">
        <v>0</v>
      </c>
      <c r="AF49" s="217">
        <v>0</v>
      </c>
      <c r="AG49" s="217">
        <v>0</v>
      </c>
      <c r="AH49" s="217">
        <v>0</v>
      </c>
      <c r="AI49" s="217">
        <v>0</v>
      </c>
      <c r="AJ49" s="217">
        <v>0</v>
      </c>
      <c r="AK49" s="217">
        <v>21</v>
      </c>
      <c r="AL49" s="217">
        <v>0</v>
      </c>
      <c r="AM49" s="217">
        <v>0</v>
      </c>
      <c r="AN49" s="217">
        <v>0</v>
      </c>
      <c r="AO49" s="217">
        <v>0</v>
      </c>
      <c r="AP49" s="217">
        <v>0</v>
      </c>
      <c r="AQ49" s="217">
        <v>0</v>
      </c>
      <c r="AR49" s="217">
        <v>0</v>
      </c>
      <c r="AS49" s="217">
        <v>0</v>
      </c>
      <c r="AT49" s="217">
        <v>0</v>
      </c>
    </row>
    <row r="50" spans="1:46">
      <c r="A50" t="s">
        <v>92</v>
      </c>
      <c r="B50" s="217">
        <v>0</v>
      </c>
      <c r="C50" s="217">
        <v>0</v>
      </c>
      <c r="D50" s="217">
        <v>0</v>
      </c>
      <c r="E50" s="217">
        <v>0</v>
      </c>
      <c r="F50" s="217">
        <v>0</v>
      </c>
      <c r="G50" s="217">
        <v>0</v>
      </c>
      <c r="H50" s="217">
        <v>0</v>
      </c>
      <c r="I50" s="217">
        <v>0</v>
      </c>
      <c r="J50" s="217">
        <v>0</v>
      </c>
      <c r="K50" s="217">
        <v>1.31</v>
      </c>
      <c r="L50" s="217">
        <v>4.07</v>
      </c>
      <c r="M50" s="217">
        <v>1.1299999999999999</v>
      </c>
      <c r="N50" s="217">
        <v>1.25</v>
      </c>
      <c r="O50" s="217">
        <v>1.4</v>
      </c>
      <c r="P50" s="217">
        <v>2.29</v>
      </c>
      <c r="Q50" s="217">
        <v>0.19</v>
      </c>
      <c r="R50" s="217">
        <v>0.57999999999999996</v>
      </c>
      <c r="S50" s="217">
        <v>0.28999999999999998</v>
      </c>
      <c r="T50" s="217">
        <v>0.69</v>
      </c>
      <c r="U50" s="217">
        <v>0</v>
      </c>
      <c r="V50" s="217">
        <v>0</v>
      </c>
      <c r="W50" s="217">
        <v>0</v>
      </c>
      <c r="X50" s="217">
        <v>0</v>
      </c>
      <c r="Y50" s="217">
        <v>0</v>
      </c>
      <c r="Z50" s="217">
        <v>0</v>
      </c>
      <c r="AA50" s="217">
        <v>0</v>
      </c>
      <c r="AB50" s="217">
        <v>0</v>
      </c>
      <c r="AC50" s="217">
        <v>1.78</v>
      </c>
      <c r="AD50" s="217">
        <v>0</v>
      </c>
      <c r="AE50" s="217">
        <v>0</v>
      </c>
      <c r="AF50" s="217">
        <v>0</v>
      </c>
      <c r="AG50" s="217">
        <v>0</v>
      </c>
      <c r="AH50" s="217">
        <v>0</v>
      </c>
      <c r="AI50" s="217">
        <v>0</v>
      </c>
      <c r="AJ50" s="217">
        <v>0</v>
      </c>
      <c r="AK50" s="217">
        <v>21</v>
      </c>
      <c r="AL50" s="217">
        <v>0</v>
      </c>
      <c r="AM50" s="217">
        <v>0</v>
      </c>
      <c r="AN50" s="217">
        <v>0</v>
      </c>
      <c r="AO50" s="217">
        <v>0</v>
      </c>
      <c r="AP50" s="217">
        <v>0</v>
      </c>
      <c r="AQ50" s="217">
        <v>0</v>
      </c>
      <c r="AR50" s="217">
        <v>0</v>
      </c>
      <c r="AS50" s="217">
        <v>0</v>
      </c>
      <c r="AT50" s="217">
        <v>0</v>
      </c>
    </row>
    <row r="51" spans="1:46">
      <c r="A51" t="s">
        <v>93</v>
      </c>
      <c r="B51" s="217">
        <v>0</v>
      </c>
      <c r="C51" s="217">
        <v>0</v>
      </c>
      <c r="D51" s="217">
        <v>0</v>
      </c>
      <c r="E51" s="217">
        <v>0</v>
      </c>
      <c r="F51" s="217">
        <v>0</v>
      </c>
      <c r="G51" s="217">
        <v>0</v>
      </c>
      <c r="H51" s="217">
        <v>0</v>
      </c>
      <c r="I51" s="217">
        <v>0</v>
      </c>
      <c r="J51" s="217">
        <v>0</v>
      </c>
      <c r="K51" s="217">
        <v>1.31</v>
      </c>
      <c r="L51" s="217">
        <v>4.07</v>
      </c>
      <c r="M51" s="217">
        <v>1.1299999999999999</v>
      </c>
      <c r="N51" s="217">
        <v>1.25</v>
      </c>
      <c r="O51" s="217">
        <v>1.43</v>
      </c>
      <c r="P51" s="217">
        <v>2.29</v>
      </c>
      <c r="Q51" s="217">
        <v>0.19</v>
      </c>
      <c r="R51" s="217">
        <v>0.57999999999999996</v>
      </c>
      <c r="S51" s="217">
        <v>0.28999999999999998</v>
      </c>
      <c r="T51" s="217">
        <v>0.69</v>
      </c>
      <c r="U51" s="217">
        <v>0</v>
      </c>
      <c r="V51" s="217">
        <v>0</v>
      </c>
      <c r="W51" s="217">
        <v>0</v>
      </c>
      <c r="X51" s="217">
        <v>0</v>
      </c>
      <c r="Y51" s="217">
        <v>0</v>
      </c>
      <c r="Z51" s="217">
        <v>0</v>
      </c>
      <c r="AA51" s="217">
        <v>0</v>
      </c>
      <c r="AB51" s="217">
        <v>0</v>
      </c>
      <c r="AC51" s="217">
        <v>1.78</v>
      </c>
      <c r="AD51" s="217">
        <v>0</v>
      </c>
      <c r="AE51" s="217">
        <v>0</v>
      </c>
      <c r="AF51" s="217">
        <v>0</v>
      </c>
      <c r="AG51" s="217">
        <v>0</v>
      </c>
      <c r="AH51" s="217">
        <v>0</v>
      </c>
      <c r="AI51" s="217">
        <v>0</v>
      </c>
      <c r="AJ51" s="217">
        <v>0</v>
      </c>
      <c r="AK51" s="217">
        <v>21</v>
      </c>
      <c r="AL51" s="217">
        <v>0</v>
      </c>
      <c r="AM51" s="217">
        <v>0</v>
      </c>
      <c r="AN51" s="217">
        <v>0</v>
      </c>
      <c r="AO51" s="217">
        <v>0</v>
      </c>
      <c r="AP51" s="217">
        <v>0</v>
      </c>
      <c r="AQ51" s="217">
        <v>0</v>
      </c>
      <c r="AR51" s="217">
        <v>0</v>
      </c>
      <c r="AS51" s="217">
        <v>0</v>
      </c>
      <c r="AT51" s="217">
        <v>0</v>
      </c>
    </row>
    <row r="52" spans="1:46">
      <c r="A52" t="s">
        <v>94</v>
      </c>
      <c r="B52" s="217">
        <v>0</v>
      </c>
      <c r="C52" s="217">
        <v>0</v>
      </c>
      <c r="D52" s="217">
        <v>0</v>
      </c>
      <c r="E52" s="217">
        <v>0</v>
      </c>
      <c r="F52" s="217">
        <v>0</v>
      </c>
      <c r="G52" s="217">
        <v>0</v>
      </c>
      <c r="H52" s="217">
        <v>0</v>
      </c>
      <c r="I52" s="217">
        <v>0</v>
      </c>
      <c r="J52" s="217">
        <v>0</v>
      </c>
      <c r="K52" s="217">
        <v>1.31</v>
      </c>
      <c r="L52" s="217">
        <v>4.07</v>
      </c>
      <c r="M52" s="217">
        <v>1.1299999999999999</v>
      </c>
      <c r="N52" s="217">
        <v>1.25</v>
      </c>
      <c r="O52" s="217">
        <v>1.43</v>
      </c>
      <c r="P52" s="217">
        <v>2.29</v>
      </c>
      <c r="Q52" s="217">
        <v>0.19</v>
      </c>
      <c r="R52" s="217">
        <v>0.57999999999999996</v>
      </c>
      <c r="S52" s="217">
        <v>0.28999999999999998</v>
      </c>
      <c r="T52" s="217">
        <v>0.69</v>
      </c>
      <c r="U52" s="217">
        <v>0</v>
      </c>
      <c r="V52" s="217">
        <v>0</v>
      </c>
      <c r="W52" s="217">
        <v>0</v>
      </c>
      <c r="X52" s="217">
        <v>0</v>
      </c>
      <c r="Y52" s="217">
        <v>0</v>
      </c>
      <c r="Z52" s="217">
        <v>0</v>
      </c>
      <c r="AA52" s="217">
        <v>0</v>
      </c>
      <c r="AB52" s="217">
        <v>0</v>
      </c>
      <c r="AC52" s="217">
        <v>1.78</v>
      </c>
      <c r="AD52" s="217">
        <v>0</v>
      </c>
      <c r="AE52" s="217">
        <v>0</v>
      </c>
      <c r="AF52" s="217">
        <v>0</v>
      </c>
      <c r="AG52" s="217">
        <v>0</v>
      </c>
      <c r="AH52" s="217">
        <v>0</v>
      </c>
      <c r="AI52" s="217">
        <v>0</v>
      </c>
      <c r="AJ52" s="217">
        <v>0</v>
      </c>
      <c r="AK52" s="217">
        <v>21</v>
      </c>
      <c r="AL52" s="217">
        <v>0</v>
      </c>
      <c r="AM52" s="217">
        <v>0</v>
      </c>
      <c r="AN52" s="217">
        <v>0</v>
      </c>
      <c r="AO52" s="217">
        <v>0</v>
      </c>
      <c r="AP52" s="217">
        <v>0</v>
      </c>
      <c r="AQ52" s="217">
        <v>0</v>
      </c>
      <c r="AR52" s="217">
        <v>0</v>
      </c>
      <c r="AS52" s="217">
        <v>0</v>
      </c>
      <c r="AT52" s="217">
        <v>0</v>
      </c>
    </row>
    <row r="53" spans="1:46">
      <c r="A53" t="s">
        <v>95</v>
      </c>
      <c r="B53" s="217">
        <v>0</v>
      </c>
      <c r="C53" s="217">
        <v>0</v>
      </c>
      <c r="D53" s="217">
        <v>0</v>
      </c>
      <c r="E53" s="217">
        <v>0</v>
      </c>
      <c r="F53" s="217">
        <v>0</v>
      </c>
      <c r="G53" s="217">
        <v>0</v>
      </c>
      <c r="H53" s="217">
        <v>0</v>
      </c>
      <c r="I53" s="217">
        <v>0</v>
      </c>
      <c r="J53" s="217">
        <v>0</v>
      </c>
      <c r="K53" s="217">
        <v>1.31</v>
      </c>
      <c r="L53" s="217">
        <v>4.18</v>
      </c>
      <c r="M53" s="217">
        <v>1.1299999999999999</v>
      </c>
      <c r="N53" s="217">
        <v>1.25</v>
      </c>
      <c r="O53" s="217">
        <v>1.43</v>
      </c>
      <c r="P53" s="217">
        <v>2.29</v>
      </c>
      <c r="Q53" s="217">
        <v>0.19</v>
      </c>
      <c r="R53" s="217">
        <v>0.57999999999999996</v>
      </c>
      <c r="S53" s="217">
        <v>0.28999999999999998</v>
      </c>
      <c r="T53" s="217">
        <v>0.69</v>
      </c>
      <c r="U53" s="217">
        <v>0</v>
      </c>
      <c r="V53" s="217">
        <v>0</v>
      </c>
      <c r="W53" s="217">
        <v>0</v>
      </c>
      <c r="X53" s="217">
        <v>0</v>
      </c>
      <c r="Y53" s="217">
        <v>0</v>
      </c>
      <c r="Z53" s="217">
        <v>0</v>
      </c>
      <c r="AA53" s="217">
        <v>0</v>
      </c>
      <c r="AB53" s="217">
        <v>0</v>
      </c>
      <c r="AC53" s="217">
        <v>1.78</v>
      </c>
      <c r="AD53" s="217">
        <v>0</v>
      </c>
      <c r="AE53" s="217">
        <v>0</v>
      </c>
      <c r="AF53" s="217">
        <v>0</v>
      </c>
      <c r="AG53" s="217">
        <v>0</v>
      </c>
      <c r="AH53" s="217">
        <v>0</v>
      </c>
      <c r="AI53" s="217">
        <v>0</v>
      </c>
      <c r="AJ53" s="217">
        <v>0</v>
      </c>
      <c r="AK53" s="217">
        <v>21</v>
      </c>
      <c r="AL53" s="217">
        <v>0</v>
      </c>
      <c r="AM53" s="217">
        <v>0</v>
      </c>
      <c r="AN53" s="217">
        <v>0</v>
      </c>
      <c r="AO53" s="217">
        <v>0</v>
      </c>
      <c r="AP53" s="217">
        <v>0</v>
      </c>
      <c r="AQ53" s="217">
        <v>0</v>
      </c>
      <c r="AR53" s="217">
        <v>0</v>
      </c>
      <c r="AS53" s="217">
        <v>0</v>
      </c>
      <c r="AT53" s="217">
        <v>0</v>
      </c>
    </row>
    <row r="54" spans="1:46">
      <c r="A54" t="s">
        <v>96</v>
      </c>
      <c r="B54" s="217">
        <v>0</v>
      </c>
      <c r="C54" s="217">
        <v>0</v>
      </c>
      <c r="D54" s="217">
        <v>0</v>
      </c>
      <c r="E54" s="217">
        <v>0</v>
      </c>
      <c r="F54" s="217">
        <v>0</v>
      </c>
      <c r="G54" s="217">
        <v>0</v>
      </c>
      <c r="H54" s="217">
        <v>0</v>
      </c>
      <c r="I54" s="217">
        <v>0</v>
      </c>
      <c r="J54" s="217">
        <v>0</v>
      </c>
      <c r="K54" s="217">
        <v>1.31</v>
      </c>
      <c r="L54" s="217">
        <v>4.18</v>
      </c>
      <c r="M54" s="217">
        <v>1.1299999999999999</v>
      </c>
      <c r="N54" s="217">
        <v>1.25</v>
      </c>
      <c r="O54" s="217">
        <v>1.43</v>
      </c>
      <c r="P54" s="217">
        <v>2.29</v>
      </c>
      <c r="Q54" s="217">
        <v>0.19</v>
      </c>
      <c r="R54" s="217">
        <v>0.57999999999999996</v>
      </c>
      <c r="S54" s="217">
        <v>0.28999999999999998</v>
      </c>
      <c r="T54" s="217">
        <v>0.69</v>
      </c>
      <c r="U54" s="217">
        <v>0</v>
      </c>
      <c r="V54" s="217">
        <v>0</v>
      </c>
      <c r="W54" s="217">
        <v>0</v>
      </c>
      <c r="X54" s="217">
        <v>0</v>
      </c>
      <c r="Y54" s="217">
        <v>0</v>
      </c>
      <c r="Z54" s="217">
        <v>0</v>
      </c>
      <c r="AA54" s="217">
        <v>0</v>
      </c>
      <c r="AB54" s="217">
        <v>0</v>
      </c>
      <c r="AC54" s="217">
        <v>1.78</v>
      </c>
      <c r="AD54" s="217">
        <v>0</v>
      </c>
      <c r="AE54" s="217">
        <v>0</v>
      </c>
      <c r="AF54" s="217">
        <v>0</v>
      </c>
      <c r="AG54" s="217">
        <v>0</v>
      </c>
      <c r="AH54" s="217">
        <v>0</v>
      </c>
      <c r="AI54" s="217">
        <v>0</v>
      </c>
      <c r="AJ54" s="217">
        <v>0</v>
      </c>
      <c r="AK54" s="217">
        <v>21</v>
      </c>
      <c r="AL54" s="217">
        <v>0</v>
      </c>
      <c r="AM54" s="217">
        <v>0</v>
      </c>
      <c r="AN54" s="217">
        <v>0</v>
      </c>
      <c r="AO54" s="217">
        <v>0</v>
      </c>
      <c r="AP54" s="217">
        <v>0</v>
      </c>
      <c r="AQ54" s="217">
        <v>0</v>
      </c>
      <c r="AR54" s="217">
        <v>0</v>
      </c>
      <c r="AS54" s="217">
        <v>0</v>
      </c>
      <c r="AT54" s="217">
        <v>0</v>
      </c>
    </row>
    <row r="55" spans="1:46">
      <c r="A55" t="s">
        <v>97</v>
      </c>
      <c r="B55" s="217">
        <v>0</v>
      </c>
      <c r="C55" s="217">
        <v>0</v>
      </c>
      <c r="D55" s="217">
        <v>0</v>
      </c>
      <c r="E55" s="217">
        <v>0</v>
      </c>
      <c r="F55" s="217">
        <v>0</v>
      </c>
      <c r="G55" s="217">
        <v>0</v>
      </c>
      <c r="H55" s="217">
        <v>0</v>
      </c>
      <c r="I55" s="217">
        <v>0</v>
      </c>
      <c r="J55" s="217">
        <v>0</v>
      </c>
      <c r="K55" s="217">
        <v>1.31</v>
      </c>
      <c r="L55" s="217">
        <v>4.18</v>
      </c>
      <c r="M55" s="217">
        <v>1.1299999999999999</v>
      </c>
      <c r="N55" s="217">
        <v>1.25</v>
      </c>
      <c r="O55" s="217">
        <v>1.45</v>
      </c>
      <c r="P55" s="217">
        <v>2.29</v>
      </c>
      <c r="Q55" s="217">
        <v>0.19</v>
      </c>
      <c r="R55" s="217">
        <v>0.57999999999999996</v>
      </c>
      <c r="S55" s="217">
        <v>0.28999999999999998</v>
      </c>
      <c r="T55" s="217">
        <v>0.69</v>
      </c>
      <c r="U55" s="217">
        <v>0</v>
      </c>
      <c r="V55" s="217">
        <v>0</v>
      </c>
      <c r="W55" s="217">
        <v>0</v>
      </c>
      <c r="X55" s="217">
        <v>0</v>
      </c>
      <c r="Y55" s="217">
        <v>0</v>
      </c>
      <c r="Z55" s="217">
        <v>0</v>
      </c>
      <c r="AA55" s="217">
        <v>0</v>
      </c>
      <c r="AB55" s="217">
        <v>0</v>
      </c>
      <c r="AC55" s="217">
        <v>1.78</v>
      </c>
      <c r="AD55" s="217">
        <v>0</v>
      </c>
      <c r="AE55" s="217">
        <v>0</v>
      </c>
      <c r="AF55" s="217">
        <v>0</v>
      </c>
      <c r="AG55" s="217">
        <v>0</v>
      </c>
      <c r="AH55" s="217">
        <v>0</v>
      </c>
      <c r="AI55" s="217">
        <v>0</v>
      </c>
      <c r="AJ55" s="217">
        <v>0</v>
      </c>
      <c r="AK55" s="217">
        <v>21</v>
      </c>
      <c r="AL55" s="217">
        <v>0</v>
      </c>
      <c r="AM55" s="217">
        <v>0</v>
      </c>
      <c r="AN55" s="217">
        <v>0</v>
      </c>
      <c r="AO55" s="217">
        <v>0</v>
      </c>
      <c r="AP55" s="217">
        <v>0</v>
      </c>
      <c r="AQ55" s="217">
        <v>0</v>
      </c>
      <c r="AR55" s="217">
        <v>0</v>
      </c>
      <c r="AS55" s="217">
        <v>0</v>
      </c>
      <c r="AT55" s="217">
        <v>0</v>
      </c>
    </row>
    <row r="56" spans="1:46">
      <c r="A56" t="s">
        <v>98</v>
      </c>
      <c r="B56" s="217">
        <v>0</v>
      </c>
      <c r="C56" s="217">
        <v>0</v>
      </c>
      <c r="D56" s="217">
        <v>0</v>
      </c>
      <c r="E56" s="217">
        <v>0</v>
      </c>
      <c r="F56" s="217">
        <v>0</v>
      </c>
      <c r="G56" s="217">
        <v>0</v>
      </c>
      <c r="H56" s="217">
        <v>0</v>
      </c>
      <c r="I56" s="217">
        <v>0</v>
      </c>
      <c r="J56" s="217">
        <v>0</v>
      </c>
      <c r="K56" s="217">
        <v>1.31</v>
      </c>
      <c r="L56" s="217">
        <v>4.18</v>
      </c>
      <c r="M56" s="217">
        <v>1.1299999999999999</v>
      </c>
      <c r="N56" s="217">
        <v>1.25</v>
      </c>
      <c r="O56" s="217">
        <v>1.45</v>
      </c>
      <c r="P56" s="217">
        <v>2.29</v>
      </c>
      <c r="Q56" s="217">
        <v>0.19</v>
      </c>
      <c r="R56" s="217">
        <v>0.57999999999999996</v>
      </c>
      <c r="S56" s="217">
        <v>0.28999999999999998</v>
      </c>
      <c r="T56" s="217">
        <v>0.69</v>
      </c>
      <c r="U56" s="217">
        <v>0</v>
      </c>
      <c r="V56" s="217">
        <v>0</v>
      </c>
      <c r="W56" s="217">
        <v>0</v>
      </c>
      <c r="X56" s="217">
        <v>0</v>
      </c>
      <c r="Y56" s="217">
        <v>0</v>
      </c>
      <c r="Z56" s="217">
        <v>0</v>
      </c>
      <c r="AA56" s="217">
        <v>0</v>
      </c>
      <c r="AB56" s="217">
        <v>0</v>
      </c>
      <c r="AC56" s="217">
        <v>1.78</v>
      </c>
      <c r="AD56" s="217">
        <v>0</v>
      </c>
      <c r="AE56" s="217">
        <v>0</v>
      </c>
      <c r="AF56" s="217">
        <v>0</v>
      </c>
      <c r="AG56" s="217">
        <v>0</v>
      </c>
      <c r="AH56" s="217">
        <v>0</v>
      </c>
      <c r="AI56" s="217">
        <v>0</v>
      </c>
      <c r="AJ56" s="217">
        <v>0</v>
      </c>
      <c r="AK56" s="217">
        <v>21</v>
      </c>
      <c r="AL56" s="217">
        <v>0</v>
      </c>
      <c r="AM56" s="217">
        <v>0</v>
      </c>
      <c r="AN56" s="217">
        <v>0</v>
      </c>
      <c r="AO56" s="217">
        <v>0</v>
      </c>
      <c r="AP56" s="217">
        <v>0</v>
      </c>
      <c r="AQ56" s="217">
        <v>0</v>
      </c>
      <c r="AR56" s="217">
        <v>0</v>
      </c>
      <c r="AS56" s="217">
        <v>0</v>
      </c>
      <c r="AT56" s="217">
        <v>0</v>
      </c>
    </row>
    <row r="57" spans="1:46">
      <c r="A57" t="s">
        <v>99</v>
      </c>
      <c r="B57" s="217">
        <v>0</v>
      </c>
      <c r="C57" s="217">
        <v>0</v>
      </c>
      <c r="D57" s="217">
        <v>0</v>
      </c>
      <c r="E57" s="217">
        <v>0</v>
      </c>
      <c r="F57" s="217">
        <v>0</v>
      </c>
      <c r="G57" s="217">
        <v>0</v>
      </c>
      <c r="H57" s="217">
        <v>0</v>
      </c>
      <c r="I57" s="217">
        <v>0</v>
      </c>
      <c r="J57" s="217">
        <v>0</v>
      </c>
      <c r="K57" s="217">
        <v>1.31</v>
      </c>
      <c r="L57" s="217">
        <v>4.1399999999999997</v>
      </c>
      <c r="M57" s="217">
        <v>1.1299999999999999</v>
      </c>
      <c r="N57" s="217">
        <v>1.25</v>
      </c>
      <c r="O57" s="217">
        <v>1.45</v>
      </c>
      <c r="P57" s="217">
        <v>2.29</v>
      </c>
      <c r="Q57" s="217">
        <v>0.19</v>
      </c>
      <c r="R57" s="217">
        <v>0.57999999999999996</v>
      </c>
      <c r="S57" s="217">
        <v>0.28999999999999998</v>
      </c>
      <c r="T57" s="217">
        <v>0.69</v>
      </c>
      <c r="U57" s="217">
        <v>0</v>
      </c>
      <c r="V57" s="217">
        <v>0</v>
      </c>
      <c r="W57" s="217">
        <v>0</v>
      </c>
      <c r="X57" s="217">
        <v>0</v>
      </c>
      <c r="Y57" s="217">
        <v>0</v>
      </c>
      <c r="Z57" s="217">
        <v>0</v>
      </c>
      <c r="AA57" s="217">
        <v>0</v>
      </c>
      <c r="AB57" s="217">
        <v>0</v>
      </c>
      <c r="AC57" s="217">
        <v>1.78</v>
      </c>
      <c r="AD57" s="217">
        <v>0</v>
      </c>
      <c r="AE57" s="217">
        <v>0</v>
      </c>
      <c r="AF57" s="217">
        <v>0</v>
      </c>
      <c r="AG57" s="217">
        <v>0</v>
      </c>
      <c r="AH57" s="217">
        <v>0</v>
      </c>
      <c r="AI57" s="217">
        <v>0</v>
      </c>
      <c r="AJ57" s="217">
        <v>0</v>
      </c>
      <c r="AK57" s="217">
        <v>21</v>
      </c>
      <c r="AL57" s="217">
        <v>0</v>
      </c>
      <c r="AM57" s="217">
        <v>0</v>
      </c>
      <c r="AN57" s="217">
        <v>0</v>
      </c>
      <c r="AO57" s="217">
        <v>0</v>
      </c>
      <c r="AP57" s="217">
        <v>0</v>
      </c>
      <c r="AQ57" s="217">
        <v>0</v>
      </c>
      <c r="AR57" s="217">
        <v>0</v>
      </c>
      <c r="AS57" s="217">
        <v>0</v>
      </c>
      <c r="AT57" s="217">
        <v>0</v>
      </c>
    </row>
    <row r="58" spans="1:46">
      <c r="A58" t="s">
        <v>100</v>
      </c>
      <c r="B58" s="217">
        <v>0</v>
      </c>
      <c r="C58" s="217">
        <v>0</v>
      </c>
      <c r="D58" s="217">
        <v>0</v>
      </c>
      <c r="E58" s="217">
        <v>0</v>
      </c>
      <c r="F58" s="217">
        <v>0</v>
      </c>
      <c r="G58" s="217">
        <v>0</v>
      </c>
      <c r="H58" s="217">
        <v>0</v>
      </c>
      <c r="I58" s="217">
        <v>0</v>
      </c>
      <c r="J58" s="217">
        <v>0</v>
      </c>
      <c r="K58" s="217">
        <v>1.31</v>
      </c>
      <c r="L58" s="217">
        <v>4.1399999999999997</v>
      </c>
      <c r="M58" s="217">
        <v>1.1299999999999999</v>
      </c>
      <c r="N58" s="217">
        <v>1.25</v>
      </c>
      <c r="O58" s="217">
        <v>1.45</v>
      </c>
      <c r="P58" s="217">
        <v>2.29</v>
      </c>
      <c r="Q58" s="217">
        <v>0.19</v>
      </c>
      <c r="R58" s="217">
        <v>0.57999999999999996</v>
      </c>
      <c r="S58" s="217">
        <v>0.28999999999999998</v>
      </c>
      <c r="T58" s="217">
        <v>0.69</v>
      </c>
      <c r="U58" s="217">
        <v>0</v>
      </c>
      <c r="V58" s="217">
        <v>0</v>
      </c>
      <c r="W58" s="217">
        <v>0</v>
      </c>
      <c r="X58" s="217">
        <v>0</v>
      </c>
      <c r="Y58" s="217">
        <v>0</v>
      </c>
      <c r="Z58" s="217">
        <v>0</v>
      </c>
      <c r="AA58" s="217">
        <v>0</v>
      </c>
      <c r="AB58" s="217">
        <v>0</v>
      </c>
      <c r="AC58" s="217">
        <v>1.73</v>
      </c>
      <c r="AD58" s="217">
        <v>0</v>
      </c>
      <c r="AE58" s="217">
        <v>0</v>
      </c>
      <c r="AF58" s="217">
        <v>0</v>
      </c>
      <c r="AG58" s="217">
        <v>0</v>
      </c>
      <c r="AH58" s="217">
        <v>0</v>
      </c>
      <c r="AI58" s="217">
        <v>0</v>
      </c>
      <c r="AJ58" s="217">
        <v>0</v>
      </c>
      <c r="AK58" s="217">
        <v>21</v>
      </c>
      <c r="AL58" s="217">
        <v>0</v>
      </c>
      <c r="AM58" s="217">
        <v>0</v>
      </c>
      <c r="AN58" s="217">
        <v>0</v>
      </c>
      <c r="AO58" s="217">
        <v>0</v>
      </c>
      <c r="AP58" s="217">
        <v>0</v>
      </c>
      <c r="AQ58" s="217">
        <v>0</v>
      </c>
      <c r="AR58" s="217">
        <v>0</v>
      </c>
      <c r="AS58" s="217">
        <v>0</v>
      </c>
      <c r="AT58" s="217">
        <v>0</v>
      </c>
    </row>
    <row r="59" spans="1:46">
      <c r="A59" t="s">
        <v>101</v>
      </c>
      <c r="B59" s="217">
        <v>0</v>
      </c>
      <c r="C59" s="217">
        <v>0</v>
      </c>
      <c r="D59" s="217">
        <v>0</v>
      </c>
      <c r="E59" s="217">
        <v>0</v>
      </c>
      <c r="F59" s="217">
        <v>0</v>
      </c>
      <c r="G59" s="217">
        <v>0</v>
      </c>
      <c r="H59" s="217">
        <v>0</v>
      </c>
      <c r="I59" s="217">
        <v>0</v>
      </c>
      <c r="J59" s="217">
        <v>0</v>
      </c>
      <c r="K59" s="217">
        <v>1.31</v>
      </c>
      <c r="L59" s="217">
        <v>4.1399999999999997</v>
      </c>
      <c r="M59" s="217">
        <v>1.1299999999999999</v>
      </c>
      <c r="N59" s="217">
        <v>1.25</v>
      </c>
      <c r="O59" s="217">
        <v>1.45</v>
      </c>
      <c r="P59" s="217">
        <v>2.29</v>
      </c>
      <c r="Q59" s="217">
        <v>0.19</v>
      </c>
      <c r="R59" s="217">
        <v>0.57999999999999996</v>
      </c>
      <c r="S59" s="217">
        <v>0.28999999999999998</v>
      </c>
      <c r="T59" s="217">
        <v>0.69</v>
      </c>
      <c r="U59" s="217">
        <v>0</v>
      </c>
      <c r="V59" s="217">
        <v>0</v>
      </c>
      <c r="W59" s="217">
        <v>0</v>
      </c>
      <c r="X59" s="217">
        <v>0</v>
      </c>
      <c r="Y59" s="217">
        <v>0</v>
      </c>
      <c r="Z59" s="217">
        <v>0</v>
      </c>
      <c r="AA59" s="217">
        <v>0</v>
      </c>
      <c r="AB59" s="217">
        <v>0</v>
      </c>
      <c r="AC59" s="217">
        <v>1.73</v>
      </c>
      <c r="AD59" s="217">
        <v>0</v>
      </c>
      <c r="AE59" s="217">
        <v>0</v>
      </c>
      <c r="AF59" s="217">
        <v>0</v>
      </c>
      <c r="AG59" s="217">
        <v>0</v>
      </c>
      <c r="AH59" s="217">
        <v>0</v>
      </c>
      <c r="AI59" s="217">
        <v>0</v>
      </c>
      <c r="AJ59" s="217">
        <v>0</v>
      </c>
      <c r="AK59" s="217">
        <v>21</v>
      </c>
      <c r="AL59" s="217">
        <v>0</v>
      </c>
      <c r="AM59" s="217">
        <v>0</v>
      </c>
      <c r="AN59" s="217">
        <v>0</v>
      </c>
      <c r="AO59" s="217">
        <v>0</v>
      </c>
      <c r="AP59" s="217">
        <v>0</v>
      </c>
      <c r="AQ59" s="217">
        <v>0</v>
      </c>
      <c r="AR59" s="217">
        <v>0</v>
      </c>
      <c r="AS59" s="217">
        <v>0</v>
      </c>
      <c r="AT59" s="217">
        <v>0</v>
      </c>
    </row>
    <row r="60" spans="1:46">
      <c r="A60" t="s">
        <v>102</v>
      </c>
      <c r="B60" s="217">
        <v>0</v>
      </c>
      <c r="C60" s="217">
        <v>0</v>
      </c>
      <c r="D60" s="217">
        <v>0</v>
      </c>
      <c r="E60" s="217">
        <v>0</v>
      </c>
      <c r="F60" s="217">
        <v>0</v>
      </c>
      <c r="G60" s="217">
        <v>0</v>
      </c>
      <c r="H60" s="217">
        <v>0</v>
      </c>
      <c r="I60" s="217">
        <v>0</v>
      </c>
      <c r="J60" s="217">
        <v>0</v>
      </c>
      <c r="K60" s="217">
        <v>1.31</v>
      </c>
      <c r="L60" s="217">
        <v>4.07</v>
      </c>
      <c r="M60" s="217">
        <v>1.1299999999999999</v>
      </c>
      <c r="N60" s="217">
        <v>1.25</v>
      </c>
      <c r="O60" s="217">
        <v>1.45</v>
      </c>
      <c r="P60" s="217">
        <v>2.29</v>
      </c>
      <c r="Q60" s="217">
        <v>0.19</v>
      </c>
      <c r="R60" s="217">
        <v>0.57999999999999996</v>
      </c>
      <c r="S60" s="217">
        <v>0.28999999999999998</v>
      </c>
      <c r="T60" s="217">
        <v>0.69</v>
      </c>
      <c r="U60" s="217">
        <v>0</v>
      </c>
      <c r="V60" s="217">
        <v>0</v>
      </c>
      <c r="W60" s="217">
        <v>0</v>
      </c>
      <c r="X60" s="217">
        <v>0</v>
      </c>
      <c r="Y60" s="217">
        <v>0</v>
      </c>
      <c r="Z60" s="217">
        <v>0</v>
      </c>
      <c r="AA60" s="217">
        <v>0</v>
      </c>
      <c r="AB60" s="217">
        <v>0</v>
      </c>
      <c r="AC60" s="217">
        <v>1.68</v>
      </c>
      <c r="AD60" s="217">
        <v>0</v>
      </c>
      <c r="AE60" s="217">
        <v>0</v>
      </c>
      <c r="AF60" s="217">
        <v>0</v>
      </c>
      <c r="AG60" s="217">
        <v>0</v>
      </c>
      <c r="AH60" s="217">
        <v>0</v>
      </c>
      <c r="AI60" s="217">
        <v>0</v>
      </c>
      <c r="AJ60" s="217">
        <v>0</v>
      </c>
      <c r="AK60" s="217">
        <v>21</v>
      </c>
      <c r="AL60" s="217">
        <v>0</v>
      </c>
      <c r="AM60" s="217">
        <v>0</v>
      </c>
      <c r="AN60" s="217">
        <v>0</v>
      </c>
      <c r="AO60" s="217">
        <v>0</v>
      </c>
      <c r="AP60" s="217">
        <v>0</v>
      </c>
      <c r="AQ60" s="217">
        <v>0</v>
      </c>
      <c r="AR60" s="217">
        <v>0</v>
      </c>
      <c r="AS60" s="217">
        <v>0</v>
      </c>
      <c r="AT60" s="217">
        <v>0</v>
      </c>
    </row>
    <row r="61" spans="1:46">
      <c r="A61" t="s">
        <v>103</v>
      </c>
      <c r="B61" s="217">
        <v>0</v>
      </c>
      <c r="C61" s="217">
        <v>0</v>
      </c>
      <c r="D61" s="217">
        <v>0</v>
      </c>
      <c r="E61" s="217">
        <v>0</v>
      </c>
      <c r="F61" s="217">
        <v>0</v>
      </c>
      <c r="G61" s="217">
        <v>0</v>
      </c>
      <c r="H61" s="217">
        <v>0</v>
      </c>
      <c r="I61" s="217">
        <v>0</v>
      </c>
      <c r="J61" s="217">
        <v>0</v>
      </c>
      <c r="K61" s="217">
        <v>1.31</v>
      </c>
      <c r="L61" s="217">
        <v>4.07</v>
      </c>
      <c r="M61" s="217">
        <v>1.1299999999999999</v>
      </c>
      <c r="N61" s="217">
        <v>1.25</v>
      </c>
      <c r="O61" s="217">
        <v>1.45</v>
      </c>
      <c r="P61" s="217">
        <v>2.29</v>
      </c>
      <c r="Q61" s="217">
        <v>0.19</v>
      </c>
      <c r="R61" s="217">
        <v>0.57999999999999996</v>
      </c>
      <c r="S61" s="217">
        <v>0.28999999999999998</v>
      </c>
      <c r="T61" s="217">
        <v>0.69</v>
      </c>
      <c r="U61" s="217">
        <v>0</v>
      </c>
      <c r="V61" s="217">
        <v>0</v>
      </c>
      <c r="W61" s="217">
        <v>0</v>
      </c>
      <c r="X61" s="217">
        <v>0</v>
      </c>
      <c r="Y61" s="217">
        <v>0</v>
      </c>
      <c r="Z61" s="217">
        <v>0</v>
      </c>
      <c r="AA61" s="217">
        <v>0</v>
      </c>
      <c r="AB61" s="217">
        <v>0</v>
      </c>
      <c r="AC61" s="217">
        <v>1.68</v>
      </c>
      <c r="AD61" s="217">
        <v>0</v>
      </c>
      <c r="AE61" s="217">
        <v>0</v>
      </c>
      <c r="AF61" s="217">
        <v>0</v>
      </c>
      <c r="AG61" s="217">
        <v>0</v>
      </c>
      <c r="AH61" s="217">
        <v>0</v>
      </c>
      <c r="AI61" s="217">
        <v>0</v>
      </c>
      <c r="AJ61" s="217">
        <v>0</v>
      </c>
      <c r="AK61" s="217">
        <v>21</v>
      </c>
      <c r="AL61" s="217">
        <v>0</v>
      </c>
      <c r="AM61" s="217">
        <v>0</v>
      </c>
      <c r="AN61" s="217">
        <v>0</v>
      </c>
      <c r="AO61" s="217">
        <v>0</v>
      </c>
      <c r="AP61" s="217">
        <v>0</v>
      </c>
      <c r="AQ61" s="217">
        <v>0</v>
      </c>
      <c r="AR61" s="217">
        <v>0</v>
      </c>
      <c r="AS61" s="217">
        <v>0</v>
      </c>
      <c r="AT61" s="217">
        <v>0</v>
      </c>
    </row>
    <row r="62" spans="1:46">
      <c r="A62" t="s">
        <v>104</v>
      </c>
      <c r="B62" s="217">
        <v>0</v>
      </c>
      <c r="C62" s="217">
        <v>0</v>
      </c>
      <c r="D62" s="217">
        <v>0</v>
      </c>
      <c r="E62" s="217">
        <v>0</v>
      </c>
      <c r="F62" s="217">
        <v>0</v>
      </c>
      <c r="G62" s="217">
        <v>0</v>
      </c>
      <c r="H62" s="217">
        <v>0</v>
      </c>
      <c r="I62" s="217">
        <v>0</v>
      </c>
      <c r="J62" s="217">
        <v>0</v>
      </c>
      <c r="K62" s="217">
        <v>1.31</v>
      </c>
      <c r="L62" s="217">
        <v>4.07</v>
      </c>
      <c r="M62" s="217">
        <v>1.1299999999999999</v>
      </c>
      <c r="N62" s="217">
        <v>1.25</v>
      </c>
      <c r="O62" s="217">
        <v>1.45</v>
      </c>
      <c r="P62" s="217">
        <v>2.29</v>
      </c>
      <c r="Q62" s="217">
        <v>0.19</v>
      </c>
      <c r="R62" s="217">
        <v>0.57999999999999996</v>
      </c>
      <c r="S62" s="217">
        <v>0.28999999999999998</v>
      </c>
      <c r="T62" s="217">
        <v>0.69</v>
      </c>
      <c r="U62" s="217">
        <v>0</v>
      </c>
      <c r="V62" s="217">
        <v>0</v>
      </c>
      <c r="W62" s="217">
        <v>0</v>
      </c>
      <c r="X62" s="217">
        <v>0</v>
      </c>
      <c r="Y62" s="217">
        <v>0</v>
      </c>
      <c r="Z62" s="217">
        <v>0</v>
      </c>
      <c r="AA62" s="217">
        <v>0</v>
      </c>
      <c r="AB62" s="217">
        <v>0</v>
      </c>
      <c r="AC62" s="217">
        <v>1.68</v>
      </c>
      <c r="AD62" s="217">
        <v>0</v>
      </c>
      <c r="AE62" s="217">
        <v>0</v>
      </c>
      <c r="AF62" s="217">
        <v>0</v>
      </c>
      <c r="AG62" s="217">
        <v>0</v>
      </c>
      <c r="AH62" s="217">
        <v>0</v>
      </c>
      <c r="AI62" s="217">
        <v>0</v>
      </c>
      <c r="AJ62" s="217">
        <v>0</v>
      </c>
      <c r="AK62" s="217">
        <v>21</v>
      </c>
      <c r="AL62" s="217">
        <v>0</v>
      </c>
      <c r="AM62" s="217">
        <v>0</v>
      </c>
      <c r="AN62" s="217">
        <v>0</v>
      </c>
      <c r="AO62" s="217">
        <v>0</v>
      </c>
      <c r="AP62" s="217">
        <v>0</v>
      </c>
      <c r="AQ62" s="217">
        <v>0</v>
      </c>
      <c r="AR62" s="217">
        <v>0</v>
      </c>
      <c r="AS62" s="217">
        <v>0</v>
      </c>
      <c r="AT62" s="217">
        <v>0</v>
      </c>
    </row>
    <row r="63" spans="1:46">
      <c r="A63" t="s">
        <v>105</v>
      </c>
      <c r="B63" s="217">
        <v>0</v>
      </c>
      <c r="C63" s="217">
        <v>0</v>
      </c>
      <c r="D63" s="217">
        <v>0</v>
      </c>
      <c r="E63" s="217">
        <v>0</v>
      </c>
      <c r="F63" s="217">
        <v>0</v>
      </c>
      <c r="G63" s="217">
        <v>0</v>
      </c>
      <c r="H63" s="217">
        <v>0</v>
      </c>
      <c r="I63" s="217">
        <v>0</v>
      </c>
      <c r="J63" s="217">
        <v>0</v>
      </c>
      <c r="K63" s="217">
        <v>1.31</v>
      </c>
      <c r="L63" s="217">
        <v>4.1100000000000003</v>
      </c>
      <c r="M63" s="217">
        <v>1.1299999999999999</v>
      </c>
      <c r="N63" s="217">
        <v>1.25</v>
      </c>
      <c r="O63" s="217">
        <v>1.45</v>
      </c>
      <c r="P63" s="217">
        <v>2.29</v>
      </c>
      <c r="Q63" s="217">
        <v>0.19</v>
      </c>
      <c r="R63" s="217">
        <v>0.57999999999999996</v>
      </c>
      <c r="S63" s="217">
        <v>0.28999999999999998</v>
      </c>
      <c r="T63" s="217">
        <v>0.69</v>
      </c>
      <c r="U63" s="217">
        <v>0</v>
      </c>
      <c r="V63" s="217">
        <v>0</v>
      </c>
      <c r="W63" s="217">
        <v>0</v>
      </c>
      <c r="X63" s="217">
        <v>0</v>
      </c>
      <c r="Y63" s="217">
        <v>0</v>
      </c>
      <c r="Z63" s="217">
        <v>0</v>
      </c>
      <c r="AA63" s="217">
        <v>0</v>
      </c>
      <c r="AB63" s="217">
        <v>0</v>
      </c>
      <c r="AC63" s="217">
        <v>1.68</v>
      </c>
      <c r="AD63" s="217">
        <v>0</v>
      </c>
      <c r="AE63" s="217">
        <v>0</v>
      </c>
      <c r="AF63" s="217">
        <v>0</v>
      </c>
      <c r="AG63" s="217">
        <v>0</v>
      </c>
      <c r="AH63" s="217">
        <v>0</v>
      </c>
      <c r="AI63" s="217">
        <v>0</v>
      </c>
      <c r="AJ63" s="217">
        <v>0</v>
      </c>
      <c r="AK63" s="217">
        <v>21</v>
      </c>
      <c r="AL63" s="217">
        <v>0</v>
      </c>
      <c r="AM63" s="217">
        <v>0</v>
      </c>
      <c r="AN63" s="217">
        <v>0</v>
      </c>
      <c r="AO63" s="217">
        <v>0</v>
      </c>
      <c r="AP63" s="217">
        <v>0</v>
      </c>
      <c r="AQ63" s="217">
        <v>0</v>
      </c>
      <c r="AR63" s="217">
        <v>0</v>
      </c>
      <c r="AS63" s="217">
        <v>0</v>
      </c>
      <c r="AT63" s="217">
        <v>0</v>
      </c>
    </row>
    <row r="64" spans="1:46">
      <c r="A64" t="s">
        <v>106</v>
      </c>
      <c r="B64" s="217">
        <v>0</v>
      </c>
      <c r="C64" s="217">
        <v>0</v>
      </c>
      <c r="D64" s="217">
        <v>0</v>
      </c>
      <c r="E64" s="217">
        <v>0</v>
      </c>
      <c r="F64" s="217">
        <v>0</v>
      </c>
      <c r="G64" s="217">
        <v>0</v>
      </c>
      <c r="H64" s="217">
        <v>0</v>
      </c>
      <c r="I64" s="217">
        <v>0</v>
      </c>
      <c r="J64" s="217">
        <v>0</v>
      </c>
      <c r="K64" s="217">
        <v>1.31</v>
      </c>
      <c r="L64" s="217">
        <v>4.1100000000000003</v>
      </c>
      <c r="M64" s="217">
        <v>1.1299999999999999</v>
      </c>
      <c r="N64" s="217">
        <v>1.25</v>
      </c>
      <c r="O64" s="217">
        <v>1.45</v>
      </c>
      <c r="P64" s="217">
        <v>2.29</v>
      </c>
      <c r="Q64" s="217">
        <v>0.19</v>
      </c>
      <c r="R64" s="217">
        <v>0.57999999999999996</v>
      </c>
      <c r="S64" s="217">
        <v>0.28999999999999998</v>
      </c>
      <c r="T64" s="217">
        <v>0.69</v>
      </c>
      <c r="U64" s="217">
        <v>0</v>
      </c>
      <c r="V64" s="217">
        <v>0</v>
      </c>
      <c r="W64" s="217">
        <v>0</v>
      </c>
      <c r="X64" s="217">
        <v>0</v>
      </c>
      <c r="Y64" s="217">
        <v>0</v>
      </c>
      <c r="Z64" s="217">
        <v>0</v>
      </c>
      <c r="AA64" s="217">
        <v>0</v>
      </c>
      <c r="AB64" s="217">
        <v>0</v>
      </c>
      <c r="AC64" s="217">
        <v>1.68</v>
      </c>
      <c r="AD64" s="217">
        <v>0</v>
      </c>
      <c r="AE64" s="217">
        <v>0</v>
      </c>
      <c r="AF64" s="217">
        <v>0</v>
      </c>
      <c r="AG64" s="217">
        <v>0</v>
      </c>
      <c r="AH64" s="217">
        <v>0</v>
      </c>
      <c r="AI64" s="217">
        <v>0</v>
      </c>
      <c r="AJ64" s="217">
        <v>0</v>
      </c>
      <c r="AK64" s="217">
        <v>21</v>
      </c>
      <c r="AL64" s="217">
        <v>0</v>
      </c>
      <c r="AM64" s="217">
        <v>0</v>
      </c>
      <c r="AN64" s="217">
        <v>0</v>
      </c>
      <c r="AO64" s="217">
        <v>0</v>
      </c>
      <c r="AP64" s="217">
        <v>0</v>
      </c>
      <c r="AQ64" s="217">
        <v>0</v>
      </c>
      <c r="AR64" s="217">
        <v>0</v>
      </c>
      <c r="AS64" s="217">
        <v>0</v>
      </c>
      <c r="AT64" s="217">
        <v>0</v>
      </c>
    </row>
    <row r="65" spans="1:46">
      <c r="A65" t="s">
        <v>107</v>
      </c>
      <c r="B65" s="217">
        <v>0</v>
      </c>
      <c r="C65" s="217">
        <v>0</v>
      </c>
      <c r="D65" s="217">
        <v>0</v>
      </c>
      <c r="E65" s="217">
        <v>0</v>
      </c>
      <c r="F65" s="217">
        <v>0</v>
      </c>
      <c r="G65" s="217">
        <v>0</v>
      </c>
      <c r="H65" s="217">
        <v>0</v>
      </c>
      <c r="I65" s="217">
        <v>0</v>
      </c>
      <c r="J65" s="217">
        <v>0</v>
      </c>
      <c r="K65" s="217">
        <v>1.31</v>
      </c>
      <c r="L65" s="217">
        <v>4.1100000000000003</v>
      </c>
      <c r="M65" s="217">
        <v>1.1299999999999999</v>
      </c>
      <c r="N65" s="217">
        <v>1.25</v>
      </c>
      <c r="O65" s="217">
        <v>1.45</v>
      </c>
      <c r="P65" s="217">
        <v>2.29</v>
      </c>
      <c r="Q65" s="217">
        <v>0.19</v>
      </c>
      <c r="R65" s="217">
        <v>0.57999999999999996</v>
      </c>
      <c r="S65" s="217">
        <v>0.28999999999999998</v>
      </c>
      <c r="T65" s="217">
        <v>0.69</v>
      </c>
      <c r="U65" s="217">
        <v>0</v>
      </c>
      <c r="V65" s="217">
        <v>0</v>
      </c>
      <c r="W65" s="217">
        <v>0</v>
      </c>
      <c r="X65" s="217">
        <v>0</v>
      </c>
      <c r="Y65" s="217">
        <v>0</v>
      </c>
      <c r="Z65" s="217">
        <v>0</v>
      </c>
      <c r="AA65" s="217">
        <v>0</v>
      </c>
      <c r="AB65" s="217">
        <v>0</v>
      </c>
      <c r="AC65" s="217">
        <v>1.68</v>
      </c>
      <c r="AD65" s="217">
        <v>0</v>
      </c>
      <c r="AE65" s="217">
        <v>0</v>
      </c>
      <c r="AF65" s="217">
        <v>0</v>
      </c>
      <c r="AG65" s="217">
        <v>0</v>
      </c>
      <c r="AH65" s="217">
        <v>0</v>
      </c>
      <c r="AI65" s="217">
        <v>0</v>
      </c>
      <c r="AJ65" s="217">
        <v>0</v>
      </c>
      <c r="AK65" s="217">
        <v>21</v>
      </c>
      <c r="AL65" s="217">
        <v>0</v>
      </c>
      <c r="AM65" s="217">
        <v>0</v>
      </c>
      <c r="AN65" s="217">
        <v>0</v>
      </c>
      <c r="AO65" s="217">
        <v>0</v>
      </c>
      <c r="AP65" s="217">
        <v>0</v>
      </c>
      <c r="AQ65" s="217">
        <v>0</v>
      </c>
      <c r="AR65" s="217">
        <v>0</v>
      </c>
      <c r="AS65" s="217">
        <v>0</v>
      </c>
      <c r="AT65" s="217">
        <v>0</v>
      </c>
    </row>
    <row r="66" spans="1:46">
      <c r="A66" t="s">
        <v>108</v>
      </c>
      <c r="B66" s="217">
        <v>0</v>
      </c>
      <c r="C66" s="217">
        <v>0</v>
      </c>
      <c r="D66" s="217">
        <v>0</v>
      </c>
      <c r="E66" s="217">
        <v>0</v>
      </c>
      <c r="F66" s="217">
        <v>0</v>
      </c>
      <c r="G66" s="217">
        <v>0</v>
      </c>
      <c r="H66" s="217">
        <v>0</v>
      </c>
      <c r="I66" s="217">
        <v>0</v>
      </c>
      <c r="J66" s="217">
        <v>0</v>
      </c>
      <c r="K66" s="217">
        <v>1.31</v>
      </c>
      <c r="L66" s="217">
        <v>4.1100000000000003</v>
      </c>
      <c r="M66" s="217">
        <v>1.1299999999999999</v>
      </c>
      <c r="N66" s="217">
        <v>1.25</v>
      </c>
      <c r="O66" s="217">
        <v>1.45</v>
      </c>
      <c r="P66" s="217">
        <v>2.29</v>
      </c>
      <c r="Q66" s="217">
        <v>0.19</v>
      </c>
      <c r="R66" s="217">
        <v>0.57999999999999996</v>
      </c>
      <c r="S66" s="217">
        <v>0.28999999999999998</v>
      </c>
      <c r="T66" s="217">
        <v>0.69</v>
      </c>
      <c r="U66" s="217">
        <v>0</v>
      </c>
      <c r="V66" s="217">
        <v>0</v>
      </c>
      <c r="W66" s="217">
        <v>0</v>
      </c>
      <c r="X66" s="217">
        <v>0</v>
      </c>
      <c r="Y66" s="217">
        <v>0</v>
      </c>
      <c r="Z66" s="217">
        <v>0</v>
      </c>
      <c r="AA66" s="217">
        <v>0</v>
      </c>
      <c r="AB66" s="217">
        <v>0</v>
      </c>
      <c r="AC66" s="217">
        <v>1.68</v>
      </c>
      <c r="AD66" s="217">
        <v>0</v>
      </c>
      <c r="AE66" s="217">
        <v>0</v>
      </c>
      <c r="AF66" s="217">
        <v>0</v>
      </c>
      <c r="AG66" s="217">
        <v>0</v>
      </c>
      <c r="AH66" s="217">
        <v>0</v>
      </c>
      <c r="AI66" s="217">
        <v>0</v>
      </c>
      <c r="AJ66" s="217">
        <v>0</v>
      </c>
      <c r="AK66" s="217">
        <v>21</v>
      </c>
      <c r="AL66" s="217">
        <v>0</v>
      </c>
      <c r="AM66" s="217">
        <v>0</v>
      </c>
      <c r="AN66" s="217">
        <v>0</v>
      </c>
      <c r="AO66" s="217">
        <v>0</v>
      </c>
      <c r="AP66" s="217">
        <v>0</v>
      </c>
      <c r="AQ66" s="217">
        <v>0</v>
      </c>
      <c r="AR66" s="217">
        <v>0</v>
      </c>
      <c r="AS66" s="217">
        <v>0</v>
      </c>
      <c r="AT66" s="217">
        <v>0</v>
      </c>
    </row>
    <row r="67" spans="1:46">
      <c r="A67" t="s">
        <v>109</v>
      </c>
      <c r="B67" s="217">
        <v>0</v>
      </c>
      <c r="C67" s="217">
        <v>0</v>
      </c>
      <c r="D67" s="217">
        <v>0</v>
      </c>
      <c r="E67" s="217">
        <v>0</v>
      </c>
      <c r="F67" s="217">
        <v>0</v>
      </c>
      <c r="G67" s="217">
        <v>0</v>
      </c>
      <c r="H67" s="217">
        <v>0</v>
      </c>
      <c r="I67" s="217">
        <v>0</v>
      </c>
      <c r="J67" s="217">
        <v>0</v>
      </c>
      <c r="K67" s="217">
        <v>1.31</v>
      </c>
      <c r="L67" s="217">
        <v>4.1100000000000003</v>
      </c>
      <c r="M67" s="217">
        <v>1.1299999999999999</v>
      </c>
      <c r="N67" s="217">
        <v>1.25</v>
      </c>
      <c r="O67" s="217">
        <v>1.45</v>
      </c>
      <c r="P67" s="217">
        <v>2.29</v>
      </c>
      <c r="Q67" s="217">
        <v>0.19</v>
      </c>
      <c r="R67" s="217">
        <v>0.57999999999999996</v>
      </c>
      <c r="S67" s="217">
        <v>0.28999999999999998</v>
      </c>
      <c r="T67" s="217">
        <v>0.69</v>
      </c>
      <c r="U67" s="217">
        <v>0</v>
      </c>
      <c r="V67" s="217">
        <v>0</v>
      </c>
      <c r="W67" s="217">
        <v>0</v>
      </c>
      <c r="X67" s="217">
        <v>0</v>
      </c>
      <c r="Y67" s="217">
        <v>0</v>
      </c>
      <c r="Z67" s="217">
        <v>0</v>
      </c>
      <c r="AA67" s="217">
        <v>0</v>
      </c>
      <c r="AB67" s="217">
        <v>0</v>
      </c>
      <c r="AC67" s="217">
        <v>1.73</v>
      </c>
      <c r="AD67" s="217">
        <v>0</v>
      </c>
      <c r="AE67" s="217">
        <v>0</v>
      </c>
      <c r="AF67" s="217">
        <v>0</v>
      </c>
      <c r="AG67" s="217">
        <v>0</v>
      </c>
      <c r="AH67" s="217">
        <v>0</v>
      </c>
      <c r="AI67" s="217">
        <v>0</v>
      </c>
      <c r="AJ67" s="217">
        <v>0</v>
      </c>
      <c r="AK67" s="217">
        <v>21</v>
      </c>
      <c r="AL67" s="217">
        <v>0</v>
      </c>
      <c r="AM67" s="217">
        <v>0</v>
      </c>
      <c r="AN67" s="217">
        <v>0</v>
      </c>
      <c r="AO67" s="217">
        <v>0</v>
      </c>
      <c r="AP67" s="217">
        <v>0</v>
      </c>
      <c r="AQ67" s="217">
        <v>0</v>
      </c>
      <c r="AR67" s="217">
        <v>0</v>
      </c>
      <c r="AS67" s="217">
        <v>0</v>
      </c>
      <c r="AT67" s="217">
        <v>0</v>
      </c>
    </row>
    <row r="68" spans="1:46">
      <c r="A68" t="s">
        <v>110</v>
      </c>
      <c r="B68" s="217">
        <v>0</v>
      </c>
      <c r="C68" s="217">
        <v>0</v>
      </c>
      <c r="D68" s="217">
        <v>0</v>
      </c>
      <c r="E68" s="217">
        <v>0</v>
      </c>
      <c r="F68" s="217">
        <v>0</v>
      </c>
      <c r="G68" s="217">
        <v>0</v>
      </c>
      <c r="H68" s="217">
        <v>0</v>
      </c>
      <c r="I68" s="217">
        <v>0</v>
      </c>
      <c r="J68" s="217">
        <v>0</v>
      </c>
      <c r="K68" s="217">
        <v>1.31</v>
      </c>
      <c r="L68" s="217">
        <v>4.1100000000000003</v>
      </c>
      <c r="M68" s="217">
        <v>1.1299999999999999</v>
      </c>
      <c r="N68" s="217">
        <v>1.25</v>
      </c>
      <c r="O68" s="217">
        <v>1.45</v>
      </c>
      <c r="P68" s="217">
        <v>2.29</v>
      </c>
      <c r="Q68" s="217">
        <v>0.19</v>
      </c>
      <c r="R68" s="217">
        <v>0.57999999999999996</v>
      </c>
      <c r="S68" s="217">
        <v>0.28999999999999998</v>
      </c>
      <c r="T68" s="217">
        <v>0.69</v>
      </c>
      <c r="U68" s="217">
        <v>0</v>
      </c>
      <c r="V68" s="217">
        <v>0</v>
      </c>
      <c r="W68" s="217">
        <v>0</v>
      </c>
      <c r="X68" s="217">
        <v>0</v>
      </c>
      <c r="Y68" s="217">
        <v>0</v>
      </c>
      <c r="Z68" s="217">
        <v>0</v>
      </c>
      <c r="AA68" s="217">
        <v>0</v>
      </c>
      <c r="AB68" s="217">
        <v>0</v>
      </c>
      <c r="AC68" s="217">
        <v>1.73</v>
      </c>
      <c r="AD68" s="217">
        <v>0</v>
      </c>
      <c r="AE68" s="217">
        <v>0</v>
      </c>
      <c r="AF68" s="217">
        <v>0</v>
      </c>
      <c r="AG68" s="217">
        <v>0</v>
      </c>
      <c r="AH68" s="217">
        <v>0</v>
      </c>
      <c r="AI68" s="217">
        <v>0</v>
      </c>
      <c r="AJ68" s="217">
        <v>0</v>
      </c>
      <c r="AK68" s="217">
        <v>21</v>
      </c>
      <c r="AL68" s="217">
        <v>0</v>
      </c>
      <c r="AM68" s="217">
        <v>0</v>
      </c>
      <c r="AN68" s="217">
        <v>0</v>
      </c>
      <c r="AO68" s="217">
        <v>0</v>
      </c>
      <c r="AP68" s="217">
        <v>0</v>
      </c>
      <c r="AQ68" s="217">
        <v>0</v>
      </c>
      <c r="AR68" s="217">
        <v>0</v>
      </c>
      <c r="AS68" s="217">
        <v>0</v>
      </c>
      <c r="AT68" s="217">
        <v>0</v>
      </c>
    </row>
    <row r="69" spans="1:46">
      <c r="A69" t="s">
        <v>111</v>
      </c>
      <c r="B69" s="217">
        <v>0</v>
      </c>
      <c r="C69" s="217">
        <v>0</v>
      </c>
      <c r="D69" s="217">
        <v>0</v>
      </c>
      <c r="E69" s="217">
        <v>0</v>
      </c>
      <c r="F69" s="217">
        <v>0</v>
      </c>
      <c r="G69" s="217">
        <v>0</v>
      </c>
      <c r="H69" s="217">
        <v>0</v>
      </c>
      <c r="I69" s="217">
        <v>0</v>
      </c>
      <c r="J69" s="217">
        <v>0</v>
      </c>
      <c r="K69" s="217">
        <v>1.31</v>
      </c>
      <c r="L69" s="217">
        <v>4.1100000000000003</v>
      </c>
      <c r="M69" s="217">
        <v>1.1299999999999999</v>
      </c>
      <c r="N69" s="217">
        <v>1.25</v>
      </c>
      <c r="O69" s="217">
        <v>1.45</v>
      </c>
      <c r="P69" s="217">
        <v>2.29</v>
      </c>
      <c r="Q69" s="217">
        <v>0.19</v>
      </c>
      <c r="R69" s="217">
        <v>0.57999999999999996</v>
      </c>
      <c r="S69" s="217">
        <v>0.28999999999999998</v>
      </c>
      <c r="T69" s="217">
        <v>0.69</v>
      </c>
      <c r="U69" s="217">
        <v>0</v>
      </c>
      <c r="V69" s="217">
        <v>0</v>
      </c>
      <c r="W69" s="217">
        <v>0</v>
      </c>
      <c r="X69" s="217">
        <v>0</v>
      </c>
      <c r="Y69" s="217">
        <v>0</v>
      </c>
      <c r="Z69" s="217">
        <v>0</v>
      </c>
      <c r="AA69" s="217">
        <v>0</v>
      </c>
      <c r="AB69" s="217">
        <v>0</v>
      </c>
      <c r="AC69" s="217">
        <v>1.73</v>
      </c>
      <c r="AD69" s="217">
        <v>0</v>
      </c>
      <c r="AE69" s="217">
        <v>0</v>
      </c>
      <c r="AF69" s="217">
        <v>0</v>
      </c>
      <c r="AG69" s="217">
        <v>0</v>
      </c>
      <c r="AH69" s="217">
        <v>0</v>
      </c>
      <c r="AI69" s="217">
        <v>0</v>
      </c>
      <c r="AJ69" s="217">
        <v>0</v>
      </c>
      <c r="AK69" s="217">
        <v>21</v>
      </c>
      <c r="AL69" s="217">
        <v>0</v>
      </c>
      <c r="AM69" s="217">
        <v>0</v>
      </c>
      <c r="AN69" s="217">
        <v>0</v>
      </c>
      <c r="AO69" s="217">
        <v>0</v>
      </c>
      <c r="AP69" s="217">
        <v>0</v>
      </c>
      <c r="AQ69" s="217">
        <v>0</v>
      </c>
      <c r="AR69" s="217">
        <v>0</v>
      </c>
      <c r="AS69" s="217">
        <v>0</v>
      </c>
      <c r="AT69" s="217">
        <v>0</v>
      </c>
    </row>
    <row r="70" spans="1:46">
      <c r="A70" t="s">
        <v>112</v>
      </c>
      <c r="B70" s="217">
        <v>0</v>
      </c>
      <c r="C70" s="217">
        <v>0</v>
      </c>
      <c r="D70" s="217">
        <v>0</v>
      </c>
      <c r="E70" s="217">
        <v>0</v>
      </c>
      <c r="F70" s="217">
        <v>0</v>
      </c>
      <c r="G70" s="217">
        <v>0</v>
      </c>
      <c r="H70" s="217">
        <v>0</v>
      </c>
      <c r="I70" s="217">
        <v>0</v>
      </c>
      <c r="J70" s="217">
        <v>0</v>
      </c>
      <c r="K70" s="217">
        <v>1.31</v>
      </c>
      <c r="L70" s="217">
        <v>4.1100000000000003</v>
      </c>
      <c r="M70" s="217">
        <v>1.1299999999999999</v>
      </c>
      <c r="N70" s="217">
        <v>1.25</v>
      </c>
      <c r="O70" s="217">
        <v>1.45</v>
      </c>
      <c r="P70" s="217">
        <v>2.29</v>
      </c>
      <c r="Q70" s="217">
        <v>0.19</v>
      </c>
      <c r="R70" s="217">
        <v>0.57999999999999996</v>
      </c>
      <c r="S70" s="217">
        <v>0.28999999999999998</v>
      </c>
      <c r="T70" s="217">
        <v>0.69</v>
      </c>
      <c r="U70" s="217">
        <v>0</v>
      </c>
      <c r="V70" s="217">
        <v>0</v>
      </c>
      <c r="W70" s="217">
        <v>0</v>
      </c>
      <c r="X70" s="217">
        <v>0</v>
      </c>
      <c r="Y70" s="217">
        <v>0</v>
      </c>
      <c r="Z70" s="217">
        <v>0</v>
      </c>
      <c r="AA70" s="217">
        <v>0</v>
      </c>
      <c r="AB70" s="217">
        <v>0</v>
      </c>
      <c r="AC70" s="217">
        <v>1.73</v>
      </c>
      <c r="AD70" s="217">
        <v>0</v>
      </c>
      <c r="AE70" s="217">
        <v>0</v>
      </c>
      <c r="AF70" s="217">
        <v>0</v>
      </c>
      <c r="AG70" s="217">
        <v>0</v>
      </c>
      <c r="AH70" s="217">
        <v>0</v>
      </c>
      <c r="AI70" s="217">
        <v>0</v>
      </c>
      <c r="AJ70" s="217">
        <v>0</v>
      </c>
      <c r="AK70" s="217">
        <v>21</v>
      </c>
      <c r="AL70" s="217">
        <v>0</v>
      </c>
      <c r="AM70" s="217">
        <v>0</v>
      </c>
      <c r="AN70" s="217">
        <v>0</v>
      </c>
      <c r="AO70" s="217">
        <v>0</v>
      </c>
      <c r="AP70" s="217">
        <v>0</v>
      </c>
      <c r="AQ70" s="217">
        <v>0</v>
      </c>
      <c r="AR70" s="217">
        <v>0</v>
      </c>
      <c r="AS70" s="217">
        <v>0</v>
      </c>
      <c r="AT70" s="217">
        <v>0</v>
      </c>
    </row>
    <row r="71" spans="1:46">
      <c r="A71" t="s">
        <v>113</v>
      </c>
      <c r="B71" s="217">
        <v>0</v>
      </c>
      <c r="C71" s="217">
        <v>0</v>
      </c>
      <c r="D71" s="217">
        <v>0</v>
      </c>
      <c r="E71" s="217">
        <v>0</v>
      </c>
      <c r="F71" s="217">
        <v>0</v>
      </c>
      <c r="G71" s="217">
        <v>0</v>
      </c>
      <c r="H71" s="217">
        <v>0</v>
      </c>
      <c r="I71" s="217">
        <v>0</v>
      </c>
      <c r="J71" s="217">
        <v>0</v>
      </c>
      <c r="K71" s="217">
        <v>1.31</v>
      </c>
      <c r="L71" s="217">
        <v>4.12</v>
      </c>
      <c r="M71" s="217">
        <v>1.1299999999999999</v>
      </c>
      <c r="N71" s="217">
        <v>1.25</v>
      </c>
      <c r="O71" s="217">
        <v>1.45</v>
      </c>
      <c r="P71" s="217">
        <v>2.29</v>
      </c>
      <c r="Q71" s="217">
        <v>0.19</v>
      </c>
      <c r="R71" s="217">
        <v>0.57999999999999996</v>
      </c>
      <c r="S71" s="217">
        <v>0.28999999999999998</v>
      </c>
      <c r="T71" s="217">
        <v>0.69</v>
      </c>
      <c r="U71" s="217">
        <v>0</v>
      </c>
      <c r="V71" s="217">
        <v>0</v>
      </c>
      <c r="W71" s="217">
        <v>0</v>
      </c>
      <c r="X71" s="217">
        <v>0</v>
      </c>
      <c r="Y71" s="217">
        <v>0</v>
      </c>
      <c r="Z71" s="217">
        <v>0</v>
      </c>
      <c r="AA71" s="217">
        <v>0</v>
      </c>
      <c r="AB71" s="217">
        <v>0</v>
      </c>
      <c r="AC71" s="217">
        <v>1.73</v>
      </c>
      <c r="AD71" s="217">
        <v>0</v>
      </c>
      <c r="AE71" s="217">
        <v>0</v>
      </c>
      <c r="AF71" s="217">
        <v>0</v>
      </c>
      <c r="AG71" s="217">
        <v>0</v>
      </c>
      <c r="AH71" s="217">
        <v>0</v>
      </c>
      <c r="AI71" s="217">
        <v>0</v>
      </c>
      <c r="AJ71" s="217">
        <v>0</v>
      </c>
      <c r="AK71" s="217">
        <v>21</v>
      </c>
      <c r="AL71" s="217">
        <v>0</v>
      </c>
      <c r="AM71" s="217">
        <v>0</v>
      </c>
      <c r="AN71" s="217">
        <v>0</v>
      </c>
      <c r="AO71" s="217">
        <v>0</v>
      </c>
      <c r="AP71" s="217">
        <v>0</v>
      </c>
      <c r="AQ71" s="217">
        <v>0</v>
      </c>
      <c r="AR71" s="217">
        <v>0</v>
      </c>
      <c r="AS71" s="217">
        <v>0</v>
      </c>
      <c r="AT71" s="217">
        <v>0</v>
      </c>
    </row>
    <row r="72" spans="1:46">
      <c r="A72" t="s">
        <v>114</v>
      </c>
      <c r="B72" s="217">
        <v>0</v>
      </c>
      <c r="C72" s="217">
        <v>0</v>
      </c>
      <c r="D72" s="217">
        <v>0</v>
      </c>
      <c r="E72" s="217">
        <v>0</v>
      </c>
      <c r="F72" s="217">
        <v>0</v>
      </c>
      <c r="G72" s="217">
        <v>0</v>
      </c>
      <c r="H72" s="217">
        <v>0</v>
      </c>
      <c r="I72" s="217">
        <v>0</v>
      </c>
      <c r="J72" s="217">
        <v>0</v>
      </c>
      <c r="K72" s="217">
        <v>1.31</v>
      </c>
      <c r="L72" s="217">
        <v>4.12</v>
      </c>
      <c r="M72" s="217">
        <v>1.1299999999999999</v>
      </c>
      <c r="N72" s="217">
        <v>1.25</v>
      </c>
      <c r="O72" s="217">
        <v>1.45</v>
      </c>
      <c r="P72" s="217">
        <v>2.29</v>
      </c>
      <c r="Q72" s="217">
        <v>0.19</v>
      </c>
      <c r="R72" s="217">
        <v>0.57999999999999996</v>
      </c>
      <c r="S72" s="217">
        <v>0.28999999999999998</v>
      </c>
      <c r="T72" s="217">
        <v>0.69</v>
      </c>
      <c r="U72" s="217">
        <v>0</v>
      </c>
      <c r="V72" s="217">
        <v>0</v>
      </c>
      <c r="W72" s="217">
        <v>0</v>
      </c>
      <c r="X72" s="217">
        <v>0</v>
      </c>
      <c r="Y72" s="217">
        <v>0</v>
      </c>
      <c r="Z72" s="217">
        <v>0</v>
      </c>
      <c r="AA72" s="217">
        <v>0</v>
      </c>
      <c r="AB72" s="217">
        <v>0</v>
      </c>
      <c r="AC72" s="217">
        <v>1.73</v>
      </c>
      <c r="AD72" s="217">
        <v>0</v>
      </c>
      <c r="AE72" s="217">
        <v>0</v>
      </c>
      <c r="AF72" s="217">
        <v>0</v>
      </c>
      <c r="AG72" s="217">
        <v>0</v>
      </c>
      <c r="AH72" s="217">
        <v>0</v>
      </c>
      <c r="AI72" s="217">
        <v>0</v>
      </c>
      <c r="AJ72" s="217">
        <v>0</v>
      </c>
      <c r="AK72" s="217">
        <v>21</v>
      </c>
      <c r="AL72" s="217">
        <v>0</v>
      </c>
      <c r="AM72" s="217">
        <v>0</v>
      </c>
      <c r="AN72" s="217">
        <v>0</v>
      </c>
      <c r="AO72" s="217">
        <v>0</v>
      </c>
      <c r="AP72" s="217">
        <v>0</v>
      </c>
      <c r="AQ72" s="217">
        <v>0</v>
      </c>
      <c r="AR72" s="217">
        <v>0</v>
      </c>
      <c r="AS72" s="217">
        <v>0</v>
      </c>
      <c r="AT72" s="217">
        <v>0</v>
      </c>
    </row>
    <row r="73" spans="1:46">
      <c r="A73" t="s">
        <v>115</v>
      </c>
      <c r="B73" s="217">
        <v>0</v>
      </c>
      <c r="C73" s="217">
        <v>0</v>
      </c>
      <c r="D73" s="217">
        <v>0</v>
      </c>
      <c r="E73" s="217">
        <v>0</v>
      </c>
      <c r="F73" s="217">
        <v>0</v>
      </c>
      <c r="G73" s="217">
        <v>0</v>
      </c>
      <c r="H73" s="217">
        <v>0</v>
      </c>
      <c r="I73" s="217">
        <v>0</v>
      </c>
      <c r="J73" s="217">
        <v>0</v>
      </c>
      <c r="K73" s="217">
        <v>1.31</v>
      </c>
      <c r="L73" s="217">
        <v>4.12</v>
      </c>
      <c r="M73" s="217">
        <v>1.1299999999999999</v>
      </c>
      <c r="N73" s="217">
        <v>1.25</v>
      </c>
      <c r="O73" s="217">
        <v>1.45</v>
      </c>
      <c r="P73" s="217">
        <v>2.29</v>
      </c>
      <c r="Q73" s="217">
        <v>0.19</v>
      </c>
      <c r="R73" s="217">
        <v>0.57999999999999996</v>
      </c>
      <c r="S73" s="217">
        <v>0.28999999999999998</v>
      </c>
      <c r="T73" s="217">
        <v>0.69</v>
      </c>
      <c r="U73" s="217">
        <v>0</v>
      </c>
      <c r="V73" s="217">
        <v>0</v>
      </c>
      <c r="W73" s="217">
        <v>0</v>
      </c>
      <c r="X73" s="217">
        <v>0</v>
      </c>
      <c r="Y73" s="217">
        <v>0</v>
      </c>
      <c r="Z73" s="217">
        <v>0</v>
      </c>
      <c r="AA73" s="217">
        <v>0</v>
      </c>
      <c r="AB73" s="217">
        <v>0</v>
      </c>
      <c r="AC73" s="217">
        <v>1.78</v>
      </c>
      <c r="AD73" s="217">
        <v>0</v>
      </c>
      <c r="AE73" s="217">
        <v>0</v>
      </c>
      <c r="AF73" s="217">
        <v>0</v>
      </c>
      <c r="AG73" s="217">
        <v>0</v>
      </c>
      <c r="AH73" s="217">
        <v>0</v>
      </c>
      <c r="AI73" s="217">
        <v>0</v>
      </c>
      <c r="AJ73" s="217">
        <v>0</v>
      </c>
      <c r="AK73" s="217">
        <v>21</v>
      </c>
      <c r="AL73" s="217">
        <v>0</v>
      </c>
      <c r="AM73" s="217">
        <v>0</v>
      </c>
      <c r="AN73" s="217">
        <v>0</v>
      </c>
      <c r="AO73" s="217">
        <v>0</v>
      </c>
      <c r="AP73" s="217">
        <v>0</v>
      </c>
      <c r="AQ73" s="217">
        <v>0</v>
      </c>
      <c r="AR73" s="217">
        <v>0</v>
      </c>
      <c r="AS73" s="217">
        <v>0</v>
      </c>
      <c r="AT73" s="217">
        <v>0</v>
      </c>
    </row>
    <row r="74" spans="1:46">
      <c r="A74" t="s">
        <v>116</v>
      </c>
      <c r="B74" s="217">
        <v>0</v>
      </c>
      <c r="C74" s="217">
        <v>0</v>
      </c>
      <c r="D74" s="217">
        <v>0</v>
      </c>
      <c r="E74" s="217">
        <v>0</v>
      </c>
      <c r="F74" s="217">
        <v>0</v>
      </c>
      <c r="G74" s="217">
        <v>0</v>
      </c>
      <c r="H74" s="217">
        <v>0</v>
      </c>
      <c r="I74" s="217">
        <v>0</v>
      </c>
      <c r="J74" s="217">
        <v>0</v>
      </c>
      <c r="K74" s="217">
        <v>1.31</v>
      </c>
      <c r="L74" s="217">
        <v>4.12</v>
      </c>
      <c r="M74" s="217">
        <v>1.1299999999999999</v>
      </c>
      <c r="N74" s="217">
        <v>1.25</v>
      </c>
      <c r="O74" s="217">
        <v>1.45</v>
      </c>
      <c r="P74" s="217">
        <v>2.29</v>
      </c>
      <c r="Q74" s="217">
        <v>0.19</v>
      </c>
      <c r="R74" s="217">
        <v>0.57999999999999996</v>
      </c>
      <c r="S74" s="217">
        <v>0.28999999999999998</v>
      </c>
      <c r="T74" s="217">
        <v>0.69</v>
      </c>
      <c r="U74" s="217">
        <v>0</v>
      </c>
      <c r="V74" s="217">
        <v>0</v>
      </c>
      <c r="W74" s="217">
        <v>0</v>
      </c>
      <c r="X74" s="217">
        <v>0</v>
      </c>
      <c r="Y74" s="217">
        <v>0</v>
      </c>
      <c r="Z74" s="217">
        <v>0</v>
      </c>
      <c r="AA74" s="217">
        <v>0</v>
      </c>
      <c r="AB74" s="217">
        <v>0</v>
      </c>
      <c r="AC74" s="217">
        <v>1.78</v>
      </c>
      <c r="AD74" s="217">
        <v>0</v>
      </c>
      <c r="AE74" s="217">
        <v>0</v>
      </c>
      <c r="AF74" s="217">
        <v>0</v>
      </c>
      <c r="AG74" s="217">
        <v>0</v>
      </c>
      <c r="AH74" s="217">
        <v>0</v>
      </c>
      <c r="AI74" s="217">
        <v>0</v>
      </c>
      <c r="AJ74" s="217">
        <v>0</v>
      </c>
      <c r="AK74" s="217">
        <v>21</v>
      </c>
      <c r="AL74" s="217">
        <v>0</v>
      </c>
      <c r="AM74" s="217">
        <v>0</v>
      </c>
      <c r="AN74" s="217">
        <v>0</v>
      </c>
      <c r="AO74" s="217">
        <v>0</v>
      </c>
      <c r="AP74" s="217">
        <v>0</v>
      </c>
      <c r="AQ74" s="217">
        <v>0</v>
      </c>
      <c r="AR74" s="217">
        <v>0</v>
      </c>
      <c r="AS74" s="217">
        <v>0</v>
      </c>
      <c r="AT74" s="217">
        <v>0</v>
      </c>
    </row>
    <row r="75" spans="1:46">
      <c r="A75" t="s">
        <v>117</v>
      </c>
      <c r="B75" s="217">
        <v>0</v>
      </c>
      <c r="C75" s="217">
        <v>0</v>
      </c>
      <c r="D75" s="217">
        <v>0</v>
      </c>
      <c r="E75" s="217">
        <v>0</v>
      </c>
      <c r="F75" s="217">
        <v>0</v>
      </c>
      <c r="G75" s="217">
        <v>0</v>
      </c>
      <c r="H75" s="217">
        <v>0</v>
      </c>
      <c r="I75" s="217">
        <v>0</v>
      </c>
      <c r="J75" s="217">
        <v>0</v>
      </c>
      <c r="K75" s="217">
        <v>1.31</v>
      </c>
      <c r="L75" s="217">
        <v>4.1399999999999997</v>
      </c>
      <c r="M75" s="217">
        <v>1.1299999999999999</v>
      </c>
      <c r="N75" s="217">
        <v>1.25</v>
      </c>
      <c r="O75" s="217">
        <v>1.4</v>
      </c>
      <c r="P75" s="217">
        <v>2.29</v>
      </c>
      <c r="Q75" s="217">
        <v>0.19</v>
      </c>
      <c r="R75" s="217">
        <v>0.57999999999999996</v>
      </c>
      <c r="S75" s="217">
        <v>0.28999999999999998</v>
      </c>
      <c r="T75" s="217">
        <v>0.69</v>
      </c>
      <c r="U75" s="217">
        <v>0</v>
      </c>
      <c r="V75" s="217">
        <v>0</v>
      </c>
      <c r="W75" s="217">
        <v>0</v>
      </c>
      <c r="X75" s="217">
        <v>0</v>
      </c>
      <c r="Y75" s="217">
        <v>0</v>
      </c>
      <c r="Z75" s="217">
        <v>0</v>
      </c>
      <c r="AA75" s="217">
        <v>0</v>
      </c>
      <c r="AB75" s="217">
        <v>0</v>
      </c>
      <c r="AC75" s="217">
        <v>1.74</v>
      </c>
      <c r="AD75" s="217">
        <v>0</v>
      </c>
      <c r="AE75" s="217">
        <v>0</v>
      </c>
      <c r="AF75" s="217">
        <v>0</v>
      </c>
      <c r="AG75" s="217">
        <v>0</v>
      </c>
      <c r="AH75" s="217">
        <v>0</v>
      </c>
      <c r="AI75" s="217">
        <v>0</v>
      </c>
      <c r="AJ75" s="217">
        <v>0</v>
      </c>
      <c r="AK75" s="217">
        <v>21</v>
      </c>
      <c r="AL75" s="217">
        <v>0</v>
      </c>
      <c r="AM75" s="217">
        <v>0</v>
      </c>
      <c r="AN75" s="217">
        <v>0</v>
      </c>
      <c r="AO75" s="217">
        <v>0</v>
      </c>
      <c r="AP75" s="217">
        <v>0</v>
      </c>
      <c r="AQ75" s="217">
        <v>0</v>
      </c>
      <c r="AR75" s="217">
        <v>0</v>
      </c>
      <c r="AS75" s="217">
        <v>0</v>
      </c>
      <c r="AT75" s="217">
        <v>0</v>
      </c>
    </row>
    <row r="76" spans="1:46">
      <c r="A76" t="s">
        <v>118</v>
      </c>
      <c r="B76" s="217">
        <v>0</v>
      </c>
      <c r="C76" s="217">
        <v>0</v>
      </c>
      <c r="D76" s="217">
        <v>0</v>
      </c>
      <c r="E76" s="217">
        <v>0</v>
      </c>
      <c r="F76" s="217">
        <v>0</v>
      </c>
      <c r="G76" s="217">
        <v>0</v>
      </c>
      <c r="H76" s="217">
        <v>0</v>
      </c>
      <c r="I76" s="217">
        <v>0</v>
      </c>
      <c r="J76" s="217">
        <v>0</v>
      </c>
      <c r="K76" s="217">
        <v>1.31</v>
      </c>
      <c r="L76" s="217">
        <v>4.1399999999999997</v>
      </c>
      <c r="M76" s="217">
        <v>1.1299999999999999</v>
      </c>
      <c r="N76" s="217">
        <v>1.25</v>
      </c>
      <c r="O76" s="217">
        <v>1.4</v>
      </c>
      <c r="P76" s="217">
        <v>2.29</v>
      </c>
      <c r="Q76" s="217">
        <v>0.19</v>
      </c>
      <c r="R76" s="217">
        <v>0.57999999999999996</v>
      </c>
      <c r="S76" s="217">
        <v>0.28999999999999998</v>
      </c>
      <c r="T76" s="217">
        <v>0.69</v>
      </c>
      <c r="U76" s="217">
        <v>0</v>
      </c>
      <c r="V76" s="217">
        <v>0</v>
      </c>
      <c r="W76" s="217">
        <v>0</v>
      </c>
      <c r="X76" s="217">
        <v>0</v>
      </c>
      <c r="Y76" s="217">
        <v>0</v>
      </c>
      <c r="Z76" s="217">
        <v>0</v>
      </c>
      <c r="AA76" s="217">
        <v>0</v>
      </c>
      <c r="AB76" s="217">
        <v>0</v>
      </c>
      <c r="AC76" s="217">
        <v>1.74</v>
      </c>
      <c r="AD76" s="217">
        <v>0</v>
      </c>
      <c r="AE76" s="217">
        <v>0</v>
      </c>
      <c r="AF76" s="217">
        <v>0</v>
      </c>
      <c r="AG76" s="217">
        <v>0</v>
      </c>
      <c r="AH76" s="217">
        <v>0</v>
      </c>
      <c r="AI76" s="217">
        <v>0</v>
      </c>
      <c r="AJ76" s="217">
        <v>0</v>
      </c>
      <c r="AK76" s="217">
        <v>21</v>
      </c>
      <c r="AL76" s="217">
        <v>0</v>
      </c>
      <c r="AM76" s="217">
        <v>0</v>
      </c>
      <c r="AN76" s="217">
        <v>0</v>
      </c>
      <c r="AO76" s="217">
        <v>0</v>
      </c>
      <c r="AP76" s="217">
        <v>0</v>
      </c>
      <c r="AQ76" s="217">
        <v>0</v>
      </c>
      <c r="AR76" s="217">
        <v>0</v>
      </c>
      <c r="AS76" s="217">
        <v>0</v>
      </c>
      <c r="AT76" s="217">
        <v>0</v>
      </c>
    </row>
    <row r="77" spans="1:46">
      <c r="A77" t="s">
        <v>119</v>
      </c>
      <c r="B77" s="217">
        <v>0</v>
      </c>
      <c r="C77" s="217">
        <v>0</v>
      </c>
      <c r="D77" s="217">
        <v>0</v>
      </c>
      <c r="E77" s="217">
        <v>0</v>
      </c>
      <c r="F77" s="217">
        <v>0</v>
      </c>
      <c r="G77" s="217">
        <v>0</v>
      </c>
      <c r="H77" s="217">
        <v>0</v>
      </c>
      <c r="I77" s="217">
        <v>0</v>
      </c>
      <c r="J77" s="217">
        <v>0</v>
      </c>
      <c r="K77" s="217">
        <v>1.31</v>
      </c>
      <c r="L77" s="217">
        <v>4.1500000000000004</v>
      </c>
      <c r="M77" s="217">
        <v>1.1299999999999999</v>
      </c>
      <c r="N77" s="217">
        <v>1.26</v>
      </c>
      <c r="O77" s="217">
        <v>1.45</v>
      </c>
      <c r="P77" s="217">
        <v>2.29</v>
      </c>
      <c r="Q77" s="217">
        <v>0.19</v>
      </c>
      <c r="R77" s="217">
        <v>0.57999999999999996</v>
      </c>
      <c r="S77" s="217">
        <v>0.28999999999999998</v>
      </c>
      <c r="T77" s="217">
        <v>0.69</v>
      </c>
      <c r="U77" s="217">
        <v>0</v>
      </c>
      <c r="V77" s="217">
        <v>0</v>
      </c>
      <c r="W77" s="217">
        <v>0</v>
      </c>
      <c r="X77" s="217">
        <v>0</v>
      </c>
      <c r="Y77" s="217">
        <v>0</v>
      </c>
      <c r="Z77" s="217">
        <v>0</v>
      </c>
      <c r="AA77" s="217">
        <v>0</v>
      </c>
      <c r="AB77" s="217">
        <v>0</v>
      </c>
      <c r="AC77" s="217">
        <v>1.78</v>
      </c>
      <c r="AD77" s="217">
        <v>0</v>
      </c>
      <c r="AE77" s="217">
        <v>0</v>
      </c>
      <c r="AF77" s="217">
        <v>0</v>
      </c>
      <c r="AG77" s="217">
        <v>0</v>
      </c>
      <c r="AH77" s="217">
        <v>0</v>
      </c>
      <c r="AI77" s="217">
        <v>0</v>
      </c>
      <c r="AJ77" s="217">
        <v>0</v>
      </c>
      <c r="AK77" s="217">
        <v>21</v>
      </c>
      <c r="AL77" s="217">
        <v>0</v>
      </c>
      <c r="AM77" s="217">
        <v>0</v>
      </c>
      <c r="AN77" s="217">
        <v>0</v>
      </c>
      <c r="AO77" s="217">
        <v>0</v>
      </c>
      <c r="AP77" s="217">
        <v>0</v>
      </c>
      <c r="AQ77" s="217">
        <v>0</v>
      </c>
      <c r="AR77" s="217">
        <v>0</v>
      </c>
      <c r="AS77" s="217">
        <v>0</v>
      </c>
      <c r="AT77" s="217">
        <v>0</v>
      </c>
    </row>
    <row r="78" spans="1:46">
      <c r="A78" t="s">
        <v>120</v>
      </c>
      <c r="B78" s="217">
        <v>0</v>
      </c>
      <c r="C78" s="217">
        <v>0</v>
      </c>
      <c r="D78" s="217">
        <v>0</v>
      </c>
      <c r="E78" s="217">
        <v>0</v>
      </c>
      <c r="F78" s="217">
        <v>0</v>
      </c>
      <c r="G78" s="217">
        <v>0</v>
      </c>
      <c r="H78" s="217">
        <v>0</v>
      </c>
      <c r="I78" s="217">
        <v>0</v>
      </c>
      <c r="J78" s="217">
        <v>0</v>
      </c>
      <c r="K78" s="217">
        <v>1.31</v>
      </c>
      <c r="L78" s="217">
        <v>4.04</v>
      </c>
      <c r="M78" s="217">
        <v>1.1299999999999999</v>
      </c>
      <c r="N78" s="217">
        <v>1.25</v>
      </c>
      <c r="O78" s="217">
        <v>1.21</v>
      </c>
      <c r="P78" s="217">
        <v>2.29</v>
      </c>
      <c r="Q78" s="217">
        <v>0.19</v>
      </c>
      <c r="R78" s="217">
        <v>0.57999999999999996</v>
      </c>
      <c r="S78" s="217">
        <v>0.28999999999999998</v>
      </c>
      <c r="T78" s="217">
        <v>0.69</v>
      </c>
      <c r="U78" s="217">
        <v>0</v>
      </c>
      <c r="V78" s="217">
        <v>0</v>
      </c>
      <c r="W78" s="217">
        <v>0</v>
      </c>
      <c r="X78" s="217">
        <v>0</v>
      </c>
      <c r="Y78" s="217">
        <v>0</v>
      </c>
      <c r="Z78" s="217">
        <v>0</v>
      </c>
      <c r="AA78" s="217">
        <v>0</v>
      </c>
      <c r="AB78" s="217">
        <v>0</v>
      </c>
      <c r="AC78" s="217">
        <v>1.78</v>
      </c>
      <c r="AD78" s="217">
        <v>0</v>
      </c>
      <c r="AE78" s="217">
        <v>0</v>
      </c>
      <c r="AF78" s="217">
        <v>0</v>
      </c>
      <c r="AG78" s="217">
        <v>0</v>
      </c>
      <c r="AH78" s="217">
        <v>0</v>
      </c>
      <c r="AI78" s="217">
        <v>0</v>
      </c>
      <c r="AJ78" s="217">
        <v>0</v>
      </c>
      <c r="AK78" s="217">
        <v>21</v>
      </c>
      <c r="AL78" s="217">
        <v>0</v>
      </c>
      <c r="AM78" s="217">
        <v>0</v>
      </c>
      <c r="AN78" s="217">
        <v>0</v>
      </c>
      <c r="AO78" s="217">
        <v>0</v>
      </c>
      <c r="AP78" s="217">
        <v>0</v>
      </c>
      <c r="AQ78" s="217">
        <v>0</v>
      </c>
      <c r="AR78" s="217">
        <v>0</v>
      </c>
      <c r="AS78" s="217">
        <v>0</v>
      </c>
      <c r="AT78" s="217">
        <v>0</v>
      </c>
    </row>
    <row r="79" spans="1:46">
      <c r="A79" t="s">
        <v>121</v>
      </c>
      <c r="B79" s="217">
        <v>0</v>
      </c>
      <c r="C79" s="217">
        <v>0</v>
      </c>
      <c r="D79" s="217">
        <v>0</v>
      </c>
      <c r="E79" s="217">
        <v>0</v>
      </c>
      <c r="F79" s="217">
        <v>0</v>
      </c>
      <c r="G79" s="217">
        <v>0</v>
      </c>
      <c r="H79" s="217">
        <v>0</v>
      </c>
      <c r="I79" s="217">
        <v>0</v>
      </c>
      <c r="J79" s="217">
        <v>0</v>
      </c>
      <c r="K79" s="217">
        <v>1.31</v>
      </c>
      <c r="L79" s="217">
        <v>4.04</v>
      </c>
      <c r="M79" s="217">
        <v>1.1299999999999999</v>
      </c>
      <c r="N79" s="217">
        <v>1.19</v>
      </c>
      <c r="O79" s="217">
        <v>1.1100000000000001</v>
      </c>
      <c r="P79" s="217">
        <v>2.29</v>
      </c>
      <c r="Q79" s="217">
        <v>0.19</v>
      </c>
      <c r="R79" s="217">
        <v>0.56000000000000005</v>
      </c>
      <c r="S79" s="217">
        <v>0.28999999999999998</v>
      </c>
      <c r="T79" s="217">
        <v>0.69</v>
      </c>
      <c r="U79" s="217">
        <v>0</v>
      </c>
      <c r="V79" s="217">
        <v>0</v>
      </c>
      <c r="W79" s="217">
        <v>0</v>
      </c>
      <c r="X79" s="217">
        <v>0</v>
      </c>
      <c r="Y79" s="217">
        <v>0</v>
      </c>
      <c r="Z79" s="217">
        <v>0</v>
      </c>
      <c r="AA79" s="217">
        <v>0</v>
      </c>
      <c r="AB79" s="217">
        <v>0</v>
      </c>
      <c r="AC79" s="217">
        <v>1.78</v>
      </c>
      <c r="AD79" s="217">
        <v>0</v>
      </c>
      <c r="AE79" s="217">
        <v>0</v>
      </c>
      <c r="AF79" s="217">
        <v>0</v>
      </c>
      <c r="AG79" s="217">
        <v>0</v>
      </c>
      <c r="AH79" s="217">
        <v>0</v>
      </c>
      <c r="AI79" s="217">
        <v>0</v>
      </c>
      <c r="AJ79" s="217">
        <v>0</v>
      </c>
      <c r="AK79" s="217">
        <v>21</v>
      </c>
      <c r="AL79" s="217">
        <v>0</v>
      </c>
      <c r="AM79" s="217">
        <v>0</v>
      </c>
      <c r="AN79" s="217">
        <v>0</v>
      </c>
      <c r="AO79" s="217">
        <v>0</v>
      </c>
      <c r="AP79" s="217">
        <v>0</v>
      </c>
      <c r="AQ79" s="217">
        <v>0</v>
      </c>
      <c r="AR79" s="217">
        <v>0</v>
      </c>
      <c r="AS79" s="217">
        <v>0</v>
      </c>
      <c r="AT79" s="217">
        <v>0</v>
      </c>
    </row>
    <row r="80" spans="1:46">
      <c r="A80" t="s">
        <v>122</v>
      </c>
      <c r="B80" s="217">
        <v>0</v>
      </c>
      <c r="C80" s="217">
        <v>0</v>
      </c>
      <c r="D80" s="217">
        <v>0</v>
      </c>
      <c r="E80" s="217">
        <v>0</v>
      </c>
      <c r="F80" s="217">
        <v>0</v>
      </c>
      <c r="G80" s="217">
        <v>0</v>
      </c>
      <c r="H80" s="217">
        <v>0</v>
      </c>
      <c r="I80" s="217">
        <v>0</v>
      </c>
      <c r="J80" s="217">
        <v>0</v>
      </c>
      <c r="K80" s="217">
        <v>1.31</v>
      </c>
      <c r="L80" s="217">
        <v>4.04</v>
      </c>
      <c r="M80" s="217">
        <v>1.1299999999999999</v>
      </c>
      <c r="N80" s="217">
        <v>1.25</v>
      </c>
      <c r="O80" s="217">
        <v>1.34</v>
      </c>
      <c r="P80" s="217">
        <v>2.29</v>
      </c>
      <c r="Q80" s="217">
        <v>0.19</v>
      </c>
      <c r="R80" s="217">
        <v>0.56000000000000005</v>
      </c>
      <c r="S80" s="217">
        <v>0.28999999999999998</v>
      </c>
      <c r="T80" s="217">
        <v>0.69</v>
      </c>
      <c r="U80" s="217">
        <v>0</v>
      </c>
      <c r="V80" s="217">
        <v>0</v>
      </c>
      <c r="W80" s="217">
        <v>0</v>
      </c>
      <c r="X80" s="217">
        <v>0</v>
      </c>
      <c r="Y80" s="217">
        <v>0</v>
      </c>
      <c r="Z80" s="217">
        <v>0</v>
      </c>
      <c r="AA80" s="217">
        <v>0</v>
      </c>
      <c r="AB80" s="217">
        <v>0</v>
      </c>
      <c r="AC80" s="217">
        <v>1.78</v>
      </c>
      <c r="AD80" s="217">
        <v>0</v>
      </c>
      <c r="AE80" s="217">
        <v>0</v>
      </c>
      <c r="AF80" s="217">
        <v>0</v>
      </c>
      <c r="AG80" s="217">
        <v>0</v>
      </c>
      <c r="AH80" s="217">
        <v>0</v>
      </c>
      <c r="AI80" s="217">
        <v>0</v>
      </c>
      <c r="AJ80" s="217">
        <v>0</v>
      </c>
      <c r="AK80" s="217">
        <v>21</v>
      </c>
      <c r="AL80" s="217">
        <v>0</v>
      </c>
      <c r="AM80" s="217">
        <v>0</v>
      </c>
      <c r="AN80" s="217">
        <v>0</v>
      </c>
      <c r="AO80" s="217">
        <v>0</v>
      </c>
      <c r="AP80" s="217">
        <v>0</v>
      </c>
      <c r="AQ80" s="217">
        <v>0</v>
      </c>
      <c r="AR80" s="217">
        <v>0</v>
      </c>
      <c r="AS80" s="217">
        <v>0</v>
      </c>
      <c r="AT80" s="217">
        <v>0</v>
      </c>
    </row>
    <row r="81" spans="1:46">
      <c r="A81" t="s">
        <v>123</v>
      </c>
      <c r="B81" s="217">
        <v>0</v>
      </c>
      <c r="C81" s="217">
        <v>0</v>
      </c>
      <c r="D81" s="217">
        <v>0</v>
      </c>
      <c r="E81" s="217">
        <v>0</v>
      </c>
      <c r="F81" s="217">
        <v>0</v>
      </c>
      <c r="G81" s="217">
        <v>0</v>
      </c>
      <c r="H81" s="217">
        <v>0</v>
      </c>
      <c r="I81" s="217">
        <v>0</v>
      </c>
      <c r="J81" s="217">
        <v>0</v>
      </c>
      <c r="K81" s="217">
        <v>1.31</v>
      </c>
      <c r="L81" s="217">
        <v>4.04</v>
      </c>
      <c r="M81" s="217">
        <v>1.1299999999999999</v>
      </c>
      <c r="N81" s="217">
        <v>1.25</v>
      </c>
      <c r="O81" s="217">
        <v>1.4</v>
      </c>
      <c r="P81" s="217">
        <v>2.29</v>
      </c>
      <c r="Q81" s="217">
        <v>0.19</v>
      </c>
      <c r="R81" s="217">
        <v>0.56000000000000005</v>
      </c>
      <c r="S81" s="217">
        <v>0.28999999999999998</v>
      </c>
      <c r="T81" s="217">
        <v>0.69</v>
      </c>
      <c r="U81" s="217">
        <v>0</v>
      </c>
      <c r="V81" s="217">
        <v>0</v>
      </c>
      <c r="W81" s="217">
        <v>0</v>
      </c>
      <c r="X81" s="217">
        <v>0</v>
      </c>
      <c r="Y81" s="217">
        <v>0</v>
      </c>
      <c r="Z81" s="217">
        <v>0</v>
      </c>
      <c r="AA81" s="217">
        <v>0</v>
      </c>
      <c r="AB81" s="217">
        <v>0</v>
      </c>
      <c r="AC81" s="217">
        <v>1.74</v>
      </c>
      <c r="AD81" s="217">
        <v>0</v>
      </c>
      <c r="AE81" s="217">
        <v>0</v>
      </c>
      <c r="AF81" s="217">
        <v>0</v>
      </c>
      <c r="AG81" s="217">
        <v>0</v>
      </c>
      <c r="AH81" s="217">
        <v>0</v>
      </c>
      <c r="AI81" s="217">
        <v>0</v>
      </c>
      <c r="AJ81" s="217">
        <v>0</v>
      </c>
      <c r="AK81" s="217">
        <v>21</v>
      </c>
      <c r="AL81" s="217">
        <v>0</v>
      </c>
      <c r="AM81" s="217">
        <v>0</v>
      </c>
      <c r="AN81" s="217">
        <v>0</v>
      </c>
      <c r="AO81" s="217">
        <v>0</v>
      </c>
      <c r="AP81" s="217">
        <v>0</v>
      </c>
      <c r="AQ81" s="217">
        <v>0</v>
      </c>
      <c r="AR81" s="217">
        <v>0</v>
      </c>
      <c r="AS81" s="217">
        <v>0</v>
      </c>
      <c r="AT81" s="217">
        <v>0</v>
      </c>
    </row>
    <row r="82" spans="1:46">
      <c r="A82" t="s">
        <v>124</v>
      </c>
      <c r="B82" s="217">
        <v>0</v>
      </c>
      <c r="C82" s="217">
        <v>0</v>
      </c>
      <c r="D82" s="217">
        <v>0</v>
      </c>
      <c r="E82" s="217">
        <v>0</v>
      </c>
      <c r="F82" s="217">
        <v>0</v>
      </c>
      <c r="G82" s="217">
        <v>0</v>
      </c>
      <c r="H82" s="217">
        <v>0</v>
      </c>
      <c r="I82" s="217">
        <v>0</v>
      </c>
      <c r="J82" s="217">
        <v>0</v>
      </c>
      <c r="K82" s="217">
        <v>1.31</v>
      </c>
      <c r="L82" s="217">
        <v>4.04</v>
      </c>
      <c r="M82" s="217">
        <v>1.1299999999999999</v>
      </c>
      <c r="N82" s="217">
        <v>1.25</v>
      </c>
      <c r="O82" s="217">
        <v>1.4</v>
      </c>
      <c r="P82" s="217">
        <v>2.29</v>
      </c>
      <c r="Q82" s="217">
        <v>0.19</v>
      </c>
      <c r="R82" s="217">
        <v>0.56000000000000005</v>
      </c>
      <c r="S82" s="217">
        <v>0.28999999999999998</v>
      </c>
      <c r="T82" s="217">
        <v>0.69</v>
      </c>
      <c r="U82" s="217">
        <v>0</v>
      </c>
      <c r="V82" s="217">
        <v>0</v>
      </c>
      <c r="W82" s="217">
        <v>0</v>
      </c>
      <c r="X82" s="217">
        <v>0</v>
      </c>
      <c r="Y82" s="217">
        <v>0</v>
      </c>
      <c r="Z82" s="217">
        <v>0</v>
      </c>
      <c r="AA82" s="217">
        <v>0</v>
      </c>
      <c r="AB82" s="217">
        <v>0</v>
      </c>
      <c r="AC82" s="217">
        <v>1.74</v>
      </c>
      <c r="AD82" s="217">
        <v>0</v>
      </c>
      <c r="AE82" s="217">
        <v>0</v>
      </c>
      <c r="AF82" s="217">
        <v>0</v>
      </c>
      <c r="AG82" s="217">
        <v>0</v>
      </c>
      <c r="AH82" s="217">
        <v>0</v>
      </c>
      <c r="AI82" s="217">
        <v>0</v>
      </c>
      <c r="AJ82" s="217">
        <v>0</v>
      </c>
      <c r="AK82" s="217">
        <v>21</v>
      </c>
      <c r="AL82" s="217">
        <v>0</v>
      </c>
      <c r="AM82" s="217">
        <v>0</v>
      </c>
      <c r="AN82" s="217">
        <v>0</v>
      </c>
      <c r="AO82" s="217">
        <v>0</v>
      </c>
      <c r="AP82" s="217">
        <v>0</v>
      </c>
      <c r="AQ82" s="217">
        <v>0</v>
      </c>
      <c r="AR82" s="217">
        <v>0</v>
      </c>
      <c r="AS82" s="217">
        <v>0</v>
      </c>
      <c r="AT82" s="217">
        <v>0</v>
      </c>
    </row>
    <row r="83" spans="1:46">
      <c r="A83" t="s">
        <v>125</v>
      </c>
      <c r="B83" s="217">
        <v>0</v>
      </c>
      <c r="C83" s="217">
        <v>0</v>
      </c>
      <c r="D83" s="217">
        <v>0</v>
      </c>
      <c r="E83" s="217">
        <v>0</v>
      </c>
      <c r="F83" s="217">
        <v>0</v>
      </c>
      <c r="G83" s="217">
        <v>0</v>
      </c>
      <c r="H83" s="217">
        <v>0</v>
      </c>
      <c r="I83" s="217">
        <v>0</v>
      </c>
      <c r="J83" s="217">
        <v>0</v>
      </c>
      <c r="K83" s="217">
        <v>1.31</v>
      </c>
      <c r="L83" s="217">
        <v>4.04</v>
      </c>
      <c r="M83" s="217">
        <v>1.1299999999999999</v>
      </c>
      <c r="N83" s="217">
        <v>1.25</v>
      </c>
      <c r="O83" s="217">
        <v>1.4</v>
      </c>
      <c r="P83" s="217">
        <v>2.29</v>
      </c>
      <c r="Q83" s="217">
        <v>0.19</v>
      </c>
      <c r="R83" s="217">
        <v>0.56000000000000005</v>
      </c>
      <c r="S83" s="217">
        <v>0.28999999999999998</v>
      </c>
      <c r="T83" s="217">
        <v>0.69</v>
      </c>
      <c r="U83" s="217">
        <v>0</v>
      </c>
      <c r="V83" s="217">
        <v>0</v>
      </c>
      <c r="W83" s="217">
        <v>0</v>
      </c>
      <c r="X83" s="217">
        <v>0</v>
      </c>
      <c r="Y83" s="217">
        <v>0</v>
      </c>
      <c r="Z83" s="217">
        <v>0</v>
      </c>
      <c r="AA83" s="217">
        <v>0</v>
      </c>
      <c r="AB83" s="217">
        <v>0</v>
      </c>
      <c r="AC83" s="217">
        <v>1.78</v>
      </c>
      <c r="AD83" s="217">
        <v>0</v>
      </c>
      <c r="AE83" s="217">
        <v>0</v>
      </c>
      <c r="AF83" s="217">
        <v>0</v>
      </c>
      <c r="AG83" s="217">
        <v>0</v>
      </c>
      <c r="AH83" s="217">
        <v>0</v>
      </c>
      <c r="AI83" s="217">
        <v>0</v>
      </c>
      <c r="AJ83" s="217">
        <v>0</v>
      </c>
      <c r="AK83" s="217">
        <v>21</v>
      </c>
      <c r="AL83" s="217">
        <v>0</v>
      </c>
      <c r="AM83" s="217">
        <v>0</v>
      </c>
      <c r="AN83" s="217">
        <v>0</v>
      </c>
      <c r="AO83" s="217">
        <v>0</v>
      </c>
      <c r="AP83" s="217">
        <v>0</v>
      </c>
      <c r="AQ83" s="217">
        <v>0</v>
      </c>
      <c r="AR83" s="217">
        <v>0</v>
      </c>
      <c r="AS83" s="217">
        <v>0</v>
      </c>
      <c r="AT83" s="217">
        <v>0</v>
      </c>
    </row>
    <row r="84" spans="1:46">
      <c r="A84" t="s">
        <v>126</v>
      </c>
      <c r="B84" s="217">
        <v>0</v>
      </c>
      <c r="C84" s="217">
        <v>0</v>
      </c>
      <c r="D84" s="217">
        <v>0</v>
      </c>
      <c r="E84" s="217">
        <v>0</v>
      </c>
      <c r="F84" s="217">
        <v>0</v>
      </c>
      <c r="G84" s="217">
        <v>0</v>
      </c>
      <c r="H84" s="217">
        <v>0</v>
      </c>
      <c r="I84" s="217">
        <v>0</v>
      </c>
      <c r="J84" s="217">
        <v>0</v>
      </c>
      <c r="K84" s="217">
        <v>1.31</v>
      </c>
      <c r="L84" s="217">
        <v>4.04</v>
      </c>
      <c r="M84" s="217">
        <v>1.1299999999999999</v>
      </c>
      <c r="N84" s="217">
        <v>1.25</v>
      </c>
      <c r="O84" s="217">
        <v>1.4</v>
      </c>
      <c r="P84" s="217">
        <v>2.29</v>
      </c>
      <c r="Q84" s="217">
        <v>0.19</v>
      </c>
      <c r="R84" s="217">
        <v>0.56000000000000005</v>
      </c>
      <c r="S84" s="217">
        <v>0.28999999999999998</v>
      </c>
      <c r="T84" s="217">
        <v>0.69</v>
      </c>
      <c r="U84" s="217">
        <v>0</v>
      </c>
      <c r="V84" s="217">
        <v>0</v>
      </c>
      <c r="W84" s="217">
        <v>0</v>
      </c>
      <c r="X84" s="217">
        <v>0</v>
      </c>
      <c r="Y84" s="217">
        <v>0</v>
      </c>
      <c r="Z84" s="217">
        <v>0</v>
      </c>
      <c r="AA84" s="217">
        <v>0</v>
      </c>
      <c r="AB84" s="217">
        <v>0</v>
      </c>
      <c r="AC84" s="217">
        <v>1.78</v>
      </c>
      <c r="AD84" s="217">
        <v>0</v>
      </c>
      <c r="AE84" s="217">
        <v>0</v>
      </c>
      <c r="AF84" s="217">
        <v>0</v>
      </c>
      <c r="AG84" s="217">
        <v>0</v>
      </c>
      <c r="AH84" s="217">
        <v>0</v>
      </c>
      <c r="AI84" s="217">
        <v>0</v>
      </c>
      <c r="AJ84" s="217">
        <v>0</v>
      </c>
      <c r="AK84" s="217">
        <v>21</v>
      </c>
      <c r="AL84" s="217">
        <v>0</v>
      </c>
      <c r="AM84" s="217">
        <v>0</v>
      </c>
      <c r="AN84" s="217">
        <v>0</v>
      </c>
      <c r="AO84" s="217">
        <v>0</v>
      </c>
      <c r="AP84" s="217">
        <v>0</v>
      </c>
      <c r="AQ84" s="217">
        <v>0</v>
      </c>
      <c r="AR84" s="217">
        <v>0</v>
      </c>
      <c r="AS84" s="217">
        <v>0</v>
      </c>
      <c r="AT84" s="217">
        <v>0</v>
      </c>
    </row>
    <row r="85" spans="1:46">
      <c r="A85" t="s">
        <v>127</v>
      </c>
      <c r="B85" s="217">
        <v>0</v>
      </c>
      <c r="C85" s="217">
        <v>0</v>
      </c>
      <c r="D85" s="217">
        <v>0</v>
      </c>
      <c r="E85" s="217">
        <v>0</v>
      </c>
      <c r="F85" s="217">
        <v>0</v>
      </c>
      <c r="G85" s="217">
        <v>0</v>
      </c>
      <c r="H85" s="217">
        <v>0</v>
      </c>
      <c r="I85" s="217">
        <v>0</v>
      </c>
      <c r="J85" s="217">
        <v>0</v>
      </c>
      <c r="K85" s="217">
        <v>1.31</v>
      </c>
      <c r="L85" s="217">
        <v>4.04</v>
      </c>
      <c r="M85" s="217">
        <v>1.1299999999999999</v>
      </c>
      <c r="N85" s="217">
        <v>1.25</v>
      </c>
      <c r="O85" s="217">
        <v>1.4</v>
      </c>
      <c r="P85" s="217">
        <v>2.29</v>
      </c>
      <c r="Q85" s="217">
        <v>0.19</v>
      </c>
      <c r="R85" s="217">
        <v>0.56000000000000005</v>
      </c>
      <c r="S85" s="217">
        <v>0.28999999999999998</v>
      </c>
      <c r="T85" s="217">
        <v>0.69</v>
      </c>
      <c r="U85" s="217">
        <v>0</v>
      </c>
      <c r="V85" s="217">
        <v>0</v>
      </c>
      <c r="W85" s="217">
        <v>0</v>
      </c>
      <c r="X85" s="217">
        <v>0</v>
      </c>
      <c r="Y85" s="217">
        <v>0</v>
      </c>
      <c r="Z85" s="217">
        <v>0</v>
      </c>
      <c r="AA85" s="217">
        <v>0</v>
      </c>
      <c r="AB85" s="217">
        <v>0</v>
      </c>
      <c r="AC85" s="217">
        <v>1.78</v>
      </c>
      <c r="AD85" s="217">
        <v>0</v>
      </c>
      <c r="AE85" s="217">
        <v>0</v>
      </c>
      <c r="AF85" s="217">
        <v>0</v>
      </c>
      <c r="AG85" s="217">
        <v>0</v>
      </c>
      <c r="AH85" s="217">
        <v>0</v>
      </c>
      <c r="AI85" s="217">
        <v>0</v>
      </c>
      <c r="AJ85" s="217">
        <v>0</v>
      </c>
      <c r="AK85" s="217">
        <v>21</v>
      </c>
      <c r="AL85" s="217">
        <v>0</v>
      </c>
      <c r="AM85" s="217">
        <v>0</v>
      </c>
      <c r="AN85" s="217">
        <v>0</v>
      </c>
      <c r="AO85" s="217">
        <v>0</v>
      </c>
      <c r="AP85" s="217">
        <v>0</v>
      </c>
      <c r="AQ85" s="217">
        <v>0</v>
      </c>
      <c r="AR85" s="217">
        <v>0</v>
      </c>
      <c r="AS85" s="217">
        <v>0</v>
      </c>
      <c r="AT85" s="217">
        <v>0</v>
      </c>
    </row>
    <row r="86" spans="1:46">
      <c r="A86" t="s">
        <v>128</v>
      </c>
      <c r="B86" s="217">
        <v>0</v>
      </c>
      <c r="C86" s="217">
        <v>0</v>
      </c>
      <c r="D86" s="217">
        <v>0</v>
      </c>
      <c r="E86" s="217">
        <v>0</v>
      </c>
      <c r="F86" s="217">
        <v>0</v>
      </c>
      <c r="G86" s="217">
        <v>0</v>
      </c>
      <c r="H86" s="217">
        <v>0</v>
      </c>
      <c r="I86" s="217">
        <v>0</v>
      </c>
      <c r="J86" s="217">
        <v>0</v>
      </c>
      <c r="K86" s="217">
        <v>1.31</v>
      </c>
      <c r="L86" s="217">
        <v>4.04</v>
      </c>
      <c r="M86" s="217">
        <v>1.1299999999999999</v>
      </c>
      <c r="N86" s="217">
        <v>1.25</v>
      </c>
      <c r="O86" s="217">
        <v>1.4</v>
      </c>
      <c r="P86" s="217">
        <v>2.29</v>
      </c>
      <c r="Q86" s="217">
        <v>0.19</v>
      </c>
      <c r="R86" s="217">
        <v>0.56000000000000005</v>
      </c>
      <c r="S86" s="217">
        <v>0.28999999999999998</v>
      </c>
      <c r="T86" s="217">
        <v>0.69</v>
      </c>
      <c r="U86" s="217">
        <v>0</v>
      </c>
      <c r="V86" s="217">
        <v>0</v>
      </c>
      <c r="W86" s="217">
        <v>0</v>
      </c>
      <c r="X86" s="217">
        <v>0</v>
      </c>
      <c r="Y86" s="217">
        <v>0</v>
      </c>
      <c r="Z86" s="217">
        <v>0</v>
      </c>
      <c r="AA86" s="217">
        <v>0</v>
      </c>
      <c r="AB86" s="217">
        <v>0</v>
      </c>
      <c r="AC86" s="217">
        <v>1.78</v>
      </c>
      <c r="AD86" s="217">
        <v>0</v>
      </c>
      <c r="AE86" s="217">
        <v>0</v>
      </c>
      <c r="AF86" s="217">
        <v>0</v>
      </c>
      <c r="AG86" s="217">
        <v>0</v>
      </c>
      <c r="AH86" s="217">
        <v>0</v>
      </c>
      <c r="AI86" s="217">
        <v>0</v>
      </c>
      <c r="AJ86" s="217">
        <v>0</v>
      </c>
      <c r="AK86" s="217">
        <v>21</v>
      </c>
      <c r="AL86" s="217">
        <v>0</v>
      </c>
      <c r="AM86" s="217">
        <v>0</v>
      </c>
      <c r="AN86" s="217">
        <v>0</v>
      </c>
      <c r="AO86" s="217">
        <v>0</v>
      </c>
      <c r="AP86" s="217">
        <v>0</v>
      </c>
      <c r="AQ86" s="217">
        <v>0</v>
      </c>
      <c r="AR86" s="217">
        <v>0</v>
      </c>
      <c r="AS86" s="217">
        <v>0</v>
      </c>
      <c r="AT86" s="217">
        <v>0</v>
      </c>
    </row>
    <row r="87" spans="1:46">
      <c r="A87" t="s">
        <v>129</v>
      </c>
      <c r="B87" s="217">
        <v>0</v>
      </c>
      <c r="C87" s="217">
        <v>0</v>
      </c>
      <c r="D87" s="217">
        <v>0</v>
      </c>
      <c r="E87" s="217">
        <v>0</v>
      </c>
      <c r="F87" s="217">
        <v>0</v>
      </c>
      <c r="G87" s="217">
        <v>0</v>
      </c>
      <c r="H87" s="217">
        <v>0</v>
      </c>
      <c r="I87" s="217">
        <v>0</v>
      </c>
      <c r="J87" s="217">
        <v>0</v>
      </c>
      <c r="K87" s="217">
        <v>1.3</v>
      </c>
      <c r="L87" s="217">
        <v>4.04</v>
      </c>
      <c r="M87" s="217">
        <v>1.1299999999999999</v>
      </c>
      <c r="N87" s="217">
        <v>1.25</v>
      </c>
      <c r="O87" s="217">
        <v>1.4</v>
      </c>
      <c r="P87" s="217">
        <v>2.29</v>
      </c>
      <c r="Q87" s="217">
        <v>0.18</v>
      </c>
      <c r="R87" s="217">
        <v>0.56000000000000005</v>
      </c>
      <c r="S87" s="217">
        <v>0.28000000000000003</v>
      </c>
      <c r="T87" s="217">
        <v>0.69</v>
      </c>
      <c r="U87" s="217">
        <v>0</v>
      </c>
      <c r="V87" s="217">
        <v>0</v>
      </c>
      <c r="W87" s="217">
        <v>0</v>
      </c>
      <c r="X87" s="217">
        <v>0</v>
      </c>
      <c r="Y87" s="217">
        <v>0</v>
      </c>
      <c r="Z87" s="217">
        <v>0</v>
      </c>
      <c r="AA87" s="217">
        <v>0</v>
      </c>
      <c r="AB87" s="217">
        <v>0</v>
      </c>
      <c r="AC87" s="217">
        <v>1.83</v>
      </c>
      <c r="AD87" s="217">
        <v>0</v>
      </c>
      <c r="AE87" s="217">
        <v>0</v>
      </c>
      <c r="AF87" s="217">
        <v>0</v>
      </c>
      <c r="AG87" s="217">
        <v>0</v>
      </c>
      <c r="AH87" s="217">
        <v>0</v>
      </c>
      <c r="AI87" s="217">
        <v>0</v>
      </c>
      <c r="AJ87" s="217">
        <v>0</v>
      </c>
      <c r="AK87" s="217">
        <v>21</v>
      </c>
      <c r="AL87" s="217">
        <v>0</v>
      </c>
      <c r="AM87" s="217">
        <v>0</v>
      </c>
      <c r="AN87" s="217">
        <v>0</v>
      </c>
      <c r="AO87" s="217">
        <v>0</v>
      </c>
      <c r="AP87" s="217">
        <v>0</v>
      </c>
      <c r="AQ87" s="217">
        <v>0</v>
      </c>
      <c r="AR87" s="217">
        <v>0</v>
      </c>
      <c r="AS87" s="217">
        <v>0</v>
      </c>
      <c r="AT87" s="217">
        <v>0</v>
      </c>
    </row>
    <row r="88" spans="1:46">
      <c r="A88" t="s">
        <v>130</v>
      </c>
      <c r="B88" s="217">
        <v>0</v>
      </c>
      <c r="C88" s="217">
        <v>0</v>
      </c>
      <c r="D88" s="217">
        <v>0</v>
      </c>
      <c r="E88" s="217">
        <v>0</v>
      </c>
      <c r="F88" s="217">
        <v>0</v>
      </c>
      <c r="G88" s="217">
        <v>0</v>
      </c>
      <c r="H88" s="217">
        <v>0</v>
      </c>
      <c r="I88" s="217">
        <v>0</v>
      </c>
      <c r="J88" s="217">
        <v>0</v>
      </c>
      <c r="K88" s="217">
        <v>1.26</v>
      </c>
      <c r="L88" s="217">
        <v>4.04</v>
      </c>
      <c r="M88" s="217">
        <v>1.1299999999999999</v>
      </c>
      <c r="N88" s="217">
        <v>1.25</v>
      </c>
      <c r="O88" s="217">
        <v>1.4</v>
      </c>
      <c r="P88" s="217">
        <v>2.29</v>
      </c>
      <c r="Q88" s="217">
        <v>0.18</v>
      </c>
      <c r="R88" s="217">
        <v>0.56000000000000005</v>
      </c>
      <c r="S88" s="217">
        <v>0.28000000000000003</v>
      </c>
      <c r="T88" s="217">
        <v>0.69</v>
      </c>
      <c r="U88" s="217">
        <v>0</v>
      </c>
      <c r="V88" s="217">
        <v>0</v>
      </c>
      <c r="W88" s="217">
        <v>0</v>
      </c>
      <c r="X88" s="217">
        <v>0</v>
      </c>
      <c r="Y88" s="217">
        <v>0</v>
      </c>
      <c r="Z88" s="217">
        <v>0</v>
      </c>
      <c r="AA88" s="217">
        <v>0</v>
      </c>
      <c r="AB88" s="217">
        <v>0</v>
      </c>
      <c r="AC88" s="217">
        <v>1.83</v>
      </c>
      <c r="AD88" s="217">
        <v>0</v>
      </c>
      <c r="AE88" s="217">
        <v>0</v>
      </c>
      <c r="AF88" s="217">
        <v>0</v>
      </c>
      <c r="AG88" s="217">
        <v>0</v>
      </c>
      <c r="AH88" s="217">
        <v>0</v>
      </c>
      <c r="AI88" s="217">
        <v>0</v>
      </c>
      <c r="AJ88" s="217">
        <v>0</v>
      </c>
      <c r="AK88" s="217">
        <v>21</v>
      </c>
      <c r="AL88" s="217">
        <v>0</v>
      </c>
      <c r="AM88" s="217">
        <v>0</v>
      </c>
      <c r="AN88" s="217">
        <v>0</v>
      </c>
      <c r="AO88" s="217">
        <v>0</v>
      </c>
      <c r="AP88" s="217">
        <v>0</v>
      </c>
      <c r="AQ88" s="217">
        <v>0</v>
      </c>
      <c r="AR88" s="217">
        <v>0</v>
      </c>
      <c r="AS88" s="217">
        <v>0</v>
      </c>
      <c r="AT88" s="217">
        <v>0</v>
      </c>
    </row>
    <row r="89" spans="1:46">
      <c r="A89" t="s">
        <v>131</v>
      </c>
      <c r="B89" s="217">
        <v>0</v>
      </c>
      <c r="C89" s="217">
        <v>0</v>
      </c>
      <c r="D89" s="217">
        <v>0</v>
      </c>
      <c r="E89" s="217">
        <v>0</v>
      </c>
      <c r="F89" s="217">
        <v>0</v>
      </c>
      <c r="G89" s="217">
        <v>0</v>
      </c>
      <c r="H89" s="217">
        <v>0</v>
      </c>
      <c r="I89" s="217">
        <v>0</v>
      </c>
      <c r="J89" s="217">
        <v>0</v>
      </c>
      <c r="K89" s="217">
        <v>1.26</v>
      </c>
      <c r="L89" s="217">
        <v>4.04</v>
      </c>
      <c r="M89" s="217">
        <v>1.1299999999999999</v>
      </c>
      <c r="N89" s="217">
        <v>1.25</v>
      </c>
      <c r="O89" s="217">
        <v>1.4</v>
      </c>
      <c r="P89" s="217">
        <v>2.29</v>
      </c>
      <c r="Q89" s="217">
        <v>0.18</v>
      </c>
      <c r="R89" s="217">
        <v>0.56000000000000005</v>
      </c>
      <c r="S89" s="217">
        <v>0.28000000000000003</v>
      </c>
      <c r="T89" s="217">
        <v>0.69</v>
      </c>
      <c r="U89" s="217">
        <v>0</v>
      </c>
      <c r="V89" s="217">
        <v>0</v>
      </c>
      <c r="W89" s="217">
        <v>0</v>
      </c>
      <c r="X89" s="217">
        <v>0</v>
      </c>
      <c r="Y89" s="217">
        <v>0</v>
      </c>
      <c r="Z89" s="217">
        <v>0</v>
      </c>
      <c r="AA89" s="217">
        <v>0</v>
      </c>
      <c r="AB89" s="217">
        <v>0</v>
      </c>
      <c r="AC89" s="217">
        <v>1.83</v>
      </c>
      <c r="AD89" s="217">
        <v>0</v>
      </c>
      <c r="AE89" s="217">
        <v>0</v>
      </c>
      <c r="AF89" s="217">
        <v>0</v>
      </c>
      <c r="AG89" s="217">
        <v>0</v>
      </c>
      <c r="AH89" s="217">
        <v>0</v>
      </c>
      <c r="AI89" s="217">
        <v>0</v>
      </c>
      <c r="AJ89" s="217">
        <v>0</v>
      </c>
      <c r="AK89" s="217">
        <v>21</v>
      </c>
      <c r="AL89" s="217">
        <v>0</v>
      </c>
      <c r="AM89" s="217">
        <v>0</v>
      </c>
      <c r="AN89" s="217">
        <v>0</v>
      </c>
      <c r="AO89" s="217">
        <v>0</v>
      </c>
      <c r="AP89" s="217">
        <v>0</v>
      </c>
      <c r="AQ89" s="217">
        <v>0</v>
      </c>
      <c r="AR89" s="217">
        <v>0</v>
      </c>
      <c r="AS89" s="217">
        <v>0</v>
      </c>
      <c r="AT89" s="217">
        <v>0</v>
      </c>
    </row>
    <row r="90" spans="1:46">
      <c r="A90" t="s">
        <v>132</v>
      </c>
      <c r="B90" s="217">
        <v>0</v>
      </c>
      <c r="C90" s="217">
        <v>0</v>
      </c>
      <c r="D90" s="217">
        <v>0</v>
      </c>
      <c r="E90" s="217">
        <v>0</v>
      </c>
      <c r="F90" s="217">
        <v>0</v>
      </c>
      <c r="G90" s="217">
        <v>0</v>
      </c>
      <c r="H90" s="217">
        <v>0</v>
      </c>
      <c r="I90" s="217">
        <v>0</v>
      </c>
      <c r="J90" s="217">
        <v>0</v>
      </c>
      <c r="K90" s="217">
        <v>1.26</v>
      </c>
      <c r="L90" s="217">
        <v>4.04</v>
      </c>
      <c r="M90" s="217">
        <v>1.1299999999999999</v>
      </c>
      <c r="N90" s="217">
        <v>1.25</v>
      </c>
      <c r="O90" s="217">
        <v>1.4</v>
      </c>
      <c r="P90" s="217">
        <v>2.29</v>
      </c>
      <c r="Q90" s="217">
        <v>0.18</v>
      </c>
      <c r="R90" s="217">
        <v>0.56000000000000005</v>
      </c>
      <c r="S90" s="217">
        <v>0.28000000000000003</v>
      </c>
      <c r="T90" s="217">
        <v>0.69</v>
      </c>
      <c r="U90" s="217">
        <v>0</v>
      </c>
      <c r="V90" s="217">
        <v>0</v>
      </c>
      <c r="W90" s="217">
        <v>0</v>
      </c>
      <c r="X90" s="217">
        <v>0</v>
      </c>
      <c r="Y90" s="217">
        <v>0</v>
      </c>
      <c r="Z90" s="217">
        <v>0</v>
      </c>
      <c r="AA90" s="217">
        <v>0</v>
      </c>
      <c r="AB90" s="217">
        <v>0</v>
      </c>
      <c r="AC90" s="217">
        <v>1.83</v>
      </c>
      <c r="AD90" s="217">
        <v>0</v>
      </c>
      <c r="AE90" s="217">
        <v>0</v>
      </c>
      <c r="AF90" s="217">
        <v>0</v>
      </c>
      <c r="AG90" s="217">
        <v>0</v>
      </c>
      <c r="AH90" s="217">
        <v>0</v>
      </c>
      <c r="AI90" s="217">
        <v>0</v>
      </c>
      <c r="AJ90" s="217">
        <v>0</v>
      </c>
      <c r="AK90" s="217">
        <v>21</v>
      </c>
      <c r="AL90" s="217">
        <v>0</v>
      </c>
      <c r="AM90" s="217">
        <v>0</v>
      </c>
      <c r="AN90" s="217">
        <v>0</v>
      </c>
      <c r="AO90" s="217">
        <v>0</v>
      </c>
      <c r="AP90" s="217">
        <v>0</v>
      </c>
      <c r="AQ90" s="217">
        <v>0</v>
      </c>
      <c r="AR90" s="217">
        <v>0</v>
      </c>
      <c r="AS90" s="217">
        <v>0</v>
      </c>
      <c r="AT90" s="217">
        <v>0</v>
      </c>
    </row>
    <row r="91" spans="1:46">
      <c r="A91" t="s">
        <v>133</v>
      </c>
      <c r="B91" s="217">
        <v>0</v>
      </c>
      <c r="C91" s="217">
        <v>0</v>
      </c>
      <c r="D91" s="217">
        <v>0</v>
      </c>
      <c r="E91" s="217">
        <v>0</v>
      </c>
      <c r="F91" s="217">
        <v>0</v>
      </c>
      <c r="G91" s="217">
        <v>0</v>
      </c>
      <c r="H91" s="217">
        <v>0</v>
      </c>
      <c r="I91" s="217">
        <v>0</v>
      </c>
      <c r="J91" s="217">
        <v>0</v>
      </c>
      <c r="K91" s="217">
        <v>1.31</v>
      </c>
      <c r="L91" s="217">
        <v>4.04</v>
      </c>
      <c r="M91" s="217">
        <v>1.1299999999999999</v>
      </c>
      <c r="N91" s="217">
        <v>1.25</v>
      </c>
      <c r="O91" s="217">
        <v>1.4</v>
      </c>
      <c r="P91" s="217">
        <v>2.29</v>
      </c>
      <c r="Q91" s="217">
        <v>0.19</v>
      </c>
      <c r="R91" s="217">
        <v>0.56000000000000005</v>
      </c>
      <c r="S91" s="217">
        <v>0.28999999999999998</v>
      </c>
      <c r="T91" s="217">
        <v>0.69</v>
      </c>
      <c r="U91" s="217">
        <v>0</v>
      </c>
      <c r="V91" s="217">
        <v>0</v>
      </c>
      <c r="W91" s="217">
        <v>0</v>
      </c>
      <c r="X91" s="217">
        <v>0</v>
      </c>
      <c r="Y91" s="217">
        <v>0</v>
      </c>
      <c r="Z91" s="217">
        <v>0</v>
      </c>
      <c r="AA91" s="217">
        <v>0</v>
      </c>
      <c r="AB91" s="217">
        <v>0</v>
      </c>
      <c r="AC91" s="217">
        <v>1.83</v>
      </c>
      <c r="AD91" s="217">
        <v>0</v>
      </c>
      <c r="AE91" s="217">
        <v>0</v>
      </c>
      <c r="AF91" s="217">
        <v>0</v>
      </c>
      <c r="AG91" s="217">
        <v>0</v>
      </c>
      <c r="AH91" s="217">
        <v>0</v>
      </c>
      <c r="AI91" s="217">
        <v>0</v>
      </c>
      <c r="AJ91" s="217">
        <v>0</v>
      </c>
      <c r="AK91" s="217">
        <v>21</v>
      </c>
      <c r="AL91" s="217">
        <v>0</v>
      </c>
      <c r="AM91" s="217">
        <v>0</v>
      </c>
      <c r="AN91" s="217">
        <v>0</v>
      </c>
      <c r="AO91" s="217">
        <v>0</v>
      </c>
      <c r="AP91" s="217">
        <v>0</v>
      </c>
      <c r="AQ91" s="217">
        <v>0</v>
      </c>
      <c r="AR91" s="217">
        <v>0</v>
      </c>
      <c r="AS91" s="217">
        <v>0</v>
      </c>
      <c r="AT91" s="217">
        <v>0</v>
      </c>
    </row>
    <row r="92" spans="1:46">
      <c r="A92" t="s">
        <v>134</v>
      </c>
      <c r="B92" s="217">
        <v>0</v>
      </c>
      <c r="C92" s="217">
        <v>0</v>
      </c>
      <c r="D92" s="217">
        <v>0</v>
      </c>
      <c r="E92" s="217">
        <v>0</v>
      </c>
      <c r="F92" s="217">
        <v>0</v>
      </c>
      <c r="G92" s="217">
        <v>0</v>
      </c>
      <c r="H92" s="217">
        <v>0</v>
      </c>
      <c r="I92" s="217">
        <v>0</v>
      </c>
      <c r="J92" s="217">
        <v>0</v>
      </c>
      <c r="K92" s="217">
        <v>1.31</v>
      </c>
      <c r="L92" s="217">
        <v>4.04</v>
      </c>
      <c r="M92" s="217">
        <v>1.1299999999999999</v>
      </c>
      <c r="N92" s="217">
        <v>1.25</v>
      </c>
      <c r="O92" s="217">
        <v>1.4</v>
      </c>
      <c r="P92" s="217">
        <v>2.29</v>
      </c>
      <c r="Q92" s="217">
        <v>0.19</v>
      </c>
      <c r="R92" s="217">
        <v>0.56000000000000005</v>
      </c>
      <c r="S92" s="217">
        <v>0.28999999999999998</v>
      </c>
      <c r="T92" s="217">
        <v>0.69</v>
      </c>
      <c r="U92" s="217">
        <v>0</v>
      </c>
      <c r="V92" s="217">
        <v>0</v>
      </c>
      <c r="W92" s="217">
        <v>0</v>
      </c>
      <c r="X92" s="217">
        <v>0</v>
      </c>
      <c r="Y92" s="217">
        <v>0</v>
      </c>
      <c r="Z92" s="217">
        <v>0</v>
      </c>
      <c r="AA92" s="217">
        <v>0</v>
      </c>
      <c r="AB92" s="217">
        <v>0</v>
      </c>
      <c r="AC92" s="217">
        <v>1.83</v>
      </c>
      <c r="AD92" s="217">
        <v>0</v>
      </c>
      <c r="AE92" s="217">
        <v>0</v>
      </c>
      <c r="AF92" s="217">
        <v>0</v>
      </c>
      <c r="AG92" s="217">
        <v>0</v>
      </c>
      <c r="AH92" s="217">
        <v>0</v>
      </c>
      <c r="AI92" s="217">
        <v>0</v>
      </c>
      <c r="AJ92" s="217">
        <v>0</v>
      </c>
      <c r="AK92" s="217">
        <v>21</v>
      </c>
      <c r="AL92" s="217">
        <v>0</v>
      </c>
      <c r="AM92" s="217">
        <v>0</v>
      </c>
      <c r="AN92" s="217">
        <v>0</v>
      </c>
      <c r="AO92" s="217">
        <v>0</v>
      </c>
      <c r="AP92" s="217">
        <v>0</v>
      </c>
      <c r="AQ92" s="217">
        <v>0</v>
      </c>
      <c r="AR92" s="217">
        <v>0</v>
      </c>
      <c r="AS92" s="217">
        <v>0</v>
      </c>
      <c r="AT92" s="217">
        <v>0</v>
      </c>
    </row>
    <row r="93" spans="1:46">
      <c r="A93" t="s">
        <v>135</v>
      </c>
      <c r="B93" s="217">
        <v>0</v>
      </c>
      <c r="C93" s="217">
        <v>0</v>
      </c>
      <c r="D93" s="217">
        <v>0</v>
      </c>
      <c r="E93" s="217">
        <v>0</v>
      </c>
      <c r="F93" s="217">
        <v>0</v>
      </c>
      <c r="G93" s="217">
        <v>0</v>
      </c>
      <c r="H93" s="217">
        <v>0</v>
      </c>
      <c r="I93" s="217">
        <v>0</v>
      </c>
      <c r="J93" s="217">
        <v>0</v>
      </c>
      <c r="K93" s="217">
        <v>1.31</v>
      </c>
      <c r="L93" s="217">
        <v>4.04</v>
      </c>
      <c r="M93" s="217">
        <v>1.1299999999999999</v>
      </c>
      <c r="N93" s="217">
        <v>1.25</v>
      </c>
      <c r="O93" s="217">
        <v>1.4</v>
      </c>
      <c r="P93" s="217">
        <v>2.29</v>
      </c>
      <c r="Q93" s="217">
        <v>0.19</v>
      </c>
      <c r="R93" s="217">
        <v>0.56000000000000005</v>
      </c>
      <c r="S93" s="217">
        <v>0.28999999999999998</v>
      </c>
      <c r="T93" s="217">
        <v>0.72</v>
      </c>
      <c r="U93" s="217">
        <v>0</v>
      </c>
      <c r="V93" s="217">
        <v>0</v>
      </c>
      <c r="W93" s="217">
        <v>0</v>
      </c>
      <c r="X93" s="217">
        <v>0</v>
      </c>
      <c r="Y93" s="217">
        <v>0</v>
      </c>
      <c r="Z93" s="217">
        <v>0</v>
      </c>
      <c r="AA93" s="217">
        <v>0</v>
      </c>
      <c r="AB93" s="217">
        <v>0</v>
      </c>
      <c r="AC93" s="217">
        <v>1.83</v>
      </c>
      <c r="AD93" s="217">
        <v>0</v>
      </c>
      <c r="AE93" s="217">
        <v>0</v>
      </c>
      <c r="AF93" s="217">
        <v>0</v>
      </c>
      <c r="AG93" s="217">
        <v>0</v>
      </c>
      <c r="AH93" s="217">
        <v>0</v>
      </c>
      <c r="AI93" s="217">
        <v>0</v>
      </c>
      <c r="AJ93" s="217">
        <v>0</v>
      </c>
      <c r="AK93" s="217">
        <v>21</v>
      </c>
      <c r="AL93" s="217">
        <v>0</v>
      </c>
      <c r="AM93" s="217">
        <v>0</v>
      </c>
      <c r="AN93" s="217">
        <v>0</v>
      </c>
      <c r="AO93" s="217">
        <v>0</v>
      </c>
      <c r="AP93" s="217">
        <v>0</v>
      </c>
      <c r="AQ93" s="217">
        <v>0</v>
      </c>
      <c r="AR93" s="217">
        <v>0</v>
      </c>
      <c r="AS93" s="217">
        <v>0</v>
      </c>
      <c r="AT93" s="217">
        <v>0</v>
      </c>
    </row>
    <row r="94" spans="1:46">
      <c r="A94" t="s">
        <v>136</v>
      </c>
      <c r="B94" s="217">
        <v>0</v>
      </c>
      <c r="C94" s="217">
        <v>0</v>
      </c>
      <c r="D94" s="217">
        <v>0</v>
      </c>
      <c r="E94" s="217">
        <v>0</v>
      </c>
      <c r="F94" s="217">
        <v>0</v>
      </c>
      <c r="G94" s="217">
        <v>0</v>
      </c>
      <c r="H94" s="217">
        <v>0</v>
      </c>
      <c r="I94" s="217">
        <v>0</v>
      </c>
      <c r="J94" s="217">
        <v>0</v>
      </c>
      <c r="K94" s="217">
        <v>1.31</v>
      </c>
      <c r="L94" s="217">
        <v>4.04</v>
      </c>
      <c r="M94" s="217">
        <v>1.1299999999999999</v>
      </c>
      <c r="N94" s="217">
        <v>1.25</v>
      </c>
      <c r="O94" s="217">
        <v>1.4</v>
      </c>
      <c r="P94" s="217">
        <v>2.29</v>
      </c>
      <c r="Q94" s="217">
        <v>0.19</v>
      </c>
      <c r="R94" s="217">
        <v>0.56000000000000005</v>
      </c>
      <c r="S94" s="217">
        <v>0.28999999999999998</v>
      </c>
      <c r="T94" s="217">
        <v>0.72</v>
      </c>
      <c r="U94" s="217">
        <v>0</v>
      </c>
      <c r="V94" s="217">
        <v>0</v>
      </c>
      <c r="W94" s="217">
        <v>0</v>
      </c>
      <c r="X94" s="217">
        <v>0</v>
      </c>
      <c r="Y94" s="217">
        <v>0</v>
      </c>
      <c r="Z94" s="217">
        <v>0</v>
      </c>
      <c r="AA94" s="217">
        <v>0</v>
      </c>
      <c r="AB94" s="217">
        <v>0</v>
      </c>
      <c r="AC94" s="217">
        <v>1.83</v>
      </c>
      <c r="AD94" s="217">
        <v>0</v>
      </c>
      <c r="AE94" s="217">
        <v>0</v>
      </c>
      <c r="AF94" s="217">
        <v>0</v>
      </c>
      <c r="AG94" s="217">
        <v>0</v>
      </c>
      <c r="AH94" s="217">
        <v>0</v>
      </c>
      <c r="AI94" s="217">
        <v>0</v>
      </c>
      <c r="AJ94" s="217">
        <v>0</v>
      </c>
      <c r="AK94" s="217">
        <v>21</v>
      </c>
      <c r="AL94" s="217">
        <v>0</v>
      </c>
      <c r="AM94" s="217">
        <v>0</v>
      </c>
      <c r="AN94" s="217">
        <v>0</v>
      </c>
      <c r="AO94" s="217">
        <v>0</v>
      </c>
      <c r="AP94" s="217">
        <v>0</v>
      </c>
      <c r="AQ94" s="217">
        <v>0</v>
      </c>
      <c r="AR94" s="217">
        <v>0</v>
      </c>
      <c r="AS94" s="217">
        <v>0</v>
      </c>
      <c r="AT94" s="217">
        <v>0</v>
      </c>
    </row>
    <row r="95" spans="1:46">
      <c r="A95" t="s">
        <v>137</v>
      </c>
      <c r="B95" s="217">
        <v>0</v>
      </c>
      <c r="C95" s="217">
        <v>0</v>
      </c>
      <c r="D95" s="217">
        <v>0</v>
      </c>
      <c r="E95" s="217">
        <v>0</v>
      </c>
      <c r="F95" s="217">
        <v>0</v>
      </c>
      <c r="G95" s="217">
        <v>0</v>
      </c>
      <c r="H95" s="217">
        <v>0</v>
      </c>
      <c r="I95" s="217">
        <v>0</v>
      </c>
      <c r="J95" s="217">
        <v>0</v>
      </c>
      <c r="K95" s="217">
        <v>1.31</v>
      </c>
      <c r="L95" s="217">
        <v>4.04</v>
      </c>
      <c r="M95" s="217">
        <v>1.1299999999999999</v>
      </c>
      <c r="N95" s="217">
        <v>1.25</v>
      </c>
      <c r="O95" s="217">
        <v>1.4</v>
      </c>
      <c r="P95" s="217">
        <v>2.29</v>
      </c>
      <c r="Q95" s="217">
        <v>0.19</v>
      </c>
      <c r="R95" s="217">
        <v>0.56000000000000005</v>
      </c>
      <c r="S95" s="217">
        <v>0.28999999999999998</v>
      </c>
      <c r="T95" s="217">
        <v>0.72</v>
      </c>
      <c r="U95" s="217">
        <v>0</v>
      </c>
      <c r="V95" s="217">
        <v>0</v>
      </c>
      <c r="W95" s="217">
        <v>0</v>
      </c>
      <c r="X95" s="217">
        <v>0</v>
      </c>
      <c r="Y95" s="217">
        <v>0</v>
      </c>
      <c r="Z95" s="217">
        <v>0</v>
      </c>
      <c r="AA95" s="217">
        <v>0</v>
      </c>
      <c r="AB95" s="217">
        <v>0</v>
      </c>
      <c r="AC95" s="217">
        <v>1.83</v>
      </c>
      <c r="AD95" s="217">
        <v>0</v>
      </c>
      <c r="AE95" s="217">
        <v>0</v>
      </c>
      <c r="AF95" s="217">
        <v>0</v>
      </c>
      <c r="AG95" s="217">
        <v>0</v>
      </c>
      <c r="AH95" s="217">
        <v>0</v>
      </c>
      <c r="AI95" s="217">
        <v>0</v>
      </c>
      <c r="AJ95" s="217">
        <v>0</v>
      </c>
      <c r="AK95" s="217">
        <v>21</v>
      </c>
      <c r="AL95" s="217">
        <v>0</v>
      </c>
      <c r="AM95" s="217">
        <v>0</v>
      </c>
      <c r="AN95" s="217">
        <v>0</v>
      </c>
      <c r="AO95" s="217">
        <v>0</v>
      </c>
      <c r="AP95" s="217">
        <v>0</v>
      </c>
      <c r="AQ95" s="217">
        <v>0</v>
      </c>
      <c r="AR95" s="217">
        <v>0</v>
      </c>
      <c r="AS95" s="217">
        <v>0</v>
      </c>
      <c r="AT95" s="217">
        <v>0</v>
      </c>
    </row>
    <row r="96" spans="1:46">
      <c r="A96" t="s">
        <v>138</v>
      </c>
      <c r="B96" s="217">
        <v>0</v>
      </c>
      <c r="C96" s="217">
        <v>0</v>
      </c>
      <c r="D96" s="217">
        <v>0</v>
      </c>
      <c r="E96" s="217">
        <v>0</v>
      </c>
      <c r="F96" s="217">
        <v>0</v>
      </c>
      <c r="G96" s="217">
        <v>0</v>
      </c>
      <c r="H96" s="217">
        <v>0</v>
      </c>
      <c r="I96" s="217">
        <v>0</v>
      </c>
      <c r="J96" s="217">
        <v>0</v>
      </c>
      <c r="K96" s="217">
        <v>1.31</v>
      </c>
      <c r="L96" s="217">
        <v>4.04</v>
      </c>
      <c r="M96" s="217">
        <v>1.1299999999999999</v>
      </c>
      <c r="N96" s="217">
        <v>1.25</v>
      </c>
      <c r="O96" s="217">
        <v>1.4</v>
      </c>
      <c r="P96" s="217">
        <v>2.29</v>
      </c>
      <c r="Q96" s="217">
        <v>0.19</v>
      </c>
      <c r="R96" s="217">
        <v>0.56000000000000005</v>
      </c>
      <c r="S96" s="217">
        <v>0.28999999999999998</v>
      </c>
      <c r="T96" s="217">
        <v>0.72</v>
      </c>
      <c r="U96" s="217">
        <v>0</v>
      </c>
      <c r="V96" s="217">
        <v>0</v>
      </c>
      <c r="W96" s="217">
        <v>0</v>
      </c>
      <c r="X96" s="217">
        <v>0</v>
      </c>
      <c r="Y96" s="217">
        <v>0</v>
      </c>
      <c r="Z96" s="217">
        <v>0</v>
      </c>
      <c r="AA96" s="217">
        <v>0</v>
      </c>
      <c r="AB96" s="217">
        <v>0</v>
      </c>
      <c r="AC96" s="217">
        <v>1.83</v>
      </c>
      <c r="AD96" s="217">
        <v>0</v>
      </c>
      <c r="AE96" s="217">
        <v>0</v>
      </c>
      <c r="AF96" s="217">
        <v>0</v>
      </c>
      <c r="AG96" s="217">
        <v>0</v>
      </c>
      <c r="AH96" s="217">
        <v>0</v>
      </c>
      <c r="AI96" s="217">
        <v>0</v>
      </c>
      <c r="AJ96" s="217">
        <v>0</v>
      </c>
      <c r="AK96" s="217">
        <v>21</v>
      </c>
      <c r="AL96" s="217">
        <v>0</v>
      </c>
      <c r="AM96" s="217">
        <v>0</v>
      </c>
      <c r="AN96" s="217">
        <v>0</v>
      </c>
      <c r="AO96" s="217">
        <v>0</v>
      </c>
      <c r="AP96" s="217">
        <v>0</v>
      </c>
      <c r="AQ96" s="217">
        <v>0</v>
      </c>
      <c r="AR96" s="217">
        <v>0</v>
      </c>
      <c r="AS96" s="217">
        <v>0</v>
      </c>
      <c r="AT96" s="217">
        <v>0</v>
      </c>
    </row>
    <row r="97" spans="1:46">
      <c r="A97" t="s">
        <v>139</v>
      </c>
      <c r="B97" s="217">
        <v>0</v>
      </c>
      <c r="C97" s="217">
        <v>0</v>
      </c>
      <c r="D97" s="217">
        <v>0</v>
      </c>
      <c r="E97" s="217">
        <v>0</v>
      </c>
      <c r="F97" s="217">
        <v>0</v>
      </c>
      <c r="G97" s="217">
        <v>0</v>
      </c>
      <c r="H97" s="217">
        <v>0</v>
      </c>
      <c r="I97" s="217">
        <v>0</v>
      </c>
      <c r="J97" s="217">
        <v>0</v>
      </c>
      <c r="K97" s="217">
        <v>1.31</v>
      </c>
      <c r="L97" s="217">
        <v>4.04</v>
      </c>
      <c r="M97" s="217">
        <v>1.1299999999999999</v>
      </c>
      <c r="N97" s="217">
        <v>1.25</v>
      </c>
      <c r="O97" s="217">
        <v>1.4</v>
      </c>
      <c r="P97" s="217">
        <v>2.29</v>
      </c>
      <c r="Q97" s="217">
        <v>0.19</v>
      </c>
      <c r="R97" s="217">
        <v>0.56000000000000005</v>
      </c>
      <c r="S97" s="217">
        <v>0.28999999999999998</v>
      </c>
      <c r="T97" s="217">
        <v>0.72</v>
      </c>
      <c r="U97" s="217">
        <v>0</v>
      </c>
      <c r="V97" s="217">
        <v>0</v>
      </c>
      <c r="W97" s="217">
        <v>0</v>
      </c>
      <c r="X97" s="217">
        <v>0</v>
      </c>
      <c r="Y97" s="217">
        <v>0</v>
      </c>
      <c r="Z97" s="217">
        <v>0</v>
      </c>
      <c r="AA97" s="217">
        <v>0</v>
      </c>
      <c r="AB97" s="217">
        <v>0</v>
      </c>
      <c r="AC97" s="217">
        <v>1.83</v>
      </c>
      <c r="AD97" s="217">
        <v>0</v>
      </c>
      <c r="AE97" s="217">
        <v>0</v>
      </c>
      <c r="AF97" s="217">
        <v>0</v>
      </c>
      <c r="AG97" s="217">
        <v>0</v>
      </c>
      <c r="AH97" s="217">
        <v>0</v>
      </c>
      <c r="AI97" s="217">
        <v>0</v>
      </c>
      <c r="AJ97" s="217">
        <v>0</v>
      </c>
      <c r="AK97" s="217">
        <v>21</v>
      </c>
      <c r="AL97" s="217">
        <v>0</v>
      </c>
      <c r="AM97" s="217">
        <v>0</v>
      </c>
      <c r="AN97" s="217">
        <v>0</v>
      </c>
      <c r="AO97" s="217">
        <v>0</v>
      </c>
      <c r="AP97" s="217">
        <v>0</v>
      </c>
      <c r="AQ97" s="217">
        <v>0</v>
      </c>
      <c r="AR97" s="217">
        <v>0</v>
      </c>
      <c r="AS97" s="217">
        <v>0</v>
      </c>
      <c r="AT97" s="217">
        <v>0</v>
      </c>
    </row>
    <row r="98" spans="1:46">
      <c r="A98" t="s">
        <v>140</v>
      </c>
      <c r="B98" s="217">
        <v>0</v>
      </c>
      <c r="C98" s="217">
        <v>0</v>
      </c>
      <c r="D98" s="217">
        <v>0</v>
      </c>
      <c r="E98" s="217">
        <v>0</v>
      </c>
      <c r="F98" s="217">
        <v>0</v>
      </c>
      <c r="G98" s="217">
        <v>0</v>
      </c>
      <c r="H98" s="217">
        <v>0</v>
      </c>
      <c r="I98" s="217">
        <v>0</v>
      </c>
      <c r="J98" s="217">
        <v>0</v>
      </c>
      <c r="K98" s="217">
        <v>1.31</v>
      </c>
      <c r="L98" s="217">
        <v>4.04</v>
      </c>
      <c r="M98" s="217">
        <v>1.1299999999999999</v>
      </c>
      <c r="N98" s="217">
        <v>1.25</v>
      </c>
      <c r="O98" s="217">
        <v>1.4</v>
      </c>
      <c r="P98" s="217">
        <v>2.29</v>
      </c>
      <c r="Q98" s="217">
        <v>0.19</v>
      </c>
      <c r="R98" s="217">
        <v>0.56000000000000005</v>
      </c>
      <c r="S98" s="217">
        <v>0.28999999999999998</v>
      </c>
      <c r="T98" s="217">
        <v>0.72</v>
      </c>
      <c r="U98" s="217">
        <v>0</v>
      </c>
      <c r="V98" s="217">
        <v>0</v>
      </c>
      <c r="W98" s="217">
        <v>0</v>
      </c>
      <c r="X98" s="217">
        <v>0</v>
      </c>
      <c r="Y98" s="217">
        <v>0</v>
      </c>
      <c r="Z98" s="217">
        <v>0</v>
      </c>
      <c r="AA98" s="217">
        <v>0</v>
      </c>
      <c r="AB98" s="217">
        <v>0</v>
      </c>
      <c r="AC98" s="217">
        <v>1.83</v>
      </c>
      <c r="AD98" s="217">
        <v>0</v>
      </c>
      <c r="AE98" s="217">
        <v>0</v>
      </c>
      <c r="AF98" s="217">
        <v>0</v>
      </c>
      <c r="AG98" s="217">
        <v>0</v>
      </c>
      <c r="AH98" s="217">
        <v>0</v>
      </c>
      <c r="AI98" s="217">
        <v>0</v>
      </c>
      <c r="AJ98" s="217">
        <v>0</v>
      </c>
      <c r="AK98" s="217">
        <v>21</v>
      </c>
      <c r="AL98" s="217">
        <v>0</v>
      </c>
      <c r="AM98" s="217">
        <v>0</v>
      </c>
      <c r="AN98" s="217">
        <v>0</v>
      </c>
      <c r="AO98" s="217">
        <v>0</v>
      </c>
      <c r="AP98" s="217">
        <v>0</v>
      </c>
      <c r="AQ98" s="217">
        <v>0</v>
      </c>
      <c r="AR98" s="217">
        <v>0</v>
      </c>
      <c r="AS98" s="217">
        <v>0</v>
      </c>
      <c r="AT98" s="217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3.1330000000000038E-2</v>
      </c>
      <c r="L99">
        <f t="shared" si="0"/>
        <v>9.7590000000000107E-2</v>
      </c>
      <c r="M99">
        <f t="shared" si="0"/>
        <v>2.7129999999999967E-2</v>
      </c>
      <c r="N99">
        <f t="shared" si="0"/>
        <v>2.99875E-2</v>
      </c>
      <c r="O99">
        <f t="shared" si="0"/>
        <v>3.3757500000000044E-2</v>
      </c>
      <c r="P99">
        <f t="shared" si="0"/>
        <v>5.495999999999996E-2</v>
      </c>
      <c r="Q99">
        <f t="shared" si="0"/>
        <v>4.5449999999999987E-3</v>
      </c>
      <c r="R99">
        <f t="shared" si="0"/>
        <v>1.3739999999999994E-2</v>
      </c>
      <c r="S99">
        <f t="shared" si="0"/>
        <v>6.9449999999999876E-3</v>
      </c>
      <c r="T99">
        <f t="shared" si="0"/>
        <v>1.6604999999999977E-2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4.2017500000000076E-2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0.49397999999999992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7">
        <v>0</v>
      </c>
      <c r="C3" s="217">
        <v>0</v>
      </c>
      <c r="D3" s="217">
        <v>0</v>
      </c>
      <c r="E3" s="217">
        <v>0</v>
      </c>
      <c r="F3" s="217">
        <v>0</v>
      </c>
      <c r="G3" s="217">
        <v>0</v>
      </c>
      <c r="H3" s="217">
        <v>0</v>
      </c>
      <c r="I3" s="217">
        <v>0</v>
      </c>
      <c r="J3" s="217">
        <v>0</v>
      </c>
      <c r="K3" s="217">
        <v>0</v>
      </c>
      <c r="L3" s="217">
        <v>0</v>
      </c>
      <c r="M3" s="217">
        <v>0</v>
      </c>
      <c r="N3" s="217">
        <v>0</v>
      </c>
      <c r="O3" s="217">
        <v>0</v>
      </c>
      <c r="P3" s="217">
        <v>0</v>
      </c>
      <c r="Q3" s="217">
        <v>0</v>
      </c>
      <c r="R3" s="217">
        <v>0</v>
      </c>
      <c r="S3" s="217">
        <v>0</v>
      </c>
      <c r="T3" s="217">
        <v>0</v>
      </c>
      <c r="U3" s="217">
        <v>0</v>
      </c>
      <c r="V3" s="217">
        <v>0</v>
      </c>
      <c r="W3" s="217">
        <v>0</v>
      </c>
      <c r="X3" s="217">
        <v>0</v>
      </c>
      <c r="Y3" s="217">
        <v>0</v>
      </c>
      <c r="Z3" s="217">
        <v>0</v>
      </c>
      <c r="AA3" s="217">
        <v>0</v>
      </c>
      <c r="AB3" s="217">
        <v>0</v>
      </c>
      <c r="AC3" s="217">
        <v>0</v>
      </c>
      <c r="AD3" s="217">
        <v>0</v>
      </c>
      <c r="AE3" s="217">
        <v>0</v>
      </c>
      <c r="AF3" s="217">
        <v>0</v>
      </c>
      <c r="AG3" s="217">
        <v>0</v>
      </c>
      <c r="AH3" s="217">
        <v>0</v>
      </c>
      <c r="AI3" s="217">
        <v>0</v>
      </c>
      <c r="AJ3" s="217">
        <v>0</v>
      </c>
      <c r="AK3" s="217">
        <v>5</v>
      </c>
      <c r="AL3" s="217">
        <v>0</v>
      </c>
      <c r="AM3" s="217">
        <v>0</v>
      </c>
      <c r="AN3" s="217">
        <v>0</v>
      </c>
      <c r="AO3" s="217">
        <v>0</v>
      </c>
      <c r="AP3" s="217">
        <v>0</v>
      </c>
      <c r="AQ3" s="217">
        <v>0</v>
      </c>
      <c r="AR3" s="217">
        <v>0</v>
      </c>
      <c r="AS3" s="217">
        <v>0</v>
      </c>
      <c r="AT3" s="217">
        <v>0</v>
      </c>
    </row>
    <row r="4" spans="1:46">
      <c r="A4" t="s">
        <v>46</v>
      </c>
      <c r="B4" s="217">
        <v>0</v>
      </c>
      <c r="C4" s="217">
        <v>0</v>
      </c>
      <c r="D4" s="217">
        <v>0</v>
      </c>
      <c r="E4" s="217">
        <v>0</v>
      </c>
      <c r="F4" s="217">
        <v>0</v>
      </c>
      <c r="G4" s="217">
        <v>0</v>
      </c>
      <c r="H4" s="217">
        <v>0</v>
      </c>
      <c r="I4" s="217">
        <v>0</v>
      </c>
      <c r="J4" s="217">
        <v>0</v>
      </c>
      <c r="K4" s="217">
        <v>0</v>
      </c>
      <c r="L4" s="217">
        <v>0</v>
      </c>
      <c r="M4" s="217">
        <v>0</v>
      </c>
      <c r="N4" s="217">
        <v>0</v>
      </c>
      <c r="O4" s="217">
        <v>0</v>
      </c>
      <c r="P4" s="217">
        <v>0</v>
      </c>
      <c r="Q4" s="217">
        <v>0</v>
      </c>
      <c r="R4" s="217">
        <v>0</v>
      </c>
      <c r="S4" s="217">
        <v>0</v>
      </c>
      <c r="T4" s="217">
        <v>0</v>
      </c>
      <c r="U4" s="217">
        <v>0</v>
      </c>
      <c r="V4" s="217">
        <v>0</v>
      </c>
      <c r="W4" s="217">
        <v>0</v>
      </c>
      <c r="X4" s="217">
        <v>0</v>
      </c>
      <c r="Y4" s="217">
        <v>0</v>
      </c>
      <c r="Z4" s="217">
        <v>0</v>
      </c>
      <c r="AA4" s="217">
        <v>0</v>
      </c>
      <c r="AB4" s="217">
        <v>0</v>
      </c>
      <c r="AC4" s="217">
        <v>0</v>
      </c>
      <c r="AD4" s="217">
        <v>0</v>
      </c>
      <c r="AE4" s="217">
        <v>0</v>
      </c>
      <c r="AF4" s="217">
        <v>0</v>
      </c>
      <c r="AG4" s="217">
        <v>0</v>
      </c>
      <c r="AH4" s="217">
        <v>0</v>
      </c>
      <c r="AI4" s="217">
        <v>0</v>
      </c>
      <c r="AJ4" s="217">
        <v>0</v>
      </c>
      <c r="AK4" s="217">
        <v>5</v>
      </c>
      <c r="AL4" s="217">
        <v>0</v>
      </c>
      <c r="AM4" s="217">
        <v>0</v>
      </c>
      <c r="AN4" s="217">
        <v>0</v>
      </c>
      <c r="AO4" s="217">
        <v>0</v>
      </c>
      <c r="AP4" s="217">
        <v>0</v>
      </c>
      <c r="AQ4" s="217">
        <v>0</v>
      </c>
      <c r="AR4" s="217">
        <v>0</v>
      </c>
      <c r="AS4" s="217">
        <v>0</v>
      </c>
      <c r="AT4" s="217">
        <v>0</v>
      </c>
    </row>
    <row r="5" spans="1:46">
      <c r="A5" t="s">
        <v>47</v>
      </c>
      <c r="B5" s="217">
        <v>0</v>
      </c>
      <c r="C5" s="217">
        <v>0</v>
      </c>
      <c r="D5" s="217">
        <v>0</v>
      </c>
      <c r="E5" s="217">
        <v>0</v>
      </c>
      <c r="F5" s="217">
        <v>0</v>
      </c>
      <c r="G5" s="217">
        <v>0</v>
      </c>
      <c r="H5" s="217">
        <v>0</v>
      </c>
      <c r="I5" s="217">
        <v>0</v>
      </c>
      <c r="J5" s="217">
        <v>0</v>
      </c>
      <c r="K5" s="217">
        <v>0</v>
      </c>
      <c r="L5" s="217">
        <v>0</v>
      </c>
      <c r="M5" s="217">
        <v>0</v>
      </c>
      <c r="N5" s="217">
        <v>0</v>
      </c>
      <c r="O5" s="217">
        <v>0</v>
      </c>
      <c r="P5" s="217">
        <v>0</v>
      </c>
      <c r="Q5" s="217">
        <v>0</v>
      </c>
      <c r="R5" s="217">
        <v>0</v>
      </c>
      <c r="S5" s="217">
        <v>0</v>
      </c>
      <c r="T5" s="217">
        <v>0</v>
      </c>
      <c r="U5" s="217">
        <v>0</v>
      </c>
      <c r="V5" s="217">
        <v>0</v>
      </c>
      <c r="W5" s="217">
        <v>0</v>
      </c>
      <c r="X5" s="217">
        <v>0</v>
      </c>
      <c r="Y5" s="217">
        <v>0</v>
      </c>
      <c r="Z5" s="217">
        <v>0</v>
      </c>
      <c r="AA5" s="217">
        <v>0</v>
      </c>
      <c r="AB5" s="217">
        <v>0</v>
      </c>
      <c r="AC5" s="217">
        <v>0</v>
      </c>
      <c r="AD5" s="217">
        <v>0</v>
      </c>
      <c r="AE5" s="217">
        <v>0</v>
      </c>
      <c r="AF5" s="217">
        <v>0</v>
      </c>
      <c r="AG5" s="217">
        <v>0</v>
      </c>
      <c r="AH5" s="217">
        <v>0</v>
      </c>
      <c r="AI5" s="217">
        <v>0</v>
      </c>
      <c r="AJ5" s="217">
        <v>0</v>
      </c>
      <c r="AK5" s="217">
        <v>5</v>
      </c>
      <c r="AL5" s="217">
        <v>0</v>
      </c>
      <c r="AM5" s="217">
        <v>0</v>
      </c>
      <c r="AN5" s="217">
        <v>0</v>
      </c>
      <c r="AO5" s="217">
        <v>0</v>
      </c>
      <c r="AP5" s="217">
        <v>0</v>
      </c>
      <c r="AQ5" s="217">
        <v>0</v>
      </c>
      <c r="AR5" s="217">
        <v>0</v>
      </c>
      <c r="AS5" s="217">
        <v>0</v>
      </c>
      <c r="AT5" s="217">
        <v>0</v>
      </c>
    </row>
    <row r="6" spans="1:46">
      <c r="A6" t="s">
        <v>48</v>
      </c>
      <c r="B6" s="217">
        <v>0</v>
      </c>
      <c r="C6" s="217">
        <v>0</v>
      </c>
      <c r="D6" s="217">
        <v>0</v>
      </c>
      <c r="E6" s="217">
        <v>0</v>
      </c>
      <c r="F6" s="217">
        <v>0</v>
      </c>
      <c r="G6" s="217">
        <v>0</v>
      </c>
      <c r="H6" s="217">
        <v>0</v>
      </c>
      <c r="I6" s="217">
        <v>0</v>
      </c>
      <c r="J6" s="217">
        <v>0</v>
      </c>
      <c r="K6" s="217">
        <v>0</v>
      </c>
      <c r="L6" s="217">
        <v>0</v>
      </c>
      <c r="M6" s="217">
        <v>0</v>
      </c>
      <c r="N6" s="217">
        <v>0</v>
      </c>
      <c r="O6" s="217">
        <v>0</v>
      </c>
      <c r="P6" s="217">
        <v>0</v>
      </c>
      <c r="Q6" s="217">
        <v>0</v>
      </c>
      <c r="R6" s="217">
        <v>0</v>
      </c>
      <c r="S6" s="217">
        <v>0</v>
      </c>
      <c r="T6" s="217">
        <v>0</v>
      </c>
      <c r="U6" s="217">
        <v>0</v>
      </c>
      <c r="V6" s="217">
        <v>0</v>
      </c>
      <c r="W6" s="217">
        <v>0</v>
      </c>
      <c r="X6" s="217">
        <v>0</v>
      </c>
      <c r="Y6" s="217">
        <v>0</v>
      </c>
      <c r="Z6" s="217">
        <v>0</v>
      </c>
      <c r="AA6" s="217">
        <v>0</v>
      </c>
      <c r="AB6" s="217">
        <v>0</v>
      </c>
      <c r="AC6" s="217">
        <v>0</v>
      </c>
      <c r="AD6" s="217">
        <v>0</v>
      </c>
      <c r="AE6" s="217">
        <v>0</v>
      </c>
      <c r="AF6" s="217">
        <v>0</v>
      </c>
      <c r="AG6" s="217">
        <v>0</v>
      </c>
      <c r="AH6" s="217">
        <v>0</v>
      </c>
      <c r="AI6" s="217">
        <v>0</v>
      </c>
      <c r="AJ6" s="217">
        <v>0</v>
      </c>
      <c r="AK6" s="217">
        <v>5</v>
      </c>
      <c r="AL6" s="217">
        <v>0</v>
      </c>
      <c r="AM6" s="217">
        <v>0</v>
      </c>
      <c r="AN6" s="217">
        <v>0</v>
      </c>
      <c r="AO6" s="217">
        <v>0</v>
      </c>
      <c r="AP6" s="217">
        <v>0</v>
      </c>
      <c r="AQ6" s="217">
        <v>0</v>
      </c>
      <c r="AR6" s="217">
        <v>0</v>
      </c>
      <c r="AS6" s="217">
        <v>0</v>
      </c>
      <c r="AT6" s="217">
        <v>0</v>
      </c>
    </row>
    <row r="7" spans="1:46">
      <c r="A7" t="s">
        <v>49</v>
      </c>
      <c r="B7" s="217">
        <v>0</v>
      </c>
      <c r="C7" s="217">
        <v>0</v>
      </c>
      <c r="D7" s="217">
        <v>0</v>
      </c>
      <c r="E7" s="217">
        <v>0</v>
      </c>
      <c r="F7" s="217">
        <v>0</v>
      </c>
      <c r="G7" s="217">
        <v>0</v>
      </c>
      <c r="H7" s="217">
        <v>0</v>
      </c>
      <c r="I7" s="217">
        <v>0</v>
      </c>
      <c r="J7" s="217">
        <v>0</v>
      </c>
      <c r="K7" s="217">
        <v>0</v>
      </c>
      <c r="L7" s="217">
        <v>0</v>
      </c>
      <c r="M7" s="217">
        <v>0</v>
      </c>
      <c r="N7" s="217">
        <v>0</v>
      </c>
      <c r="O7" s="217">
        <v>0</v>
      </c>
      <c r="P7" s="217">
        <v>0</v>
      </c>
      <c r="Q7" s="217">
        <v>0</v>
      </c>
      <c r="R7" s="217">
        <v>0</v>
      </c>
      <c r="S7" s="217">
        <v>0</v>
      </c>
      <c r="T7" s="217">
        <v>0</v>
      </c>
      <c r="U7" s="217">
        <v>0</v>
      </c>
      <c r="V7" s="217">
        <v>0</v>
      </c>
      <c r="W7" s="217">
        <v>0</v>
      </c>
      <c r="X7" s="217">
        <v>0</v>
      </c>
      <c r="Y7" s="217">
        <v>0</v>
      </c>
      <c r="Z7" s="217">
        <v>0</v>
      </c>
      <c r="AA7" s="217">
        <v>0</v>
      </c>
      <c r="AB7" s="217">
        <v>0</v>
      </c>
      <c r="AC7" s="217">
        <v>0</v>
      </c>
      <c r="AD7" s="217">
        <v>0</v>
      </c>
      <c r="AE7" s="217">
        <v>0</v>
      </c>
      <c r="AF7" s="217">
        <v>0</v>
      </c>
      <c r="AG7" s="217">
        <v>0</v>
      </c>
      <c r="AH7" s="217">
        <v>0</v>
      </c>
      <c r="AI7" s="217">
        <v>0</v>
      </c>
      <c r="AJ7" s="217">
        <v>0</v>
      </c>
      <c r="AK7" s="217">
        <v>5</v>
      </c>
      <c r="AL7" s="217">
        <v>0</v>
      </c>
      <c r="AM7" s="217">
        <v>0</v>
      </c>
      <c r="AN7" s="217">
        <v>0</v>
      </c>
      <c r="AO7" s="217">
        <v>0</v>
      </c>
      <c r="AP7" s="217">
        <v>0</v>
      </c>
      <c r="AQ7" s="217">
        <v>0</v>
      </c>
      <c r="AR7" s="217">
        <v>0</v>
      </c>
      <c r="AS7" s="217">
        <v>0</v>
      </c>
      <c r="AT7" s="217">
        <v>0</v>
      </c>
    </row>
    <row r="8" spans="1:46">
      <c r="A8" t="s">
        <v>50</v>
      </c>
      <c r="B8" s="217">
        <v>0</v>
      </c>
      <c r="C8" s="217">
        <v>0</v>
      </c>
      <c r="D8" s="217">
        <v>0</v>
      </c>
      <c r="E8" s="217">
        <v>0</v>
      </c>
      <c r="F8" s="217">
        <v>0</v>
      </c>
      <c r="G8" s="217">
        <v>0</v>
      </c>
      <c r="H8" s="217">
        <v>0</v>
      </c>
      <c r="I8" s="217">
        <v>0</v>
      </c>
      <c r="J8" s="217">
        <v>0</v>
      </c>
      <c r="K8" s="217">
        <v>0</v>
      </c>
      <c r="L8" s="217">
        <v>0</v>
      </c>
      <c r="M8" s="217">
        <v>0</v>
      </c>
      <c r="N8" s="217">
        <v>0</v>
      </c>
      <c r="O8" s="217">
        <v>0</v>
      </c>
      <c r="P8" s="217">
        <v>0</v>
      </c>
      <c r="Q8" s="217">
        <v>0</v>
      </c>
      <c r="R8" s="217">
        <v>0</v>
      </c>
      <c r="S8" s="217">
        <v>0</v>
      </c>
      <c r="T8" s="217">
        <v>0</v>
      </c>
      <c r="U8" s="217">
        <v>0</v>
      </c>
      <c r="V8" s="217">
        <v>0</v>
      </c>
      <c r="W8" s="217">
        <v>0</v>
      </c>
      <c r="X8" s="217">
        <v>0</v>
      </c>
      <c r="Y8" s="217">
        <v>0</v>
      </c>
      <c r="Z8" s="217">
        <v>0</v>
      </c>
      <c r="AA8" s="217">
        <v>0</v>
      </c>
      <c r="AB8" s="217">
        <v>0</v>
      </c>
      <c r="AC8" s="217">
        <v>0</v>
      </c>
      <c r="AD8" s="217">
        <v>0</v>
      </c>
      <c r="AE8" s="217">
        <v>0</v>
      </c>
      <c r="AF8" s="217">
        <v>0</v>
      </c>
      <c r="AG8" s="217">
        <v>0</v>
      </c>
      <c r="AH8" s="217">
        <v>0</v>
      </c>
      <c r="AI8" s="217">
        <v>0</v>
      </c>
      <c r="AJ8" s="217">
        <v>0</v>
      </c>
      <c r="AK8" s="217">
        <v>5</v>
      </c>
      <c r="AL8" s="217">
        <v>0</v>
      </c>
      <c r="AM8" s="217">
        <v>0</v>
      </c>
      <c r="AN8" s="217">
        <v>0</v>
      </c>
      <c r="AO8" s="217">
        <v>0</v>
      </c>
      <c r="AP8" s="217">
        <v>0</v>
      </c>
      <c r="AQ8" s="217">
        <v>0</v>
      </c>
      <c r="AR8" s="217">
        <v>0</v>
      </c>
      <c r="AS8" s="217">
        <v>0</v>
      </c>
      <c r="AT8" s="217">
        <v>0</v>
      </c>
    </row>
    <row r="9" spans="1:46">
      <c r="A9" t="s">
        <v>51</v>
      </c>
      <c r="B9" s="217">
        <v>0</v>
      </c>
      <c r="C9" s="217">
        <v>0</v>
      </c>
      <c r="D9" s="217">
        <v>0</v>
      </c>
      <c r="E9" s="217">
        <v>0</v>
      </c>
      <c r="F9" s="217">
        <v>0</v>
      </c>
      <c r="G9" s="217">
        <v>0</v>
      </c>
      <c r="H9" s="217">
        <v>0</v>
      </c>
      <c r="I9" s="217">
        <v>0</v>
      </c>
      <c r="J9" s="217">
        <v>0</v>
      </c>
      <c r="K9" s="217">
        <v>0</v>
      </c>
      <c r="L9" s="217">
        <v>0</v>
      </c>
      <c r="M9" s="217">
        <v>0</v>
      </c>
      <c r="N9" s="217">
        <v>0</v>
      </c>
      <c r="O9" s="217">
        <v>0</v>
      </c>
      <c r="P9" s="217">
        <v>0</v>
      </c>
      <c r="Q9" s="217">
        <v>0</v>
      </c>
      <c r="R9" s="217">
        <v>0</v>
      </c>
      <c r="S9" s="217">
        <v>0</v>
      </c>
      <c r="T9" s="217">
        <v>0</v>
      </c>
      <c r="U9" s="217">
        <v>0</v>
      </c>
      <c r="V9" s="217">
        <v>0</v>
      </c>
      <c r="W9" s="217">
        <v>0</v>
      </c>
      <c r="X9" s="217">
        <v>0</v>
      </c>
      <c r="Y9" s="217">
        <v>0</v>
      </c>
      <c r="Z9" s="217">
        <v>0</v>
      </c>
      <c r="AA9" s="217">
        <v>0</v>
      </c>
      <c r="AB9" s="217">
        <v>0</v>
      </c>
      <c r="AC9" s="217">
        <v>0</v>
      </c>
      <c r="AD9" s="217">
        <v>0</v>
      </c>
      <c r="AE9" s="217">
        <v>0</v>
      </c>
      <c r="AF9" s="217">
        <v>0</v>
      </c>
      <c r="AG9" s="217">
        <v>0</v>
      </c>
      <c r="AH9" s="217">
        <v>0</v>
      </c>
      <c r="AI9" s="217">
        <v>0</v>
      </c>
      <c r="AJ9" s="217">
        <v>0</v>
      </c>
      <c r="AK9" s="217">
        <v>5</v>
      </c>
      <c r="AL9" s="217">
        <v>0</v>
      </c>
      <c r="AM9" s="217">
        <v>0</v>
      </c>
      <c r="AN9" s="217">
        <v>0</v>
      </c>
      <c r="AO9" s="217">
        <v>0</v>
      </c>
      <c r="AP9" s="217">
        <v>0</v>
      </c>
      <c r="AQ9" s="217">
        <v>0</v>
      </c>
      <c r="AR9" s="217">
        <v>0</v>
      </c>
      <c r="AS9" s="217">
        <v>0</v>
      </c>
      <c r="AT9" s="217">
        <v>0</v>
      </c>
    </row>
    <row r="10" spans="1:46">
      <c r="A10" t="s">
        <v>52</v>
      </c>
      <c r="B10" s="217">
        <v>0</v>
      </c>
      <c r="C10" s="217">
        <v>0</v>
      </c>
      <c r="D10" s="217">
        <v>0</v>
      </c>
      <c r="E10" s="217">
        <v>0</v>
      </c>
      <c r="F10" s="217">
        <v>0</v>
      </c>
      <c r="G10" s="217">
        <v>0</v>
      </c>
      <c r="H10" s="217">
        <v>0</v>
      </c>
      <c r="I10" s="217">
        <v>0</v>
      </c>
      <c r="J10" s="217">
        <v>0</v>
      </c>
      <c r="K10" s="217">
        <v>0</v>
      </c>
      <c r="L10" s="217">
        <v>0</v>
      </c>
      <c r="M10" s="217">
        <v>0</v>
      </c>
      <c r="N10" s="217">
        <v>0</v>
      </c>
      <c r="O10" s="217">
        <v>0</v>
      </c>
      <c r="P10" s="217">
        <v>0</v>
      </c>
      <c r="Q10" s="217">
        <v>0</v>
      </c>
      <c r="R10" s="217">
        <v>0</v>
      </c>
      <c r="S10" s="217">
        <v>0</v>
      </c>
      <c r="T10" s="217">
        <v>0</v>
      </c>
      <c r="U10" s="217">
        <v>0</v>
      </c>
      <c r="V10" s="217">
        <v>0</v>
      </c>
      <c r="W10" s="217">
        <v>0</v>
      </c>
      <c r="X10" s="217">
        <v>0</v>
      </c>
      <c r="Y10" s="217">
        <v>0</v>
      </c>
      <c r="Z10" s="217">
        <v>0</v>
      </c>
      <c r="AA10" s="217">
        <v>0</v>
      </c>
      <c r="AB10" s="217">
        <v>0</v>
      </c>
      <c r="AC10" s="217">
        <v>0</v>
      </c>
      <c r="AD10" s="217">
        <v>0</v>
      </c>
      <c r="AE10" s="217">
        <v>0</v>
      </c>
      <c r="AF10" s="217">
        <v>0</v>
      </c>
      <c r="AG10" s="217">
        <v>0</v>
      </c>
      <c r="AH10" s="217">
        <v>0</v>
      </c>
      <c r="AI10" s="217">
        <v>0</v>
      </c>
      <c r="AJ10" s="217">
        <v>0</v>
      </c>
      <c r="AK10" s="217">
        <v>5</v>
      </c>
      <c r="AL10" s="217">
        <v>0</v>
      </c>
      <c r="AM10" s="217">
        <v>0</v>
      </c>
      <c r="AN10" s="217">
        <v>0</v>
      </c>
      <c r="AO10" s="217">
        <v>0</v>
      </c>
      <c r="AP10" s="217">
        <v>0</v>
      </c>
      <c r="AQ10" s="217">
        <v>0</v>
      </c>
      <c r="AR10" s="217">
        <v>0</v>
      </c>
      <c r="AS10" s="217">
        <v>0</v>
      </c>
      <c r="AT10" s="217">
        <v>0</v>
      </c>
    </row>
    <row r="11" spans="1:46">
      <c r="A11" t="s">
        <v>53</v>
      </c>
      <c r="B11" s="217">
        <v>0</v>
      </c>
      <c r="C11" s="217">
        <v>0</v>
      </c>
      <c r="D11" s="217">
        <v>0</v>
      </c>
      <c r="E11" s="217">
        <v>0</v>
      </c>
      <c r="F11" s="217">
        <v>0</v>
      </c>
      <c r="G11" s="217">
        <v>0</v>
      </c>
      <c r="H11" s="217">
        <v>0</v>
      </c>
      <c r="I11" s="217">
        <v>0</v>
      </c>
      <c r="J11" s="217">
        <v>0</v>
      </c>
      <c r="K11" s="217">
        <v>0</v>
      </c>
      <c r="L11" s="217">
        <v>0</v>
      </c>
      <c r="M11" s="217">
        <v>0</v>
      </c>
      <c r="N11" s="217">
        <v>0</v>
      </c>
      <c r="O11" s="217">
        <v>0</v>
      </c>
      <c r="P11" s="217">
        <v>0</v>
      </c>
      <c r="Q11" s="217">
        <v>0</v>
      </c>
      <c r="R11" s="217">
        <v>0</v>
      </c>
      <c r="S11" s="217">
        <v>0</v>
      </c>
      <c r="T11" s="217">
        <v>0</v>
      </c>
      <c r="U11" s="217">
        <v>0</v>
      </c>
      <c r="V11" s="217">
        <v>0</v>
      </c>
      <c r="W11" s="217">
        <v>0</v>
      </c>
      <c r="X11" s="217">
        <v>0</v>
      </c>
      <c r="Y11" s="217">
        <v>0</v>
      </c>
      <c r="Z11" s="217">
        <v>0</v>
      </c>
      <c r="AA11" s="217">
        <v>0</v>
      </c>
      <c r="AB11" s="217">
        <v>0</v>
      </c>
      <c r="AC11" s="217">
        <v>0</v>
      </c>
      <c r="AD11" s="217">
        <v>0</v>
      </c>
      <c r="AE11" s="217">
        <v>0</v>
      </c>
      <c r="AF11" s="217">
        <v>0</v>
      </c>
      <c r="AG11" s="217">
        <v>0</v>
      </c>
      <c r="AH11" s="217">
        <v>0</v>
      </c>
      <c r="AI11" s="217">
        <v>0</v>
      </c>
      <c r="AJ11" s="217">
        <v>0</v>
      </c>
      <c r="AK11" s="217">
        <v>5</v>
      </c>
      <c r="AL11" s="217">
        <v>0</v>
      </c>
      <c r="AM11" s="217">
        <v>0</v>
      </c>
      <c r="AN11" s="217">
        <v>0</v>
      </c>
      <c r="AO11" s="217">
        <v>0</v>
      </c>
      <c r="AP11" s="217">
        <v>0</v>
      </c>
      <c r="AQ11" s="217">
        <v>0</v>
      </c>
      <c r="AR11" s="217">
        <v>0</v>
      </c>
      <c r="AS11" s="217">
        <v>0</v>
      </c>
      <c r="AT11" s="217">
        <v>0</v>
      </c>
    </row>
    <row r="12" spans="1:46">
      <c r="A12" t="s">
        <v>54</v>
      </c>
      <c r="B12" s="217">
        <v>0</v>
      </c>
      <c r="C12" s="217">
        <v>0</v>
      </c>
      <c r="D12" s="217">
        <v>0</v>
      </c>
      <c r="E12" s="217">
        <v>0</v>
      </c>
      <c r="F12" s="217">
        <v>0</v>
      </c>
      <c r="G12" s="217">
        <v>0</v>
      </c>
      <c r="H12" s="217">
        <v>0</v>
      </c>
      <c r="I12" s="217">
        <v>0</v>
      </c>
      <c r="J12" s="217">
        <v>0</v>
      </c>
      <c r="K12" s="217">
        <v>0</v>
      </c>
      <c r="L12" s="217">
        <v>0</v>
      </c>
      <c r="M12" s="217">
        <v>0</v>
      </c>
      <c r="N12" s="217">
        <v>0</v>
      </c>
      <c r="O12" s="217">
        <v>0</v>
      </c>
      <c r="P12" s="217">
        <v>0</v>
      </c>
      <c r="Q12" s="217">
        <v>0</v>
      </c>
      <c r="R12" s="217">
        <v>0</v>
      </c>
      <c r="S12" s="217">
        <v>0</v>
      </c>
      <c r="T12" s="217">
        <v>0</v>
      </c>
      <c r="U12" s="217">
        <v>0</v>
      </c>
      <c r="V12" s="217">
        <v>0</v>
      </c>
      <c r="W12" s="217">
        <v>0</v>
      </c>
      <c r="X12" s="217">
        <v>0</v>
      </c>
      <c r="Y12" s="217">
        <v>0</v>
      </c>
      <c r="Z12" s="217">
        <v>0</v>
      </c>
      <c r="AA12" s="217">
        <v>0</v>
      </c>
      <c r="AB12" s="217">
        <v>0</v>
      </c>
      <c r="AC12" s="217">
        <v>0</v>
      </c>
      <c r="AD12" s="217">
        <v>0</v>
      </c>
      <c r="AE12" s="217">
        <v>0</v>
      </c>
      <c r="AF12" s="217">
        <v>0</v>
      </c>
      <c r="AG12" s="217">
        <v>0</v>
      </c>
      <c r="AH12" s="217">
        <v>0</v>
      </c>
      <c r="AI12" s="217">
        <v>0</v>
      </c>
      <c r="AJ12" s="217">
        <v>0</v>
      </c>
      <c r="AK12" s="217">
        <v>5</v>
      </c>
      <c r="AL12" s="217">
        <v>0</v>
      </c>
      <c r="AM12" s="217">
        <v>0</v>
      </c>
      <c r="AN12" s="217">
        <v>0</v>
      </c>
      <c r="AO12" s="217">
        <v>0</v>
      </c>
      <c r="AP12" s="217">
        <v>0</v>
      </c>
      <c r="AQ12" s="217">
        <v>0</v>
      </c>
      <c r="AR12" s="217">
        <v>0</v>
      </c>
      <c r="AS12" s="217">
        <v>0</v>
      </c>
      <c r="AT12" s="217">
        <v>0</v>
      </c>
    </row>
    <row r="13" spans="1:46">
      <c r="A13" t="s">
        <v>55</v>
      </c>
      <c r="B13" s="217">
        <v>0</v>
      </c>
      <c r="C13" s="217">
        <v>0</v>
      </c>
      <c r="D13" s="217">
        <v>0</v>
      </c>
      <c r="E13" s="217">
        <v>0</v>
      </c>
      <c r="F13" s="217">
        <v>0</v>
      </c>
      <c r="G13" s="217">
        <v>0</v>
      </c>
      <c r="H13" s="217">
        <v>0</v>
      </c>
      <c r="I13" s="217">
        <v>0</v>
      </c>
      <c r="J13" s="217">
        <v>0</v>
      </c>
      <c r="K13" s="217">
        <v>0</v>
      </c>
      <c r="L13" s="217">
        <v>0</v>
      </c>
      <c r="M13" s="217">
        <v>0</v>
      </c>
      <c r="N13" s="217">
        <v>0</v>
      </c>
      <c r="O13" s="217">
        <v>0</v>
      </c>
      <c r="P13" s="217">
        <v>0</v>
      </c>
      <c r="Q13" s="217">
        <v>0</v>
      </c>
      <c r="R13" s="217">
        <v>0</v>
      </c>
      <c r="S13" s="217">
        <v>0</v>
      </c>
      <c r="T13" s="217">
        <v>0</v>
      </c>
      <c r="U13" s="217">
        <v>0</v>
      </c>
      <c r="V13" s="217">
        <v>0</v>
      </c>
      <c r="W13" s="217">
        <v>0</v>
      </c>
      <c r="X13" s="217">
        <v>0</v>
      </c>
      <c r="Y13" s="217">
        <v>0</v>
      </c>
      <c r="Z13" s="217">
        <v>0</v>
      </c>
      <c r="AA13" s="217">
        <v>0</v>
      </c>
      <c r="AB13" s="217">
        <v>0</v>
      </c>
      <c r="AC13" s="217">
        <v>0</v>
      </c>
      <c r="AD13" s="217">
        <v>0</v>
      </c>
      <c r="AE13" s="217">
        <v>0</v>
      </c>
      <c r="AF13" s="217">
        <v>0</v>
      </c>
      <c r="AG13" s="217">
        <v>0</v>
      </c>
      <c r="AH13" s="217">
        <v>0</v>
      </c>
      <c r="AI13" s="217">
        <v>0</v>
      </c>
      <c r="AJ13" s="217">
        <v>0</v>
      </c>
      <c r="AK13" s="217">
        <v>5</v>
      </c>
      <c r="AL13" s="217">
        <v>0</v>
      </c>
      <c r="AM13" s="217">
        <v>0</v>
      </c>
      <c r="AN13" s="217">
        <v>0</v>
      </c>
      <c r="AO13" s="217">
        <v>0</v>
      </c>
      <c r="AP13" s="217">
        <v>0</v>
      </c>
      <c r="AQ13" s="217">
        <v>0</v>
      </c>
      <c r="AR13" s="217">
        <v>0</v>
      </c>
      <c r="AS13" s="217">
        <v>0</v>
      </c>
      <c r="AT13" s="217">
        <v>0</v>
      </c>
    </row>
    <row r="14" spans="1:46">
      <c r="A14" t="s">
        <v>56</v>
      </c>
      <c r="B14" s="217">
        <v>0</v>
      </c>
      <c r="C14" s="217">
        <v>0</v>
      </c>
      <c r="D14" s="217">
        <v>0</v>
      </c>
      <c r="E14" s="217">
        <v>0</v>
      </c>
      <c r="F14" s="217">
        <v>0</v>
      </c>
      <c r="G14" s="217">
        <v>0</v>
      </c>
      <c r="H14" s="217">
        <v>0</v>
      </c>
      <c r="I14" s="217">
        <v>0</v>
      </c>
      <c r="J14" s="217">
        <v>0</v>
      </c>
      <c r="K14" s="217">
        <v>0</v>
      </c>
      <c r="L14" s="217">
        <v>0</v>
      </c>
      <c r="M14" s="217">
        <v>0</v>
      </c>
      <c r="N14" s="217">
        <v>0</v>
      </c>
      <c r="O14" s="217">
        <v>0</v>
      </c>
      <c r="P14" s="217">
        <v>0</v>
      </c>
      <c r="Q14" s="217">
        <v>0</v>
      </c>
      <c r="R14" s="217">
        <v>0</v>
      </c>
      <c r="S14" s="217">
        <v>0</v>
      </c>
      <c r="T14" s="217">
        <v>0</v>
      </c>
      <c r="U14" s="217">
        <v>0</v>
      </c>
      <c r="V14" s="217">
        <v>0</v>
      </c>
      <c r="W14" s="217">
        <v>0</v>
      </c>
      <c r="X14" s="217">
        <v>0</v>
      </c>
      <c r="Y14" s="217">
        <v>0</v>
      </c>
      <c r="Z14" s="217">
        <v>0</v>
      </c>
      <c r="AA14" s="217">
        <v>0</v>
      </c>
      <c r="AB14" s="217">
        <v>0</v>
      </c>
      <c r="AC14" s="217">
        <v>0</v>
      </c>
      <c r="AD14" s="217">
        <v>0</v>
      </c>
      <c r="AE14" s="217">
        <v>0</v>
      </c>
      <c r="AF14" s="217">
        <v>0</v>
      </c>
      <c r="AG14" s="217">
        <v>0</v>
      </c>
      <c r="AH14" s="217">
        <v>0</v>
      </c>
      <c r="AI14" s="217">
        <v>0</v>
      </c>
      <c r="AJ14" s="217">
        <v>0</v>
      </c>
      <c r="AK14" s="217">
        <v>5</v>
      </c>
      <c r="AL14" s="217">
        <v>0</v>
      </c>
      <c r="AM14" s="217">
        <v>0</v>
      </c>
      <c r="AN14" s="217">
        <v>0</v>
      </c>
      <c r="AO14" s="217">
        <v>0</v>
      </c>
      <c r="AP14" s="217">
        <v>0</v>
      </c>
      <c r="AQ14" s="217">
        <v>0</v>
      </c>
      <c r="AR14" s="217">
        <v>0</v>
      </c>
      <c r="AS14" s="217">
        <v>0</v>
      </c>
      <c r="AT14" s="217">
        <v>0</v>
      </c>
    </row>
    <row r="15" spans="1:46">
      <c r="A15" t="s">
        <v>57</v>
      </c>
      <c r="B15" s="217">
        <v>0</v>
      </c>
      <c r="C15" s="217">
        <v>0</v>
      </c>
      <c r="D15" s="217">
        <v>0</v>
      </c>
      <c r="E15" s="217">
        <v>0</v>
      </c>
      <c r="F15" s="217">
        <v>0</v>
      </c>
      <c r="G15" s="217">
        <v>0</v>
      </c>
      <c r="H15" s="217">
        <v>0</v>
      </c>
      <c r="I15" s="217">
        <v>0</v>
      </c>
      <c r="J15" s="217">
        <v>0</v>
      </c>
      <c r="K15" s="217">
        <v>0</v>
      </c>
      <c r="L15" s="217">
        <v>0</v>
      </c>
      <c r="M15" s="217">
        <v>0</v>
      </c>
      <c r="N15" s="217">
        <v>0</v>
      </c>
      <c r="O15" s="217">
        <v>0</v>
      </c>
      <c r="P15" s="217">
        <v>0</v>
      </c>
      <c r="Q15" s="217">
        <v>0</v>
      </c>
      <c r="R15" s="217">
        <v>0</v>
      </c>
      <c r="S15" s="217">
        <v>0</v>
      </c>
      <c r="T15" s="217">
        <v>0</v>
      </c>
      <c r="U15" s="217">
        <v>0</v>
      </c>
      <c r="V15" s="217">
        <v>0</v>
      </c>
      <c r="W15" s="217">
        <v>0</v>
      </c>
      <c r="X15" s="217">
        <v>0</v>
      </c>
      <c r="Y15" s="217">
        <v>0</v>
      </c>
      <c r="Z15" s="217">
        <v>0</v>
      </c>
      <c r="AA15" s="217">
        <v>0</v>
      </c>
      <c r="AB15" s="217">
        <v>0</v>
      </c>
      <c r="AC15" s="217">
        <v>0</v>
      </c>
      <c r="AD15" s="217">
        <v>0</v>
      </c>
      <c r="AE15" s="217">
        <v>0</v>
      </c>
      <c r="AF15" s="217">
        <v>0</v>
      </c>
      <c r="AG15" s="217">
        <v>0</v>
      </c>
      <c r="AH15" s="217">
        <v>0</v>
      </c>
      <c r="AI15" s="217">
        <v>0</v>
      </c>
      <c r="AJ15" s="217">
        <v>0</v>
      </c>
      <c r="AK15" s="217">
        <v>5</v>
      </c>
      <c r="AL15" s="217">
        <v>0</v>
      </c>
      <c r="AM15" s="217">
        <v>0</v>
      </c>
      <c r="AN15" s="217">
        <v>0</v>
      </c>
      <c r="AO15" s="217">
        <v>0</v>
      </c>
      <c r="AP15" s="217">
        <v>0</v>
      </c>
      <c r="AQ15" s="217">
        <v>0</v>
      </c>
      <c r="AR15" s="217">
        <v>0</v>
      </c>
      <c r="AS15" s="217">
        <v>0</v>
      </c>
      <c r="AT15" s="217">
        <v>0</v>
      </c>
    </row>
    <row r="16" spans="1:46">
      <c r="A16" t="s">
        <v>58</v>
      </c>
      <c r="B16" s="217">
        <v>0</v>
      </c>
      <c r="C16" s="217">
        <v>0</v>
      </c>
      <c r="D16" s="217">
        <v>0</v>
      </c>
      <c r="E16" s="217">
        <v>0</v>
      </c>
      <c r="F16" s="217">
        <v>0</v>
      </c>
      <c r="G16" s="217">
        <v>0</v>
      </c>
      <c r="H16" s="217">
        <v>0</v>
      </c>
      <c r="I16" s="217">
        <v>0</v>
      </c>
      <c r="J16" s="217">
        <v>0</v>
      </c>
      <c r="K16" s="217">
        <v>0</v>
      </c>
      <c r="L16" s="217">
        <v>0</v>
      </c>
      <c r="M16" s="217">
        <v>0</v>
      </c>
      <c r="N16" s="217">
        <v>0</v>
      </c>
      <c r="O16" s="217">
        <v>0</v>
      </c>
      <c r="P16" s="217">
        <v>0</v>
      </c>
      <c r="Q16" s="217">
        <v>0</v>
      </c>
      <c r="R16" s="217">
        <v>0</v>
      </c>
      <c r="S16" s="217">
        <v>0</v>
      </c>
      <c r="T16" s="217">
        <v>0</v>
      </c>
      <c r="U16" s="217">
        <v>0</v>
      </c>
      <c r="V16" s="217">
        <v>0</v>
      </c>
      <c r="W16" s="217">
        <v>0</v>
      </c>
      <c r="X16" s="217">
        <v>0</v>
      </c>
      <c r="Y16" s="217">
        <v>0</v>
      </c>
      <c r="Z16" s="217">
        <v>0</v>
      </c>
      <c r="AA16" s="217">
        <v>0</v>
      </c>
      <c r="AB16" s="217">
        <v>0</v>
      </c>
      <c r="AC16" s="217">
        <v>0</v>
      </c>
      <c r="AD16" s="217">
        <v>0</v>
      </c>
      <c r="AE16" s="217">
        <v>0</v>
      </c>
      <c r="AF16" s="217">
        <v>0</v>
      </c>
      <c r="AG16" s="217">
        <v>0</v>
      </c>
      <c r="AH16" s="217">
        <v>0</v>
      </c>
      <c r="AI16" s="217">
        <v>0</v>
      </c>
      <c r="AJ16" s="217">
        <v>0</v>
      </c>
      <c r="AK16" s="217">
        <v>5</v>
      </c>
      <c r="AL16" s="217">
        <v>0</v>
      </c>
      <c r="AM16" s="217">
        <v>0</v>
      </c>
      <c r="AN16" s="217">
        <v>0</v>
      </c>
      <c r="AO16" s="217">
        <v>0</v>
      </c>
      <c r="AP16" s="217">
        <v>0</v>
      </c>
      <c r="AQ16" s="217">
        <v>0</v>
      </c>
      <c r="AR16" s="217">
        <v>0</v>
      </c>
      <c r="AS16" s="217">
        <v>0</v>
      </c>
      <c r="AT16" s="217">
        <v>0</v>
      </c>
    </row>
    <row r="17" spans="1:46">
      <c r="A17" t="s">
        <v>59</v>
      </c>
      <c r="B17" s="217">
        <v>0</v>
      </c>
      <c r="C17" s="217">
        <v>0</v>
      </c>
      <c r="D17" s="217">
        <v>0</v>
      </c>
      <c r="E17" s="217">
        <v>0</v>
      </c>
      <c r="F17" s="217">
        <v>0</v>
      </c>
      <c r="G17" s="217">
        <v>0</v>
      </c>
      <c r="H17" s="217">
        <v>0</v>
      </c>
      <c r="I17" s="217">
        <v>0</v>
      </c>
      <c r="J17" s="217">
        <v>0</v>
      </c>
      <c r="K17" s="217">
        <v>0</v>
      </c>
      <c r="L17" s="217">
        <v>0</v>
      </c>
      <c r="M17" s="217">
        <v>0</v>
      </c>
      <c r="N17" s="217">
        <v>0</v>
      </c>
      <c r="O17" s="217">
        <v>0</v>
      </c>
      <c r="P17" s="217">
        <v>0</v>
      </c>
      <c r="Q17" s="217">
        <v>0</v>
      </c>
      <c r="R17" s="217">
        <v>0</v>
      </c>
      <c r="S17" s="217">
        <v>0</v>
      </c>
      <c r="T17" s="217">
        <v>0</v>
      </c>
      <c r="U17" s="217">
        <v>0</v>
      </c>
      <c r="V17" s="217">
        <v>0</v>
      </c>
      <c r="W17" s="217">
        <v>0</v>
      </c>
      <c r="X17" s="217">
        <v>0</v>
      </c>
      <c r="Y17" s="217">
        <v>0</v>
      </c>
      <c r="Z17" s="217">
        <v>0</v>
      </c>
      <c r="AA17" s="217">
        <v>0</v>
      </c>
      <c r="AB17" s="217">
        <v>0</v>
      </c>
      <c r="AC17" s="217">
        <v>0</v>
      </c>
      <c r="AD17" s="217">
        <v>0</v>
      </c>
      <c r="AE17" s="217">
        <v>0</v>
      </c>
      <c r="AF17" s="217">
        <v>0</v>
      </c>
      <c r="AG17" s="217">
        <v>0</v>
      </c>
      <c r="AH17" s="217">
        <v>0</v>
      </c>
      <c r="AI17" s="217">
        <v>0</v>
      </c>
      <c r="AJ17" s="217">
        <v>0</v>
      </c>
      <c r="AK17" s="217">
        <v>5</v>
      </c>
      <c r="AL17" s="217">
        <v>0</v>
      </c>
      <c r="AM17" s="217">
        <v>0</v>
      </c>
      <c r="AN17" s="217">
        <v>0</v>
      </c>
      <c r="AO17" s="217">
        <v>0</v>
      </c>
      <c r="AP17" s="217">
        <v>0</v>
      </c>
      <c r="AQ17" s="217">
        <v>0</v>
      </c>
      <c r="AR17" s="217">
        <v>0</v>
      </c>
      <c r="AS17" s="217">
        <v>0</v>
      </c>
      <c r="AT17" s="217">
        <v>0</v>
      </c>
    </row>
    <row r="18" spans="1:46">
      <c r="A18" t="s">
        <v>60</v>
      </c>
      <c r="B18" s="217">
        <v>0</v>
      </c>
      <c r="C18" s="217">
        <v>0</v>
      </c>
      <c r="D18" s="217">
        <v>0</v>
      </c>
      <c r="E18" s="217">
        <v>0</v>
      </c>
      <c r="F18" s="217">
        <v>0</v>
      </c>
      <c r="G18" s="217">
        <v>0</v>
      </c>
      <c r="H18" s="217">
        <v>0</v>
      </c>
      <c r="I18" s="217">
        <v>0</v>
      </c>
      <c r="J18" s="217">
        <v>0</v>
      </c>
      <c r="K18" s="217">
        <v>0</v>
      </c>
      <c r="L18" s="217">
        <v>0</v>
      </c>
      <c r="M18" s="217">
        <v>0</v>
      </c>
      <c r="N18" s="217">
        <v>0</v>
      </c>
      <c r="O18" s="217">
        <v>0</v>
      </c>
      <c r="P18" s="217">
        <v>0</v>
      </c>
      <c r="Q18" s="217">
        <v>0</v>
      </c>
      <c r="R18" s="217">
        <v>0</v>
      </c>
      <c r="S18" s="217">
        <v>0</v>
      </c>
      <c r="T18" s="217">
        <v>0</v>
      </c>
      <c r="U18" s="217">
        <v>0</v>
      </c>
      <c r="V18" s="217">
        <v>0</v>
      </c>
      <c r="W18" s="217">
        <v>0</v>
      </c>
      <c r="X18" s="217">
        <v>0</v>
      </c>
      <c r="Y18" s="217">
        <v>0</v>
      </c>
      <c r="Z18" s="217">
        <v>0</v>
      </c>
      <c r="AA18" s="217">
        <v>0</v>
      </c>
      <c r="AB18" s="217">
        <v>0</v>
      </c>
      <c r="AC18" s="217">
        <v>0</v>
      </c>
      <c r="AD18" s="217">
        <v>0</v>
      </c>
      <c r="AE18" s="217">
        <v>0</v>
      </c>
      <c r="AF18" s="217">
        <v>0</v>
      </c>
      <c r="AG18" s="217">
        <v>0</v>
      </c>
      <c r="AH18" s="217">
        <v>0</v>
      </c>
      <c r="AI18" s="217">
        <v>0</v>
      </c>
      <c r="AJ18" s="217">
        <v>0</v>
      </c>
      <c r="AK18" s="217">
        <v>5</v>
      </c>
      <c r="AL18" s="217">
        <v>0</v>
      </c>
      <c r="AM18" s="217">
        <v>0</v>
      </c>
      <c r="AN18" s="217">
        <v>0</v>
      </c>
      <c r="AO18" s="217">
        <v>0</v>
      </c>
      <c r="AP18" s="217">
        <v>0</v>
      </c>
      <c r="AQ18" s="217">
        <v>0</v>
      </c>
      <c r="AR18" s="217">
        <v>0</v>
      </c>
      <c r="AS18" s="217">
        <v>0</v>
      </c>
      <c r="AT18" s="217">
        <v>0</v>
      </c>
    </row>
    <row r="19" spans="1:46">
      <c r="A19" t="s">
        <v>61</v>
      </c>
      <c r="B19" s="217">
        <v>0</v>
      </c>
      <c r="C19" s="217">
        <v>0</v>
      </c>
      <c r="D19" s="217">
        <v>0</v>
      </c>
      <c r="E19" s="217">
        <v>0</v>
      </c>
      <c r="F19" s="217">
        <v>0</v>
      </c>
      <c r="G19" s="217">
        <v>0</v>
      </c>
      <c r="H19" s="217">
        <v>0</v>
      </c>
      <c r="I19" s="217">
        <v>0</v>
      </c>
      <c r="J19" s="217">
        <v>0</v>
      </c>
      <c r="K19" s="217">
        <v>0</v>
      </c>
      <c r="L19" s="217">
        <v>0</v>
      </c>
      <c r="M19" s="217">
        <v>0</v>
      </c>
      <c r="N19" s="217">
        <v>0</v>
      </c>
      <c r="O19" s="217">
        <v>0</v>
      </c>
      <c r="P19" s="217">
        <v>0</v>
      </c>
      <c r="Q19" s="217">
        <v>0</v>
      </c>
      <c r="R19" s="217">
        <v>0</v>
      </c>
      <c r="S19" s="217">
        <v>0</v>
      </c>
      <c r="T19" s="217">
        <v>0</v>
      </c>
      <c r="U19" s="217">
        <v>0</v>
      </c>
      <c r="V19" s="217">
        <v>0</v>
      </c>
      <c r="W19" s="217">
        <v>0</v>
      </c>
      <c r="X19" s="217">
        <v>0</v>
      </c>
      <c r="Y19" s="217">
        <v>0</v>
      </c>
      <c r="Z19" s="217">
        <v>0</v>
      </c>
      <c r="AA19" s="217">
        <v>0</v>
      </c>
      <c r="AB19" s="217">
        <v>0</v>
      </c>
      <c r="AC19" s="217">
        <v>0</v>
      </c>
      <c r="AD19" s="217">
        <v>0</v>
      </c>
      <c r="AE19" s="217">
        <v>0</v>
      </c>
      <c r="AF19" s="217">
        <v>0</v>
      </c>
      <c r="AG19" s="217">
        <v>0</v>
      </c>
      <c r="AH19" s="217">
        <v>0</v>
      </c>
      <c r="AI19" s="217">
        <v>0</v>
      </c>
      <c r="AJ19" s="217">
        <v>0</v>
      </c>
      <c r="AK19" s="217">
        <v>5</v>
      </c>
      <c r="AL19" s="217">
        <v>0</v>
      </c>
      <c r="AM19" s="217">
        <v>0</v>
      </c>
      <c r="AN19" s="217">
        <v>0</v>
      </c>
      <c r="AO19" s="217">
        <v>0</v>
      </c>
      <c r="AP19" s="217">
        <v>0</v>
      </c>
      <c r="AQ19" s="217">
        <v>0</v>
      </c>
      <c r="AR19" s="217">
        <v>0</v>
      </c>
      <c r="AS19" s="217">
        <v>0</v>
      </c>
      <c r="AT19" s="217">
        <v>0</v>
      </c>
    </row>
    <row r="20" spans="1:46">
      <c r="A20" t="s">
        <v>62</v>
      </c>
      <c r="B20" s="217">
        <v>0</v>
      </c>
      <c r="C20" s="217">
        <v>0</v>
      </c>
      <c r="D20" s="217">
        <v>0</v>
      </c>
      <c r="E20" s="217">
        <v>0</v>
      </c>
      <c r="F20" s="217">
        <v>0</v>
      </c>
      <c r="G20" s="217">
        <v>0</v>
      </c>
      <c r="H20" s="217">
        <v>0</v>
      </c>
      <c r="I20" s="217">
        <v>0</v>
      </c>
      <c r="J20" s="217">
        <v>0</v>
      </c>
      <c r="K20" s="217">
        <v>0</v>
      </c>
      <c r="L20" s="217">
        <v>0</v>
      </c>
      <c r="M20" s="217">
        <v>0</v>
      </c>
      <c r="N20" s="217">
        <v>0</v>
      </c>
      <c r="O20" s="217">
        <v>0</v>
      </c>
      <c r="P20" s="217">
        <v>0</v>
      </c>
      <c r="Q20" s="217">
        <v>0</v>
      </c>
      <c r="R20" s="217">
        <v>0</v>
      </c>
      <c r="S20" s="217">
        <v>0</v>
      </c>
      <c r="T20" s="217">
        <v>0</v>
      </c>
      <c r="U20" s="217">
        <v>0</v>
      </c>
      <c r="V20" s="217">
        <v>0</v>
      </c>
      <c r="W20" s="217">
        <v>0</v>
      </c>
      <c r="X20" s="217">
        <v>0</v>
      </c>
      <c r="Y20" s="217">
        <v>0</v>
      </c>
      <c r="Z20" s="217">
        <v>0</v>
      </c>
      <c r="AA20" s="217">
        <v>0</v>
      </c>
      <c r="AB20" s="217">
        <v>0</v>
      </c>
      <c r="AC20" s="217">
        <v>0</v>
      </c>
      <c r="AD20" s="217">
        <v>0</v>
      </c>
      <c r="AE20" s="217">
        <v>0</v>
      </c>
      <c r="AF20" s="217">
        <v>0</v>
      </c>
      <c r="AG20" s="217">
        <v>0</v>
      </c>
      <c r="AH20" s="217">
        <v>0</v>
      </c>
      <c r="AI20" s="217">
        <v>0</v>
      </c>
      <c r="AJ20" s="217">
        <v>0</v>
      </c>
      <c r="AK20" s="217">
        <v>5</v>
      </c>
      <c r="AL20" s="217">
        <v>0</v>
      </c>
      <c r="AM20" s="217">
        <v>0</v>
      </c>
      <c r="AN20" s="217">
        <v>0</v>
      </c>
      <c r="AO20" s="217">
        <v>0</v>
      </c>
      <c r="AP20" s="217">
        <v>0</v>
      </c>
      <c r="AQ20" s="217">
        <v>0</v>
      </c>
      <c r="AR20" s="217">
        <v>0</v>
      </c>
      <c r="AS20" s="217">
        <v>0</v>
      </c>
      <c r="AT20" s="217">
        <v>0</v>
      </c>
    </row>
    <row r="21" spans="1:46">
      <c r="A21" t="s">
        <v>63</v>
      </c>
      <c r="B21" s="217">
        <v>0</v>
      </c>
      <c r="C21" s="217">
        <v>0</v>
      </c>
      <c r="D21" s="217">
        <v>0</v>
      </c>
      <c r="E21" s="217">
        <v>0</v>
      </c>
      <c r="F21" s="217">
        <v>0</v>
      </c>
      <c r="G21" s="217">
        <v>0</v>
      </c>
      <c r="H21" s="217">
        <v>0</v>
      </c>
      <c r="I21" s="217">
        <v>0</v>
      </c>
      <c r="J21" s="217">
        <v>0</v>
      </c>
      <c r="K21" s="217">
        <v>0</v>
      </c>
      <c r="L21" s="217">
        <v>0</v>
      </c>
      <c r="M21" s="217">
        <v>0</v>
      </c>
      <c r="N21" s="217">
        <v>0</v>
      </c>
      <c r="O21" s="217">
        <v>0</v>
      </c>
      <c r="P21" s="217">
        <v>0</v>
      </c>
      <c r="Q21" s="217">
        <v>0</v>
      </c>
      <c r="R21" s="217">
        <v>0</v>
      </c>
      <c r="S21" s="217">
        <v>0</v>
      </c>
      <c r="T21" s="217">
        <v>0</v>
      </c>
      <c r="U21" s="217">
        <v>0</v>
      </c>
      <c r="V21" s="217">
        <v>0</v>
      </c>
      <c r="W21" s="217">
        <v>0</v>
      </c>
      <c r="X21" s="217">
        <v>0</v>
      </c>
      <c r="Y21" s="217">
        <v>0</v>
      </c>
      <c r="Z21" s="217">
        <v>0</v>
      </c>
      <c r="AA21" s="217">
        <v>0</v>
      </c>
      <c r="AB21" s="217">
        <v>0</v>
      </c>
      <c r="AC21" s="217">
        <v>0</v>
      </c>
      <c r="AD21" s="217">
        <v>0</v>
      </c>
      <c r="AE21" s="217">
        <v>0</v>
      </c>
      <c r="AF21" s="217">
        <v>0</v>
      </c>
      <c r="AG21" s="217">
        <v>0</v>
      </c>
      <c r="AH21" s="217">
        <v>0</v>
      </c>
      <c r="AI21" s="217">
        <v>0</v>
      </c>
      <c r="AJ21" s="217">
        <v>0</v>
      </c>
      <c r="AK21" s="217">
        <v>5</v>
      </c>
      <c r="AL21" s="217">
        <v>0</v>
      </c>
      <c r="AM21" s="217">
        <v>0</v>
      </c>
      <c r="AN21" s="217">
        <v>0</v>
      </c>
      <c r="AO21" s="217">
        <v>0</v>
      </c>
      <c r="AP21" s="217">
        <v>0</v>
      </c>
      <c r="AQ21" s="217">
        <v>0</v>
      </c>
      <c r="AR21" s="217">
        <v>0</v>
      </c>
      <c r="AS21" s="217">
        <v>0</v>
      </c>
      <c r="AT21" s="217">
        <v>0</v>
      </c>
    </row>
    <row r="22" spans="1:46">
      <c r="A22" t="s">
        <v>64</v>
      </c>
      <c r="B22" s="217">
        <v>0</v>
      </c>
      <c r="C22" s="217">
        <v>0</v>
      </c>
      <c r="D22" s="217">
        <v>0</v>
      </c>
      <c r="E22" s="217">
        <v>0</v>
      </c>
      <c r="F22" s="217">
        <v>0</v>
      </c>
      <c r="G22" s="217">
        <v>0</v>
      </c>
      <c r="H22" s="217">
        <v>0</v>
      </c>
      <c r="I22" s="217">
        <v>0</v>
      </c>
      <c r="J22" s="217">
        <v>0</v>
      </c>
      <c r="K22" s="217">
        <v>0</v>
      </c>
      <c r="L22" s="217">
        <v>0</v>
      </c>
      <c r="M22" s="217">
        <v>0</v>
      </c>
      <c r="N22" s="217">
        <v>0</v>
      </c>
      <c r="O22" s="217">
        <v>0</v>
      </c>
      <c r="P22" s="217">
        <v>0</v>
      </c>
      <c r="Q22" s="217">
        <v>0</v>
      </c>
      <c r="R22" s="217">
        <v>0</v>
      </c>
      <c r="S22" s="217">
        <v>0</v>
      </c>
      <c r="T22" s="217">
        <v>0</v>
      </c>
      <c r="U22" s="217">
        <v>0</v>
      </c>
      <c r="V22" s="217">
        <v>0</v>
      </c>
      <c r="W22" s="217">
        <v>0</v>
      </c>
      <c r="X22" s="217">
        <v>0</v>
      </c>
      <c r="Y22" s="217">
        <v>0</v>
      </c>
      <c r="Z22" s="217">
        <v>0</v>
      </c>
      <c r="AA22" s="217">
        <v>0</v>
      </c>
      <c r="AB22" s="217">
        <v>0</v>
      </c>
      <c r="AC22" s="217">
        <v>0</v>
      </c>
      <c r="AD22" s="217">
        <v>0</v>
      </c>
      <c r="AE22" s="217">
        <v>0</v>
      </c>
      <c r="AF22" s="217">
        <v>0</v>
      </c>
      <c r="AG22" s="217">
        <v>0</v>
      </c>
      <c r="AH22" s="217">
        <v>0</v>
      </c>
      <c r="AI22" s="217">
        <v>0</v>
      </c>
      <c r="AJ22" s="217">
        <v>0</v>
      </c>
      <c r="AK22" s="217">
        <v>5</v>
      </c>
      <c r="AL22" s="217">
        <v>0</v>
      </c>
      <c r="AM22" s="217">
        <v>0</v>
      </c>
      <c r="AN22" s="217">
        <v>0</v>
      </c>
      <c r="AO22" s="217">
        <v>0</v>
      </c>
      <c r="AP22" s="217">
        <v>0</v>
      </c>
      <c r="AQ22" s="217">
        <v>0</v>
      </c>
      <c r="AR22" s="217">
        <v>0</v>
      </c>
      <c r="AS22" s="217">
        <v>0</v>
      </c>
      <c r="AT22" s="217">
        <v>0</v>
      </c>
    </row>
    <row r="23" spans="1:46">
      <c r="A23" t="s">
        <v>65</v>
      </c>
      <c r="B23" s="217">
        <v>0</v>
      </c>
      <c r="C23" s="217">
        <v>0</v>
      </c>
      <c r="D23" s="217">
        <v>0</v>
      </c>
      <c r="E23" s="217">
        <v>0</v>
      </c>
      <c r="F23" s="217">
        <v>0</v>
      </c>
      <c r="G23" s="217">
        <v>0</v>
      </c>
      <c r="H23" s="217">
        <v>0</v>
      </c>
      <c r="I23" s="217">
        <v>0</v>
      </c>
      <c r="J23" s="217">
        <v>0</v>
      </c>
      <c r="K23" s="217">
        <v>0</v>
      </c>
      <c r="L23" s="217">
        <v>0</v>
      </c>
      <c r="M23" s="217">
        <v>0</v>
      </c>
      <c r="N23" s="217">
        <v>0</v>
      </c>
      <c r="O23" s="217">
        <v>0</v>
      </c>
      <c r="P23" s="217">
        <v>0</v>
      </c>
      <c r="Q23" s="217">
        <v>0</v>
      </c>
      <c r="R23" s="217">
        <v>0</v>
      </c>
      <c r="S23" s="217">
        <v>0</v>
      </c>
      <c r="T23" s="217">
        <v>0</v>
      </c>
      <c r="U23" s="217">
        <v>0</v>
      </c>
      <c r="V23" s="217">
        <v>0</v>
      </c>
      <c r="W23" s="217">
        <v>0</v>
      </c>
      <c r="X23" s="217">
        <v>0</v>
      </c>
      <c r="Y23" s="217">
        <v>0</v>
      </c>
      <c r="Z23" s="217">
        <v>0</v>
      </c>
      <c r="AA23" s="217">
        <v>0</v>
      </c>
      <c r="AB23" s="217">
        <v>0</v>
      </c>
      <c r="AC23" s="217">
        <v>0</v>
      </c>
      <c r="AD23" s="217">
        <v>0</v>
      </c>
      <c r="AE23" s="217">
        <v>0</v>
      </c>
      <c r="AF23" s="217">
        <v>0</v>
      </c>
      <c r="AG23" s="217">
        <v>0</v>
      </c>
      <c r="AH23" s="217">
        <v>0</v>
      </c>
      <c r="AI23" s="217">
        <v>0</v>
      </c>
      <c r="AJ23" s="217">
        <v>0</v>
      </c>
      <c r="AK23" s="217">
        <v>5</v>
      </c>
      <c r="AL23" s="217">
        <v>0</v>
      </c>
      <c r="AM23" s="217">
        <v>0</v>
      </c>
      <c r="AN23" s="217">
        <v>0</v>
      </c>
      <c r="AO23" s="217">
        <v>0</v>
      </c>
      <c r="AP23" s="217">
        <v>0</v>
      </c>
      <c r="AQ23" s="217">
        <v>0</v>
      </c>
      <c r="AR23" s="217">
        <v>0</v>
      </c>
      <c r="AS23" s="217">
        <v>0</v>
      </c>
      <c r="AT23" s="217">
        <v>0</v>
      </c>
    </row>
    <row r="24" spans="1:46">
      <c r="A24" t="s">
        <v>66</v>
      </c>
      <c r="B24" s="217">
        <v>0</v>
      </c>
      <c r="C24" s="217">
        <v>0</v>
      </c>
      <c r="D24" s="217">
        <v>0</v>
      </c>
      <c r="E24" s="217">
        <v>0</v>
      </c>
      <c r="F24" s="217">
        <v>0</v>
      </c>
      <c r="G24" s="217">
        <v>0</v>
      </c>
      <c r="H24" s="217">
        <v>0</v>
      </c>
      <c r="I24" s="217">
        <v>0</v>
      </c>
      <c r="J24" s="217">
        <v>0</v>
      </c>
      <c r="K24" s="217">
        <v>0</v>
      </c>
      <c r="L24" s="217">
        <v>0</v>
      </c>
      <c r="M24" s="217">
        <v>0</v>
      </c>
      <c r="N24" s="217">
        <v>0</v>
      </c>
      <c r="O24" s="217">
        <v>0</v>
      </c>
      <c r="P24" s="217">
        <v>0</v>
      </c>
      <c r="Q24" s="217">
        <v>0</v>
      </c>
      <c r="R24" s="217">
        <v>0</v>
      </c>
      <c r="S24" s="217">
        <v>0</v>
      </c>
      <c r="T24" s="217">
        <v>0</v>
      </c>
      <c r="U24" s="217">
        <v>0</v>
      </c>
      <c r="V24" s="217">
        <v>0</v>
      </c>
      <c r="W24" s="217">
        <v>0</v>
      </c>
      <c r="X24" s="217">
        <v>0</v>
      </c>
      <c r="Y24" s="217">
        <v>0</v>
      </c>
      <c r="Z24" s="217">
        <v>0</v>
      </c>
      <c r="AA24" s="217">
        <v>0</v>
      </c>
      <c r="AB24" s="217">
        <v>0</v>
      </c>
      <c r="AC24" s="217">
        <v>0</v>
      </c>
      <c r="AD24" s="217">
        <v>0</v>
      </c>
      <c r="AE24" s="217">
        <v>0</v>
      </c>
      <c r="AF24" s="217">
        <v>0</v>
      </c>
      <c r="AG24" s="217">
        <v>0</v>
      </c>
      <c r="AH24" s="217">
        <v>0</v>
      </c>
      <c r="AI24" s="217">
        <v>0</v>
      </c>
      <c r="AJ24" s="217">
        <v>0</v>
      </c>
      <c r="AK24" s="217">
        <v>5</v>
      </c>
      <c r="AL24" s="217">
        <v>0</v>
      </c>
      <c r="AM24" s="217">
        <v>0</v>
      </c>
      <c r="AN24" s="217">
        <v>0</v>
      </c>
      <c r="AO24" s="217">
        <v>0</v>
      </c>
      <c r="AP24" s="217">
        <v>0</v>
      </c>
      <c r="AQ24" s="217">
        <v>0</v>
      </c>
      <c r="AR24" s="217">
        <v>0</v>
      </c>
      <c r="AS24" s="217">
        <v>0</v>
      </c>
      <c r="AT24" s="217">
        <v>0</v>
      </c>
    </row>
    <row r="25" spans="1:46">
      <c r="A25" t="s">
        <v>67</v>
      </c>
      <c r="B25" s="217">
        <v>0</v>
      </c>
      <c r="C25" s="217">
        <v>0</v>
      </c>
      <c r="D25" s="217">
        <v>0</v>
      </c>
      <c r="E25" s="217">
        <v>0</v>
      </c>
      <c r="F25" s="217">
        <v>0</v>
      </c>
      <c r="G25" s="217">
        <v>0</v>
      </c>
      <c r="H25" s="217">
        <v>0</v>
      </c>
      <c r="I25" s="217">
        <v>0</v>
      </c>
      <c r="J25" s="217">
        <v>0</v>
      </c>
      <c r="K25" s="217">
        <v>0</v>
      </c>
      <c r="L25" s="217">
        <v>0</v>
      </c>
      <c r="M25" s="217">
        <v>0</v>
      </c>
      <c r="N25" s="217">
        <v>0</v>
      </c>
      <c r="O25" s="217">
        <v>0</v>
      </c>
      <c r="P25" s="217">
        <v>0</v>
      </c>
      <c r="Q25" s="217">
        <v>0</v>
      </c>
      <c r="R25" s="217">
        <v>0</v>
      </c>
      <c r="S25" s="217">
        <v>0</v>
      </c>
      <c r="T25" s="217">
        <v>0</v>
      </c>
      <c r="U25" s="217">
        <v>0</v>
      </c>
      <c r="V25" s="217">
        <v>0</v>
      </c>
      <c r="W25" s="217">
        <v>0</v>
      </c>
      <c r="X25" s="217">
        <v>0</v>
      </c>
      <c r="Y25" s="217">
        <v>0</v>
      </c>
      <c r="Z25" s="217">
        <v>0</v>
      </c>
      <c r="AA25" s="217">
        <v>0</v>
      </c>
      <c r="AB25" s="217">
        <v>0</v>
      </c>
      <c r="AC25" s="217">
        <v>0</v>
      </c>
      <c r="AD25" s="217">
        <v>0</v>
      </c>
      <c r="AE25" s="217">
        <v>0</v>
      </c>
      <c r="AF25" s="217">
        <v>0</v>
      </c>
      <c r="AG25" s="217">
        <v>0</v>
      </c>
      <c r="AH25" s="217">
        <v>0</v>
      </c>
      <c r="AI25" s="217">
        <v>0</v>
      </c>
      <c r="AJ25" s="217">
        <v>0</v>
      </c>
      <c r="AK25" s="217">
        <v>5</v>
      </c>
      <c r="AL25" s="217">
        <v>0</v>
      </c>
      <c r="AM25" s="217">
        <v>0</v>
      </c>
      <c r="AN25" s="217">
        <v>0</v>
      </c>
      <c r="AO25" s="217">
        <v>0</v>
      </c>
      <c r="AP25" s="217">
        <v>0</v>
      </c>
      <c r="AQ25" s="217">
        <v>0</v>
      </c>
      <c r="AR25" s="217">
        <v>0</v>
      </c>
      <c r="AS25" s="217">
        <v>0</v>
      </c>
      <c r="AT25" s="217">
        <v>0</v>
      </c>
    </row>
    <row r="26" spans="1:46">
      <c r="A26" t="s">
        <v>68</v>
      </c>
      <c r="B26" s="217">
        <v>0</v>
      </c>
      <c r="C26" s="217">
        <v>0</v>
      </c>
      <c r="D26" s="217">
        <v>0</v>
      </c>
      <c r="E26" s="217">
        <v>0</v>
      </c>
      <c r="F26" s="217">
        <v>0</v>
      </c>
      <c r="G26" s="217">
        <v>0</v>
      </c>
      <c r="H26" s="217">
        <v>0</v>
      </c>
      <c r="I26" s="217">
        <v>0</v>
      </c>
      <c r="J26" s="217">
        <v>0</v>
      </c>
      <c r="K26" s="217">
        <v>0</v>
      </c>
      <c r="L26" s="217">
        <v>0</v>
      </c>
      <c r="M26" s="217">
        <v>0</v>
      </c>
      <c r="N26" s="217">
        <v>0</v>
      </c>
      <c r="O26" s="217">
        <v>0</v>
      </c>
      <c r="P26" s="217">
        <v>0</v>
      </c>
      <c r="Q26" s="217">
        <v>0</v>
      </c>
      <c r="R26" s="217">
        <v>0</v>
      </c>
      <c r="S26" s="217">
        <v>0</v>
      </c>
      <c r="T26" s="217">
        <v>0</v>
      </c>
      <c r="U26" s="217">
        <v>0</v>
      </c>
      <c r="V26" s="217">
        <v>0</v>
      </c>
      <c r="W26" s="217">
        <v>0</v>
      </c>
      <c r="X26" s="217">
        <v>0</v>
      </c>
      <c r="Y26" s="217">
        <v>0</v>
      </c>
      <c r="Z26" s="217">
        <v>0</v>
      </c>
      <c r="AA26" s="217">
        <v>0</v>
      </c>
      <c r="AB26" s="217">
        <v>0</v>
      </c>
      <c r="AC26" s="217">
        <v>0</v>
      </c>
      <c r="AD26" s="217">
        <v>0</v>
      </c>
      <c r="AE26" s="217">
        <v>0</v>
      </c>
      <c r="AF26" s="217">
        <v>0</v>
      </c>
      <c r="AG26" s="217">
        <v>0</v>
      </c>
      <c r="AH26" s="217">
        <v>0</v>
      </c>
      <c r="AI26" s="217">
        <v>0</v>
      </c>
      <c r="AJ26" s="217">
        <v>0</v>
      </c>
      <c r="AK26" s="217">
        <v>5</v>
      </c>
      <c r="AL26" s="217">
        <v>0</v>
      </c>
      <c r="AM26" s="217">
        <v>0</v>
      </c>
      <c r="AN26" s="217">
        <v>0</v>
      </c>
      <c r="AO26" s="217">
        <v>0</v>
      </c>
      <c r="AP26" s="217">
        <v>0</v>
      </c>
      <c r="AQ26" s="217">
        <v>0</v>
      </c>
      <c r="AR26" s="217">
        <v>0</v>
      </c>
      <c r="AS26" s="217">
        <v>0</v>
      </c>
      <c r="AT26" s="217">
        <v>0</v>
      </c>
    </row>
    <row r="27" spans="1:46">
      <c r="A27" t="s">
        <v>69</v>
      </c>
      <c r="B27" s="217">
        <v>0</v>
      </c>
      <c r="C27" s="217">
        <v>0</v>
      </c>
      <c r="D27" s="217">
        <v>0</v>
      </c>
      <c r="E27" s="217">
        <v>0</v>
      </c>
      <c r="F27" s="217">
        <v>0</v>
      </c>
      <c r="G27" s="217">
        <v>0</v>
      </c>
      <c r="H27" s="217">
        <v>0</v>
      </c>
      <c r="I27" s="217">
        <v>0</v>
      </c>
      <c r="J27" s="217">
        <v>0</v>
      </c>
      <c r="K27" s="217">
        <v>0</v>
      </c>
      <c r="L27" s="217">
        <v>0</v>
      </c>
      <c r="M27" s="217">
        <v>0</v>
      </c>
      <c r="N27" s="217">
        <v>0</v>
      </c>
      <c r="O27" s="217">
        <v>0</v>
      </c>
      <c r="P27" s="217">
        <v>0</v>
      </c>
      <c r="Q27" s="217">
        <v>0</v>
      </c>
      <c r="R27" s="217">
        <v>0</v>
      </c>
      <c r="S27" s="217">
        <v>0</v>
      </c>
      <c r="T27" s="217">
        <v>0</v>
      </c>
      <c r="U27" s="217">
        <v>0</v>
      </c>
      <c r="V27" s="217">
        <v>0</v>
      </c>
      <c r="W27" s="217">
        <v>0</v>
      </c>
      <c r="X27" s="217">
        <v>0</v>
      </c>
      <c r="Y27" s="217">
        <v>0</v>
      </c>
      <c r="Z27" s="217">
        <v>0</v>
      </c>
      <c r="AA27" s="217">
        <v>0</v>
      </c>
      <c r="AB27" s="217">
        <v>0</v>
      </c>
      <c r="AC27" s="217">
        <v>0</v>
      </c>
      <c r="AD27" s="217">
        <v>0</v>
      </c>
      <c r="AE27" s="217">
        <v>0</v>
      </c>
      <c r="AF27" s="217">
        <v>0</v>
      </c>
      <c r="AG27" s="217">
        <v>0</v>
      </c>
      <c r="AH27" s="217">
        <v>0</v>
      </c>
      <c r="AI27" s="217">
        <v>0</v>
      </c>
      <c r="AJ27" s="217">
        <v>0</v>
      </c>
      <c r="AK27" s="217">
        <v>5</v>
      </c>
      <c r="AL27" s="217">
        <v>0</v>
      </c>
      <c r="AM27" s="217">
        <v>0</v>
      </c>
      <c r="AN27" s="217">
        <v>0</v>
      </c>
      <c r="AO27" s="217">
        <v>0</v>
      </c>
      <c r="AP27" s="217">
        <v>0</v>
      </c>
      <c r="AQ27" s="217">
        <v>0</v>
      </c>
      <c r="AR27" s="217">
        <v>0</v>
      </c>
      <c r="AS27" s="217">
        <v>0</v>
      </c>
      <c r="AT27" s="217">
        <v>0</v>
      </c>
    </row>
    <row r="28" spans="1:46">
      <c r="A28" t="s">
        <v>70</v>
      </c>
      <c r="B28" s="217">
        <v>0</v>
      </c>
      <c r="C28" s="217">
        <v>0</v>
      </c>
      <c r="D28" s="217">
        <v>0</v>
      </c>
      <c r="E28" s="217">
        <v>0</v>
      </c>
      <c r="F28" s="217">
        <v>0</v>
      </c>
      <c r="G28" s="217">
        <v>0</v>
      </c>
      <c r="H28" s="217">
        <v>0</v>
      </c>
      <c r="I28" s="217">
        <v>0</v>
      </c>
      <c r="J28" s="217">
        <v>0</v>
      </c>
      <c r="K28" s="217">
        <v>0</v>
      </c>
      <c r="L28" s="217">
        <v>0</v>
      </c>
      <c r="M28" s="217">
        <v>0</v>
      </c>
      <c r="N28" s="217">
        <v>0</v>
      </c>
      <c r="O28" s="217">
        <v>0</v>
      </c>
      <c r="P28" s="217">
        <v>0</v>
      </c>
      <c r="Q28" s="217">
        <v>0</v>
      </c>
      <c r="R28" s="217">
        <v>0</v>
      </c>
      <c r="S28" s="217">
        <v>0</v>
      </c>
      <c r="T28" s="217">
        <v>0</v>
      </c>
      <c r="U28" s="217">
        <v>0</v>
      </c>
      <c r="V28" s="217">
        <v>0</v>
      </c>
      <c r="W28" s="217">
        <v>0</v>
      </c>
      <c r="X28" s="217">
        <v>0</v>
      </c>
      <c r="Y28" s="217">
        <v>0</v>
      </c>
      <c r="Z28" s="217">
        <v>0</v>
      </c>
      <c r="AA28" s="217">
        <v>0</v>
      </c>
      <c r="AB28" s="217">
        <v>0</v>
      </c>
      <c r="AC28" s="217">
        <v>0</v>
      </c>
      <c r="AD28" s="217">
        <v>0</v>
      </c>
      <c r="AE28" s="217">
        <v>0</v>
      </c>
      <c r="AF28" s="217">
        <v>0</v>
      </c>
      <c r="AG28" s="217">
        <v>0</v>
      </c>
      <c r="AH28" s="217">
        <v>0</v>
      </c>
      <c r="AI28" s="217">
        <v>0</v>
      </c>
      <c r="AJ28" s="217">
        <v>0</v>
      </c>
      <c r="AK28" s="217">
        <v>5</v>
      </c>
      <c r="AL28" s="217">
        <v>0</v>
      </c>
      <c r="AM28" s="217">
        <v>0</v>
      </c>
      <c r="AN28" s="217">
        <v>0</v>
      </c>
      <c r="AO28" s="217">
        <v>0</v>
      </c>
      <c r="AP28" s="217">
        <v>0</v>
      </c>
      <c r="AQ28" s="217">
        <v>0</v>
      </c>
      <c r="AR28" s="217">
        <v>0</v>
      </c>
      <c r="AS28" s="217">
        <v>0</v>
      </c>
      <c r="AT28" s="217">
        <v>0</v>
      </c>
    </row>
    <row r="29" spans="1:46">
      <c r="A29" t="s">
        <v>71</v>
      </c>
      <c r="B29" s="217">
        <v>0</v>
      </c>
      <c r="C29" s="217">
        <v>0</v>
      </c>
      <c r="D29" s="217">
        <v>0</v>
      </c>
      <c r="E29" s="217">
        <v>0</v>
      </c>
      <c r="F29" s="217">
        <v>0</v>
      </c>
      <c r="G29" s="217">
        <v>0</v>
      </c>
      <c r="H29" s="217">
        <v>0</v>
      </c>
      <c r="I29" s="217">
        <v>0</v>
      </c>
      <c r="J29" s="217">
        <v>0</v>
      </c>
      <c r="K29" s="217">
        <v>0</v>
      </c>
      <c r="L29" s="217">
        <v>0</v>
      </c>
      <c r="M29" s="217">
        <v>0</v>
      </c>
      <c r="N29" s="217">
        <v>0</v>
      </c>
      <c r="O29" s="217">
        <v>0</v>
      </c>
      <c r="P29" s="217">
        <v>0</v>
      </c>
      <c r="Q29" s="217">
        <v>0</v>
      </c>
      <c r="R29" s="217">
        <v>0</v>
      </c>
      <c r="S29" s="217">
        <v>0</v>
      </c>
      <c r="T29" s="217">
        <v>0</v>
      </c>
      <c r="U29" s="217">
        <v>0</v>
      </c>
      <c r="V29" s="217">
        <v>0</v>
      </c>
      <c r="W29" s="217">
        <v>0</v>
      </c>
      <c r="X29" s="217">
        <v>0</v>
      </c>
      <c r="Y29" s="217">
        <v>0</v>
      </c>
      <c r="Z29" s="217">
        <v>0</v>
      </c>
      <c r="AA29" s="217">
        <v>0</v>
      </c>
      <c r="AB29" s="217">
        <v>0</v>
      </c>
      <c r="AC29" s="217">
        <v>0</v>
      </c>
      <c r="AD29" s="217">
        <v>0</v>
      </c>
      <c r="AE29" s="217">
        <v>0</v>
      </c>
      <c r="AF29" s="217">
        <v>0</v>
      </c>
      <c r="AG29" s="217">
        <v>0</v>
      </c>
      <c r="AH29" s="217">
        <v>0</v>
      </c>
      <c r="AI29" s="217">
        <v>0</v>
      </c>
      <c r="AJ29" s="217">
        <v>0</v>
      </c>
      <c r="AK29" s="217">
        <v>5</v>
      </c>
      <c r="AL29" s="217">
        <v>0</v>
      </c>
      <c r="AM29" s="217">
        <v>0</v>
      </c>
      <c r="AN29" s="217">
        <v>0</v>
      </c>
      <c r="AO29" s="217">
        <v>0</v>
      </c>
      <c r="AP29" s="217">
        <v>0</v>
      </c>
      <c r="AQ29" s="217">
        <v>0</v>
      </c>
      <c r="AR29" s="217">
        <v>0</v>
      </c>
      <c r="AS29" s="217">
        <v>0</v>
      </c>
      <c r="AT29" s="217">
        <v>0</v>
      </c>
    </row>
    <row r="30" spans="1:46">
      <c r="A30" t="s">
        <v>72</v>
      </c>
      <c r="B30" s="217">
        <v>0</v>
      </c>
      <c r="C30" s="217">
        <v>0</v>
      </c>
      <c r="D30" s="217">
        <v>0</v>
      </c>
      <c r="E30" s="217">
        <v>0</v>
      </c>
      <c r="F30" s="217">
        <v>0</v>
      </c>
      <c r="G30" s="217">
        <v>0</v>
      </c>
      <c r="H30" s="217">
        <v>0</v>
      </c>
      <c r="I30" s="217">
        <v>0</v>
      </c>
      <c r="J30" s="217">
        <v>0</v>
      </c>
      <c r="K30" s="217">
        <v>0</v>
      </c>
      <c r="L30" s="217">
        <v>0</v>
      </c>
      <c r="M30" s="217">
        <v>0</v>
      </c>
      <c r="N30" s="217">
        <v>0</v>
      </c>
      <c r="O30" s="217">
        <v>0</v>
      </c>
      <c r="P30" s="217">
        <v>0</v>
      </c>
      <c r="Q30" s="217">
        <v>0</v>
      </c>
      <c r="R30" s="217">
        <v>0</v>
      </c>
      <c r="S30" s="217">
        <v>0</v>
      </c>
      <c r="T30" s="217">
        <v>0</v>
      </c>
      <c r="U30" s="217">
        <v>0</v>
      </c>
      <c r="V30" s="217">
        <v>0</v>
      </c>
      <c r="W30" s="217">
        <v>0</v>
      </c>
      <c r="X30" s="217">
        <v>0</v>
      </c>
      <c r="Y30" s="217">
        <v>0</v>
      </c>
      <c r="Z30" s="217">
        <v>0</v>
      </c>
      <c r="AA30" s="217">
        <v>0</v>
      </c>
      <c r="AB30" s="217">
        <v>0</v>
      </c>
      <c r="AC30" s="217">
        <v>0</v>
      </c>
      <c r="AD30" s="217">
        <v>0</v>
      </c>
      <c r="AE30" s="217">
        <v>0</v>
      </c>
      <c r="AF30" s="217">
        <v>0</v>
      </c>
      <c r="AG30" s="217">
        <v>0</v>
      </c>
      <c r="AH30" s="217">
        <v>0</v>
      </c>
      <c r="AI30" s="217">
        <v>0</v>
      </c>
      <c r="AJ30" s="217">
        <v>0</v>
      </c>
      <c r="AK30" s="217">
        <v>5</v>
      </c>
      <c r="AL30" s="217">
        <v>0</v>
      </c>
      <c r="AM30" s="217">
        <v>0</v>
      </c>
      <c r="AN30" s="217">
        <v>0</v>
      </c>
      <c r="AO30" s="217">
        <v>0</v>
      </c>
      <c r="AP30" s="217">
        <v>0</v>
      </c>
      <c r="AQ30" s="217">
        <v>0</v>
      </c>
      <c r="AR30" s="217">
        <v>0</v>
      </c>
      <c r="AS30" s="217">
        <v>0</v>
      </c>
      <c r="AT30" s="217">
        <v>0</v>
      </c>
    </row>
    <row r="31" spans="1:46">
      <c r="A31" t="s">
        <v>73</v>
      </c>
      <c r="B31" s="217">
        <v>0</v>
      </c>
      <c r="C31" s="217">
        <v>0</v>
      </c>
      <c r="D31" s="217">
        <v>0</v>
      </c>
      <c r="E31" s="217">
        <v>0</v>
      </c>
      <c r="F31" s="217">
        <v>0</v>
      </c>
      <c r="G31" s="217">
        <v>0</v>
      </c>
      <c r="H31" s="217">
        <v>0</v>
      </c>
      <c r="I31" s="217">
        <v>0</v>
      </c>
      <c r="J31" s="217">
        <v>0</v>
      </c>
      <c r="K31" s="217">
        <v>0</v>
      </c>
      <c r="L31" s="217">
        <v>0</v>
      </c>
      <c r="M31" s="217">
        <v>0</v>
      </c>
      <c r="N31" s="217">
        <v>0</v>
      </c>
      <c r="O31" s="217">
        <v>0</v>
      </c>
      <c r="P31" s="217">
        <v>0</v>
      </c>
      <c r="Q31" s="217">
        <v>0</v>
      </c>
      <c r="R31" s="217">
        <v>0</v>
      </c>
      <c r="S31" s="217">
        <v>0</v>
      </c>
      <c r="T31" s="217">
        <v>0</v>
      </c>
      <c r="U31" s="217">
        <v>0</v>
      </c>
      <c r="V31" s="217">
        <v>0</v>
      </c>
      <c r="W31" s="217">
        <v>0</v>
      </c>
      <c r="X31" s="217">
        <v>0</v>
      </c>
      <c r="Y31" s="217">
        <v>0</v>
      </c>
      <c r="Z31" s="217">
        <v>0</v>
      </c>
      <c r="AA31" s="217">
        <v>0</v>
      </c>
      <c r="AB31" s="217">
        <v>0</v>
      </c>
      <c r="AC31" s="217">
        <v>0</v>
      </c>
      <c r="AD31" s="217">
        <v>0</v>
      </c>
      <c r="AE31" s="217">
        <v>0</v>
      </c>
      <c r="AF31" s="217">
        <v>0</v>
      </c>
      <c r="AG31" s="217">
        <v>0</v>
      </c>
      <c r="AH31" s="217">
        <v>0</v>
      </c>
      <c r="AI31" s="217">
        <v>0</v>
      </c>
      <c r="AJ31" s="217">
        <v>0</v>
      </c>
      <c r="AK31" s="217">
        <v>5</v>
      </c>
      <c r="AL31" s="217">
        <v>0</v>
      </c>
      <c r="AM31" s="217">
        <v>0</v>
      </c>
      <c r="AN31" s="217">
        <v>0</v>
      </c>
      <c r="AO31" s="217">
        <v>0</v>
      </c>
      <c r="AP31" s="217">
        <v>0</v>
      </c>
      <c r="AQ31" s="217">
        <v>0</v>
      </c>
      <c r="AR31" s="217">
        <v>0</v>
      </c>
      <c r="AS31" s="217">
        <v>0</v>
      </c>
      <c r="AT31" s="217">
        <v>0</v>
      </c>
    </row>
    <row r="32" spans="1:46">
      <c r="A32" t="s">
        <v>74</v>
      </c>
      <c r="B32" s="217">
        <v>0</v>
      </c>
      <c r="C32" s="217">
        <v>0</v>
      </c>
      <c r="D32" s="217">
        <v>0</v>
      </c>
      <c r="E32" s="217">
        <v>0</v>
      </c>
      <c r="F32" s="217">
        <v>0</v>
      </c>
      <c r="G32" s="217">
        <v>0</v>
      </c>
      <c r="H32" s="217">
        <v>0</v>
      </c>
      <c r="I32" s="217">
        <v>0</v>
      </c>
      <c r="J32" s="217">
        <v>0</v>
      </c>
      <c r="K32" s="217">
        <v>0</v>
      </c>
      <c r="L32" s="217">
        <v>0</v>
      </c>
      <c r="M32" s="217">
        <v>0</v>
      </c>
      <c r="N32" s="217">
        <v>0</v>
      </c>
      <c r="O32" s="217">
        <v>0</v>
      </c>
      <c r="P32" s="217">
        <v>0</v>
      </c>
      <c r="Q32" s="217">
        <v>0</v>
      </c>
      <c r="R32" s="217">
        <v>0</v>
      </c>
      <c r="S32" s="217">
        <v>0</v>
      </c>
      <c r="T32" s="217">
        <v>0</v>
      </c>
      <c r="U32" s="217">
        <v>0</v>
      </c>
      <c r="V32" s="217">
        <v>0</v>
      </c>
      <c r="W32" s="217">
        <v>0</v>
      </c>
      <c r="X32" s="217">
        <v>0</v>
      </c>
      <c r="Y32" s="217">
        <v>0</v>
      </c>
      <c r="Z32" s="217">
        <v>0</v>
      </c>
      <c r="AA32" s="217">
        <v>0</v>
      </c>
      <c r="AB32" s="217">
        <v>0</v>
      </c>
      <c r="AC32" s="217">
        <v>0</v>
      </c>
      <c r="AD32" s="217">
        <v>0</v>
      </c>
      <c r="AE32" s="217">
        <v>0</v>
      </c>
      <c r="AF32" s="217">
        <v>0</v>
      </c>
      <c r="AG32" s="217">
        <v>0</v>
      </c>
      <c r="AH32" s="217">
        <v>0</v>
      </c>
      <c r="AI32" s="217">
        <v>0</v>
      </c>
      <c r="AJ32" s="217">
        <v>0</v>
      </c>
      <c r="AK32" s="217">
        <v>5</v>
      </c>
      <c r="AL32" s="217">
        <v>0</v>
      </c>
      <c r="AM32" s="217">
        <v>0</v>
      </c>
      <c r="AN32" s="217">
        <v>0</v>
      </c>
      <c r="AO32" s="217">
        <v>0</v>
      </c>
      <c r="AP32" s="217">
        <v>0</v>
      </c>
      <c r="AQ32" s="217">
        <v>0</v>
      </c>
      <c r="AR32" s="217">
        <v>0</v>
      </c>
      <c r="AS32" s="217">
        <v>0</v>
      </c>
      <c r="AT32" s="217">
        <v>0</v>
      </c>
    </row>
    <row r="33" spans="1:46">
      <c r="A33" t="s">
        <v>75</v>
      </c>
      <c r="B33" s="217">
        <v>0</v>
      </c>
      <c r="C33" s="217">
        <v>0</v>
      </c>
      <c r="D33" s="217">
        <v>0</v>
      </c>
      <c r="E33" s="217">
        <v>0</v>
      </c>
      <c r="F33" s="217">
        <v>0</v>
      </c>
      <c r="G33" s="217">
        <v>0</v>
      </c>
      <c r="H33" s="217">
        <v>0</v>
      </c>
      <c r="I33" s="217">
        <v>0</v>
      </c>
      <c r="J33" s="217">
        <v>0</v>
      </c>
      <c r="K33" s="217">
        <v>0</v>
      </c>
      <c r="L33" s="217">
        <v>0</v>
      </c>
      <c r="M33" s="217">
        <v>0</v>
      </c>
      <c r="N33" s="217">
        <v>0</v>
      </c>
      <c r="O33" s="217">
        <v>0</v>
      </c>
      <c r="P33" s="217">
        <v>0</v>
      </c>
      <c r="Q33" s="217">
        <v>0</v>
      </c>
      <c r="R33" s="217">
        <v>0</v>
      </c>
      <c r="S33" s="217">
        <v>0</v>
      </c>
      <c r="T33" s="217">
        <v>0</v>
      </c>
      <c r="U33" s="217">
        <v>0</v>
      </c>
      <c r="V33" s="217">
        <v>0</v>
      </c>
      <c r="W33" s="217">
        <v>0</v>
      </c>
      <c r="X33" s="217">
        <v>0</v>
      </c>
      <c r="Y33" s="217">
        <v>0</v>
      </c>
      <c r="Z33" s="217">
        <v>0</v>
      </c>
      <c r="AA33" s="217">
        <v>0</v>
      </c>
      <c r="AB33" s="217">
        <v>0</v>
      </c>
      <c r="AC33" s="217">
        <v>0</v>
      </c>
      <c r="AD33" s="217">
        <v>0</v>
      </c>
      <c r="AE33" s="217">
        <v>0</v>
      </c>
      <c r="AF33" s="217">
        <v>0</v>
      </c>
      <c r="AG33" s="217">
        <v>0</v>
      </c>
      <c r="AH33" s="217">
        <v>0</v>
      </c>
      <c r="AI33" s="217">
        <v>0</v>
      </c>
      <c r="AJ33" s="217">
        <v>0</v>
      </c>
      <c r="AK33" s="217">
        <v>5</v>
      </c>
      <c r="AL33" s="217">
        <v>0</v>
      </c>
      <c r="AM33" s="217">
        <v>0</v>
      </c>
      <c r="AN33" s="217">
        <v>0</v>
      </c>
      <c r="AO33" s="217">
        <v>0</v>
      </c>
      <c r="AP33" s="217">
        <v>0</v>
      </c>
      <c r="AQ33" s="217">
        <v>0</v>
      </c>
      <c r="AR33" s="217">
        <v>0</v>
      </c>
      <c r="AS33" s="217">
        <v>0</v>
      </c>
      <c r="AT33" s="217">
        <v>0</v>
      </c>
    </row>
    <row r="34" spans="1:46">
      <c r="A34" t="s">
        <v>76</v>
      </c>
      <c r="B34" s="217">
        <v>0</v>
      </c>
      <c r="C34" s="217">
        <v>0</v>
      </c>
      <c r="D34" s="217">
        <v>0</v>
      </c>
      <c r="E34" s="217">
        <v>0</v>
      </c>
      <c r="F34" s="217">
        <v>0</v>
      </c>
      <c r="G34" s="217">
        <v>0</v>
      </c>
      <c r="H34" s="217">
        <v>0</v>
      </c>
      <c r="I34" s="217">
        <v>0</v>
      </c>
      <c r="J34" s="217">
        <v>0</v>
      </c>
      <c r="K34" s="217">
        <v>0</v>
      </c>
      <c r="L34" s="217">
        <v>0</v>
      </c>
      <c r="M34" s="217">
        <v>0</v>
      </c>
      <c r="N34" s="217">
        <v>0</v>
      </c>
      <c r="O34" s="217">
        <v>0</v>
      </c>
      <c r="P34" s="217">
        <v>0</v>
      </c>
      <c r="Q34" s="217">
        <v>0</v>
      </c>
      <c r="R34" s="217">
        <v>0</v>
      </c>
      <c r="S34" s="217">
        <v>0</v>
      </c>
      <c r="T34" s="217">
        <v>0</v>
      </c>
      <c r="U34" s="217">
        <v>0</v>
      </c>
      <c r="V34" s="217">
        <v>0</v>
      </c>
      <c r="W34" s="217">
        <v>0</v>
      </c>
      <c r="X34" s="217">
        <v>0</v>
      </c>
      <c r="Y34" s="217">
        <v>0</v>
      </c>
      <c r="Z34" s="217">
        <v>0</v>
      </c>
      <c r="AA34" s="217">
        <v>0</v>
      </c>
      <c r="AB34" s="217">
        <v>0</v>
      </c>
      <c r="AC34" s="217">
        <v>0</v>
      </c>
      <c r="AD34" s="217">
        <v>0</v>
      </c>
      <c r="AE34" s="217">
        <v>0</v>
      </c>
      <c r="AF34" s="217">
        <v>0</v>
      </c>
      <c r="AG34" s="217">
        <v>0</v>
      </c>
      <c r="AH34" s="217">
        <v>0</v>
      </c>
      <c r="AI34" s="217">
        <v>0</v>
      </c>
      <c r="AJ34" s="217">
        <v>0</v>
      </c>
      <c r="AK34" s="217">
        <v>5</v>
      </c>
      <c r="AL34" s="217">
        <v>0</v>
      </c>
      <c r="AM34" s="217">
        <v>0</v>
      </c>
      <c r="AN34" s="217">
        <v>0</v>
      </c>
      <c r="AO34" s="217">
        <v>0</v>
      </c>
      <c r="AP34" s="217">
        <v>0</v>
      </c>
      <c r="AQ34" s="217">
        <v>0</v>
      </c>
      <c r="AR34" s="217">
        <v>0</v>
      </c>
      <c r="AS34" s="217">
        <v>0</v>
      </c>
      <c r="AT34" s="217">
        <v>0</v>
      </c>
    </row>
    <row r="35" spans="1:46">
      <c r="A35" t="s">
        <v>77</v>
      </c>
      <c r="B35" s="217">
        <v>0</v>
      </c>
      <c r="C35" s="217">
        <v>0</v>
      </c>
      <c r="D35" s="217">
        <v>0</v>
      </c>
      <c r="E35" s="217">
        <v>0</v>
      </c>
      <c r="F35" s="217">
        <v>0</v>
      </c>
      <c r="G35" s="217">
        <v>0</v>
      </c>
      <c r="H35" s="217">
        <v>0</v>
      </c>
      <c r="I35" s="217">
        <v>0</v>
      </c>
      <c r="J35" s="217">
        <v>0</v>
      </c>
      <c r="K35" s="217">
        <v>0</v>
      </c>
      <c r="L35" s="217">
        <v>0</v>
      </c>
      <c r="M35" s="217">
        <v>0</v>
      </c>
      <c r="N35" s="217">
        <v>0</v>
      </c>
      <c r="O35" s="217">
        <v>0</v>
      </c>
      <c r="P35" s="217">
        <v>0</v>
      </c>
      <c r="Q35" s="217">
        <v>0</v>
      </c>
      <c r="R35" s="217">
        <v>0</v>
      </c>
      <c r="S35" s="217">
        <v>0</v>
      </c>
      <c r="T35" s="217">
        <v>0</v>
      </c>
      <c r="U35" s="217">
        <v>0</v>
      </c>
      <c r="V35" s="217">
        <v>0</v>
      </c>
      <c r="W35" s="217">
        <v>0</v>
      </c>
      <c r="X35" s="217">
        <v>0</v>
      </c>
      <c r="Y35" s="217">
        <v>0</v>
      </c>
      <c r="Z35" s="217">
        <v>0</v>
      </c>
      <c r="AA35" s="217">
        <v>0</v>
      </c>
      <c r="AB35" s="217">
        <v>0</v>
      </c>
      <c r="AC35" s="217">
        <v>0</v>
      </c>
      <c r="AD35" s="217">
        <v>0</v>
      </c>
      <c r="AE35" s="217">
        <v>0</v>
      </c>
      <c r="AF35" s="217">
        <v>0</v>
      </c>
      <c r="AG35" s="217">
        <v>0</v>
      </c>
      <c r="AH35" s="217">
        <v>0</v>
      </c>
      <c r="AI35" s="217">
        <v>0</v>
      </c>
      <c r="AJ35" s="217">
        <v>0</v>
      </c>
      <c r="AK35" s="217">
        <v>5</v>
      </c>
      <c r="AL35" s="217">
        <v>0</v>
      </c>
      <c r="AM35" s="217">
        <v>0</v>
      </c>
      <c r="AN35" s="217">
        <v>0</v>
      </c>
      <c r="AO35" s="217">
        <v>0</v>
      </c>
      <c r="AP35" s="217">
        <v>0</v>
      </c>
      <c r="AQ35" s="217">
        <v>0</v>
      </c>
      <c r="AR35" s="217">
        <v>0</v>
      </c>
      <c r="AS35" s="217">
        <v>0</v>
      </c>
      <c r="AT35" s="217">
        <v>0</v>
      </c>
    </row>
    <row r="36" spans="1:46">
      <c r="A36" t="s">
        <v>78</v>
      </c>
      <c r="B36" s="217">
        <v>0</v>
      </c>
      <c r="C36" s="217">
        <v>0</v>
      </c>
      <c r="D36" s="217">
        <v>0</v>
      </c>
      <c r="E36" s="217">
        <v>0</v>
      </c>
      <c r="F36" s="217">
        <v>0</v>
      </c>
      <c r="G36" s="217">
        <v>0</v>
      </c>
      <c r="H36" s="217">
        <v>0</v>
      </c>
      <c r="I36" s="217">
        <v>0</v>
      </c>
      <c r="J36" s="217">
        <v>0</v>
      </c>
      <c r="K36" s="217">
        <v>0</v>
      </c>
      <c r="L36" s="217">
        <v>0</v>
      </c>
      <c r="M36" s="217">
        <v>0</v>
      </c>
      <c r="N36" s="217">
        <v>0</v>
      </c>
      <c r="O36" s="217">
        <v>0</v>
      </c>
      <c r="P36" s="217">
        <v>0</v>
      </c>
      <c r="Q36" s="217">
        <v>0</v>
      </c>
      <c r="R36" s="217">
        <v>0</v>
      </c>
      <c r="S36" s="217">
        <v>0</v>
      </c>
      <c r="T36" s="217">
        <v>0</v>
      </c>
      <c r="U36" s="217">
        <v>0</v>
      </c>
      <c r="V36" s="217">
        <v>0</v>
      </c>
      <c r="W36" s="217">
        <v>0</v>
      </c>
      <c r="X36" s="217">
        <v>0</v>
      </c>
      <c r="Y36" s="217">
        <v>0</v>
      </c>
      <c r="Z36" s="217">
        <v>0</v>
      </c>
      <c r="AA36" s="217">
        <v>0</v>
      </c>
      <c r="AB36" s="217">
        <v>0</v>
      </c>
      <c r="AC36" s="217">
        <v>0</v>
      </c>
      <c r="AD36" s="217">
        <v>0</v>
      </c>
      <c r="AE36" s="217">
        <v>0</v>
      </c>
      <c r="AF36" s="217">
        <v>0</v>
      </c>
      <c r="AG36" s="217">
        <v>0</v>
      </c>
      <c r="AH36" s="217">
        <v>0</v>
      </c>
      <c r="AI36" s="217">
        <v>0</v>
      </c>
      <c r="AJ36" s="217">
        <v>0</v>
      </c>
      <c r="AK36" s="217">
        <v>5</v>
      </c>
      <c r="AL36" s="217">
        <v>0</v>
      </c>
      <c r="AM36" s="217">
        <v>0</v>
      </c>
      <c r="AN36" s="217">
        <v>0</v>
      </c>
      <c r="AO36" s="217">
        <v>0</v>
      </c>
      <c r="AP36" s="217">
        <v>0</v>
      </c>
      <c r="AQ36" s="217">
        <v>0</v>
      </c>
      <c r="AR36" s="217">
        <v>0</v>
      </c>
      <c r="AS36" s="217">
        <v>0</v>
      </c>
      <c r="AT36" s="217">
        <v>0</v>
      </c>
    </row>
    <row r="37" spans="1:46">
      <c r="A37" t="s">
        <v>79</v>
      </c>
      <c r="B37" s="217">
        <v>0</v>
      </c>
      <c r="C37" s="217">
        <v>0</v>
      </c>
      <c r="D37" s="217">
        <v>0</v>
      </c>
      <c r="E37" s="217">
        <v>0</v>
      </c>
      <c r="F37" s="217">
        <v>0</v>
      </c>
      <c r="G37" s="217">
        <v>0</v>
      </c>
      <c r="H37" s="217">
        <v>0</v>
      </c>
      <c r="I37" s="217">
        <v>0</v>
      </c>
      <c r="J37" s="217">
        <v>0</v>
      </c>
      <c r="K37" s="217">
        <v>0</v>
      </c>
      <c r="L37" s="217">
        <v>0</v>
      </c>
      <c r="M37" s="217">
        <v>0</v>
      </c>
      <c r="N37" s="217">
        <v>0</v>
      </c>
      <c r="O37" s="217">
        <v>0</v>
      </c>
      <c r="P37" s="217">
        <v>0</v>
      </c>
      <c r="Q37" s="217">
        <v>0</v>
      </c>
      <c r="R37" s="217">
        <v>0</v>
      </c>
      <c r="S37" s="217">
        <v>0</v>
      </c>
      <c r="T37" s="217">
        <v>0</v>
      </c>
      <c r="U37" s="217">
        <v>0</v>
      </c>
      <c r="V37" s="217">
        <v>0</v>
      </c>
      <c r="W37" s="217">
        <v>0</v>
      </c>
      <c r="X37" s="217">
        <v>0</v>
      </c>
      <c r="Y37" s="217">
        <v>0</v>
      </c>
      <c r="Z37" s="217">
        <v>0</v>
      </c>
      <c r="AA37" s="217">
        <v>0</v>
      </c>
      <c r="AB37" s="217">
        <v>0</v>
      </c>
      <c r="AC37" s="217">
        <v>0</v>
      </c>
      <c r="AD37" s="217">
        <v>0</v>
      </c>
      <c r="AE37" s="217">
        <v>0</v>
      </c>
      <c r="AF37" s="217">
        <v>0</v>
      </c>
      <c r="AG37" s="217">
        <v>0</v>
      </c>
      <c r="AH37" s="217">
        <v>0</v>
      </c>
      <c r="AI37" s="217">
        <v>0</v>
      </c>
      <c r="AJ37" s="217">
        <v>0</v>
      </c>
      <c r="AK37" s="217">
        <v>5</v>
      </c>
      <c r="AL37" s="217">
        <v>0</v>
      </c>
      <c r="AM37" s="217">
        <v>0</v>
      </c>
      <c r="AN37" s="217">
        <v>0</v>
      </c>
      <c r="AO37" s="217">
        <v>0</v>
      </c>
      <c r="AP37" s="217">
        <v>0</v>
      </c>
      <c r="AQ37" s="217">
        <v>0</v>
      </c>
      <c r="AR37" s="217">
        <v>0</v>
      </c>
      <c r="AS37" s="217">
        <v>0</v>
      </c>
      <c r="AT37" s="217">
        <v>0</v>
      </c>
    </row>
    <row r="38" spans="1:46">
      <c r="A38" t="s">
        <v>80</v>
      </c>
      <c r="B38" s="217">
        <v>0</v>
      </c>
      <c r="C38" s="217">
        <v>0</v>
      </c>
      <c r="D38" s="217">
        <v>0</v>
      </c>
      <c r="E38" s="217">
        <v>0</v>
      </c>
      <c r="F38" s="217">
        <v>0</v>
      </c>
      <c r="G38" s="217">
        <v>0</v>
      </c>
      <c r="H38" s="217">
        <v>0</v>
      </c>
      <c r="I38" s="217">
        <v>0</v>
      </c>
      <c r="J38" s="217">
        <v>0</v>
      </c>
      <c r="K38" s="217">
        <v>0</v>
      </c>
      <c r="L38" s="217">
        <v>0</v>
      </c>
      <c r="M38" s="217">
        <v>0</v>
      </c>
      <c r="N38" s="217">
        <v>0</v>
      </c>
      <c r="O38" s="217">
        <v>0</v>
      </c>
      <c r="P38" s="217">
        <v>0</v>
      </c>
      <c r="Q38" s="217">
        <v>0</v>
      </c>
      <c r="R38" s="217">
        <v>0</v>
      </c>
      <c r="S38" s="217">
        <v>0</v>
      </c>
      <c r="T38" s="217">
        <v>0</v>
      </c>
      <c r="U38" s="217">
        <v>0</v>
      </c>
      <c r="V38" s="217">
        <v>0</v>
      </c>
      <c r="W38" s="217">
        <v>0</v>
      </c>
      <c r="X38" s="217">
        <v>0</v>
      </c>
      <c r="Y38" s="217">
        <v>0</v>
      </c>
      <c r="Z38" s="217">
        <v>0</v>
      </c>
      <c r="AA38" s="217">
        <v>0</v>
      </c>
      <c r="AB38" s="217">
        <v>0</v>
      </c>
      <c r="AC38" s="217">
        <v>0</v>
      </c>
      <c r="AD38" s="217">
        <v>0</v>
      </c>
      <c r="AE38" s="217">
        <v>0</v>
      </c>
      <c r="AF38" s="217">
        <v>0</v>
      </c>
      <c r="AG38" s="217">
        <v>0</v>
      </c>
      <c r="AH38" s="217">
        <v>0</v>
      </c>
      <c r="AI38" s="217">
        <v>0</v>
      </c>
      <c r="AJ38" s="217">
        <v>0</v>
      </c>
      <c r="AK38" s="217">
        <v>5</v>
      </c>
      <c r="AL38" s="217">
        <v>0</v>
      </c>
      <c r="AM38" s="217">
        <v>0</v>
      </c>
      <c r="AN38" s="217">
        <v>0</v>
      </c>
      <c r="AO38" s="217">
        <v>0</v>
      </c>
      <c r="AP38" s="217">
        <v>0</v>
      </c>
      <c r="AQ38" s="217">
        <v>0</v>
      </c>
      <c r="AR38" s="217">
        <v>0</v>
      </c>
      <c r="AS38" s="217">
        <v>0</v>
      </c>
      <c r="AT38" s="217">
        <v>0</v>
      </c>
    </row>
    <row r="39" spans="1:46">
      <c r="A39" t="s">
        <v>81</v>
      </c>
      <c r="B39" s="217">
        <v>0</v>
      </c>
      <c r="C39" s="217">
        <v>0</v>
      </c>
      <c r="D39" s="217">
        <v>0</v>
      </c>
      <c r="E39" s="217">
        <v>0</v>
      </c>
      <c r="F39" s="217">
        <v>0</v>
      </c>
      <c r="G39" s="217">
        <v>0</v>
      </c>
      <c r="H39" s="217">
        <v>0</v>
      </c>
      <c r="I39" s="217">
        <v>0</v>
      </c>
      <c r="J39" s="217">
        <v>0</v>
      </c>
      <c r="K39" s="217">
        <v>0</v>
      </c>
      <c r="L39" s="217">
        <v>0</v>
      </c>
      <c r="M39" s="217">
        <v>0</v>
      </c>
      <c r="N39" s="217">
        <v>0</v>
      </c>
      <c r="O39" s="217">
        <v>0</v>
      </c>
      <c r="P39" s="217">
        <v>0</v>
      </c>
      <c r="Q39" s="217">
        <v>0</v>
      </c>
      <c r="R39" s="217">
        <v>0</v>
      </c>
      <c r="S39" s="217">
        <v>0</v>
      </c>
      <c r="T39" s="217">
        <v>0</v>
      </c>
      <c r="U39" s="217">
        <v>0</v>
      </c>
      <c r="V39" s="217">
        <v>0</v>
      </c>
      <c r="W39" s="217">
        <v>0</v>
      </c>
      <c r="X39" s="217">
        <v>0</v>
      </c>
      <c r="Y39" s="217">
        <v>0</v>
      </c>
      <c r="Z39" s="217">
        <v>0</v>
      </c>
      <c r="AA39" s="217">
        <v>0</v>
      </c>
      <c r="AB39" s="217">
        <v>0</v>
      </c>
      <c r="AC39" s="217">
        <v>0</v>
      </c>
      <c r="AD39" s="217">
        <v>0</v>
      </c>
      <c r="AE39" s="217">
        <v>0</v>
      </c>
      <c r="AF39" s="217">
        <v>0</v>
      </c>
      <c r="AG39" s="217">
        <v>0</v>
      </c>
      <c r="AH39" s="217">
        <v>0</v>
      </c>
      <c r="AI39" s="217">
        <v>0</v>
      </c>
      <c r="AJ39" s="217">
        <v>0</v>
      </c>
      <c r="AK39" s="217">
        <v>5</v>
      </c>
      <c r="AL39" s="217">
        <v>0</v>
      </c>
      <c r="AM39" s="217">
        <v>0</v>
      </c>
      <c r="AN39" s="217">
        <v>0</v>
      </c>
      <c r="AO39" s="217">
        <v>0</v>
      </c>
      <c r="AP39" s="217">
        <v>0</v>
      </c>
      <c r="AQ39" s="217">
        <v>0</v>
      </c>
      <c r="AR39" s="217">
        <v>0</v>
      </c>
      <c r="AS39" s="217">
        <v>0</v>
      </c>
      <c r="AT39" s="217">
        <v>0</v>
      </c>
    </row>
    <row r="40" spans="1:46">
      <c r="A40" t="s">
        <v>82</v>
      </c>
      <c r="B40" s="217">
        <v>0</v>
      </c>
      <c r="C40" s="217">
        <v>0</v>
      </c>
      <c r="D40" s="217">
        <v>0</v>
      </c>
      <c r="E40" s="217">
        <v>0</v>
      </c>
      <c r="F40" s="217">
        <v>0</v>
      </c>
      <c r="G40" s="217">
        <v>0</v>
      </c>
      <c r="H40" s="217">
        <v>0</v>
      </c>
      <c r="I40" s="217">
        <v>0</v>
      </c>
      <c r="J40" s="217">
        <v>0</v>
      </c>
      <c r="K40" s="217">
        <v>0</v>
      </c>
      <c r="L40" s="217">
        <v>0</v>
      </c>
      <c r="M40" s="217">
        <v>0</v>
      </c>
      <c r="N40" s="217">
        <v>0</v>
      </c>
      <c r="O40" s="217">
        <v>0</v>
      </c>
      <c r="P40" s="217">
        <v>0</v>
      </c>
      <c r="Q40" s="217">
        <v>0</v>
      </c>
      <c r="R40" s="217">
        <v>0</v>
      </c>
      <c r="S40" s="217">
        <v>0</v>
      </c>
      <c r="T40" s="217">
        <v>0</v>
      </c>
      <c r="U40" s="217">
        <v>0</v>
      </c>
      <c r="V40" s="217">
        <v>0</v>
      </c>
      <c r="W40" s="217">
        <v>0</v>
      </c>
      <c r="X40" s="217">
        <v>0</v>
      </c>
      <c r="Y40" s="217">
        <v>0</v>
      </c>
      <c r="Z40" s="217">
        <v>0</v>
      </c>
      <c r="AA40" s="217">
        <v>0</v>
      </c>
      <c r="AB40" s="217">
        <v>0</v>
      </c>
      <c r="AC40" s="217">
        <v>0</v>
      </c>
      <c r="AD40" s="217">
        <v>0</v>
      </c>
      <c r="AE40" s="217">
        <v>0</v>
      </c>
      <c r="AF40" s="217">
        <v>0</v>
      </c>
      <c r="AG40" s="217">
        <v>0</v>
      </c>
      <c r="AH40" s="217">
        <v>0</v>
      </c>
      <c r="AI40" s="217">
        <v>0</v>
      </c>
      <c r="AJ40" s="217">
        <v>0</v>
      </c>
      <c r="AK40" s="217">
        <v>5</v>
      </c>
      <c r="AL40" s="217">
        <v>0</v>
      </c>
      <c r="AM40" s="217">
        <v>0</v>
      </c>
      <c r="AN40" s="217">
        <v>0</v>
      </c>
      <c r="AO40" s="217">
        <v>0</v>
      </c>
      <c r="AP40" s="217">
        <v>0</v>
      </c>
      <c r="AQ40" s="217">
        <v>0</v>
      </c>
      <c r="AR40" s="217">
        <v>0</v>
      </c>
      <c r="AS40" s="217">
        <v>0</v>
      </c>
      <c r="AT40" s="217">
        <v>0</v>
      </c>
    </row>
    <row r="41" spans="1:46">
      <c r="A41" t="s">
        <v>83</v>
      </c>
      <c r="B41" s="217">
        <v>0</v>
      </c>
      <c r="C41" s="217">
        <v>0</v>
      </c>
      <c r="D41" s="217">
        <v>0</v>
      </c>
      <c r="E41" s="217">
        <v>0</v>
      </c>
      <c r="F41" s="217">
        <v>0</v>
      </c>
      <c r="G41" s="217">
        <v>0</v>
      </c>
      <c r="H41" s="217">
        <v>0</v>
      </c>
      <c r="I41" s="217">
        <v>0</v>
      </c>
      <c r="J41" s="217">
        <v>0</v>
      </c>
      <c r="K41" s="217">
        <v>0</v>
      </c>
      <c r="L41" s="217">
        <v>0</v>
      </c>
      <c r="M41" s="217">
        <v>0</v>
      </c>
      <c r="N41" s="217">
        <v>0</v>
      </c>
      <c r="O41" s="217">
        <v>0</v>
      </c>
      <c r="P41" s="217">
        <v>0</v>
      </c>
      <c r="Q41" s="217">
        <v>0</v>
      </c>
      <c r="R41" s="217">
        <v>0</v>
      </c>
      <c r="S41" s="217">
        <v>0</v>
      </c>
      <c r="T41" s="217">
        <v>0</v>
      </c>
      <c r="U41" s="217">
        <v>0</v>
      </c>
      <c r="V41" s="217">
        <v>0</v>
      </c>
      <c r="W41" s="217">
        <v>0</v>
      </c>
      <c r="X41" s="217">
        <v>0</v>
      </c>
      <c r="Y41" s="217">
        <v>0</v>
      </c>
      <c r="Z41" s="217">
        <v>0</v>
      </c>
      <c r="AA41" s="217">
        <v>0</v>
      </c>
      <c r="AB41" s="217">
        <v>0</v>
      </c>
      <c r="AC41" s="217">
        <v>0</v>
      </c>
      <c r="AD41" s="217">
        <v>0</v>
      </c>
      <c r="AE41" s="217">
        <v>0</v>
      </c>
      <c r="AF41" s="217">
        <v>0</v>
      </c>
      <c r="AG41" s="217">
        <v>0</v>
      </c>
      <c r="AH41" s="217">
        <v>0</v>
      </c>
      <c r="AI41" s="217">
        <v>0</v>
      </c>
      <c r="AJ41" s="217">
        <v>0</v>
      </c>
      <c r="AK41" s="217">
        <v>5</v>
      </c>
      <c r="AL41" s="217">
        <v>0</v>
      </c>
      <c r="AM41" s="217">
        <v>0</v>
      </c>
      <c r="AN41" s="217">
        <v>0</v>
      </c>
      <c r="AO41" s="217">
        <v>0</v>
      </c>
      <c r="AP41" s="217">
        <v>0</v>
      </c>
      <c r="AQ41" s="217">
        <v>0</v>
      </c>
      <c r="AR41" s="217">
        <v>0</v>
      </c>
      <c r="AS41" s="217">
        <v>0</v>
      </c>
      <c r="AT41" s="217">
        <v>0</v>
      </c>
    </row>
    <row r="42" spans="1:46">
      <c r="A42" t="s">
        <v>84</v>
      </c>
      <c r="B42" s="217">
        <v>0</v>
      </c>
      <c r="C42" s="217">
        <v>0</v>
      </c>
      <c r="D42" s="217">
        <v>0</v>
      </c>
      <c r="E42" s="217">
        <v>0</v>
      </c>
      <c r="F42" s="217">
        <v>0</v>
      </c>
      <c r="G42" s="217">
        <v>0</v>
      </c>
      <c r="H42" s="217">
        <v>0</v>
      </c>
      <c r="I42" s="217">
        <v>0</v>
      </c>
      <c r="J42" s="217">
        <v>0</v>
      </c>
      <c r="K42" s="217">
        <v>0</v>
      </c>
      <c r="L42" s="217">
        <v>0</v>
      </c>
      <c r="M42" s="217">
        <v>0</v>
      </c>
      <c r="N42" s="217">
        <v>0</v>
      </c>
      <c r="O42" s="217">
        <v>0</v>
      </c>
      <c r="P42" s="217">
        <v>0</v>
      </c>
      <c r="Q42" s="217">
        <v>0</v>
      </c>
      <c r="R42" s="217">
        <v>0</v>
      </c>
      <c r="S42" s="217">
        <v>0</v>
      </c>
      <c r="T42" s="217">
        <v>0</v>
      </c>
      <c r="U42" s="217">
        <v>0</v>
      </c>
      <c r="V42" s="217">
        <v>0</v>
      </c>
      <c r="W42" s="217">
        <v>0</v>
      </c>
      <c r="X42" s="217">
        <v>0</v>
      </c>
      <c r="Y42" s="217">
        <v>0</v>
      </c>
      <c r="Z42" s="217">
        <v>0</v>
      </c>
      <c r="AA42" s="217">
        <v>0</v>
      </c>
      <c r="AB42" s="217">
        <v>0</v>
      </c>
      <c r="AC42" s="217">
        <v>0</v>
      </c>
      <c r="AD42" s="217">
        <v>0</v>
      </c>
      <c r="AE42" s="217">
        <v>0</v>
      </c>
      <c r="AF42" s="217">
        <v>0</v>
      </c>
      <c r="AG42" s="217">
        <v>0</v>
      </c>
      <c r="AH42" s="217">
        <v>0</v>
      </c>
      <c r="AI42" s="217">
        <v>0</v>
      </c>
      <c r="AJ42" s="217">
        <v>0</v>
      </c>
      <c r="AK42" s="217">
        <v>5</v>
      </c>
      <c r="AL42" s="217">
        <v>0</v>
      </c>
      <c r="AM42" s="217">
        <v>0</v>
      </c>
      <c r="AN42" s="217">
        <v>0</v>
      </c>
      <c r="AO42" s="217">
        <v>0</v>
      </c>
      <c r="AP42" s="217">
        <v>0</v>
      </c>
      <c r="AQ42" s="217">
        <v>0</v>
      </c>
      <c r="AR42" s="217">
        <v>0</v>
      </c>
      <c r="AS42" s="217">
        <v>0</v>
      </c>
      <c r="AT42" s="217">
        <v>0</v>
      </c>
    </row>
    <row r="43" spans="1:46">
      <c r="A43" t="s">
        <v>85</v>
      </c>
      <c r="B43" s="217">
        <v>0</v>
      </c>
      <c r="C43" s="217">
        <v>0</v>
      </c>
      <c r="D43" s="217">
        <v>0</v>
      </c>
      <c r="E43" s="217">
        <v>0</v>
      </c>
      <c r="F43" s="217">
        <v>0</v>
      </c>
      <c r="G43" s="217">
        <v>0</v>
      </c>
      <c r="H43" s="217">
        <v>0</v>
      </c>
      <c r="I43" s="217">
        <v>0</v>
      </c>
      <c r="J43" s="217">
        <v>0</v>
      </c>
      <c r="K43" s="217">
        <v>0</v>
      </c>
      <c r="L43" s="217">
        <v>0</v>
      </c>
      <c r="M43" s="217">
        <v>0</v>
      </c>
      <c r="N43" s="217">
        <v>0</v>
      </c>
      <c r="O43" s="217">
        <v>0</v>
      </c>
      <c r="P43" s="217">
        <v>0</v>
      </c>
      <c r="Q43" s="217">
        <v>0</v>
      </c>
      <c r="R43" s="217">
        <v>0</v>
      </c>
      <c r="S43" s="217">
        <v>0</v>
      </c>
      <c r="T43" s="217">
        <v>0</v>
      </c>
      <c r="U43" s="217">
        <v>0</v>
      </c>
      <c r="V43" s="217">
        <v>0</v>
      </c>
      <c r="W43" s="217">
        <v>0</v>
      </c>
      <c r="X43" s="217">
        <v>0</v>
      </c>
      <c r="Y43" s="217">
        <v>0</v>
      </c>
      <c r="Z43" s="217">
        <v>0</v>
      </c>
      <c r="AA43" s="217">
        <v>0</v>
      </c>
      <c r="AB43" s="217">
        <v>0</v>
      </c>
      <c r="AC43" s="217">
        <v>0</v>
      </c>
      <c r="AD43" s="217">
        <v>0</v>
      </c>
      <c r="AE43" s="217">
        <v>0</v>
      </c>
      <c r="AF43" s="217">
        <v>0</v>
      </c>
      <c r="AG43" s="217">
        <v>0</v>
      </c>
      <c r="AH43" s="217">
        <v>0</v>
      </c>
      <c r="AI43" s="217">
        <v>0</v>
      </c>
      <c r="AJ43" s="217">
        <v>0</v>
      </c>
      <c r="AK43" s="217">
        <v>5</v>
      </c>
      <c r="AL43" s="217">
        <v>0</v>
      </c>
      <c r="AM43" s="217">
        <v>0</v>
      </c>
      <c r="AN43" s="217">
        <v>0</v>
      </c>
      <c r="AO43" s="217">
        <v>0</v>
      </c>
      <c r="AP43" s="217">
        <v>0</v>
      </c>
      <c r="AQ43" s="217">
        <v>0</v>
      </c>
      <c r="AR43" s="217">
        <v>0</v>
      </c>
      <c r="AS43" s="217">
        <v>0</v>
      </c>
      <c r="AT43" s="217">
        <v>0</v>
      </c>
    </row>
    <row r="44" spans="1:46">
      <c r="A44" t="s">
        <v>86</v>
      </c>
      <c r="B44" s="217">
        <v>0</v>
      </c>
      <c r="C44" s="217">
        <v>0</v>
      </c>
      <c r="D44" s="217">
        <v>0</v>
      </c>
      <c r="E44" s="217">
        <v>0</v>
      </c>
      <c r="F44" s="217">
        <v>0</v>
      </c>
      <c r="G44" s="217">
        <v>0</v>
      </c>
      <c r="H44" s="217">
        <v>0</v>
      </c>
      <c r="I44" s="217">
        <v>0</v>
      </c>
      <c r="J44" s="217">
        <v>0</v>
      </c>
      <c r="K44" s="217">
        <v>0</v>
      </c>
      <c r="L44" s="217">
        <v>0</v>
      </c>
      <c r="M44" s="217">
        <v>0</v>
      </c>
      <c r="N44" s="217">
        <v>0</v>
      </c>
      <c r="O44" s="217">
        <v>0</v>
      </c>
      <c r="P44" s="217">
        <v>0</v>
      </c>
      <c r="Q44" s="217">
        <v>0</v>
      </c>
      <c r="R44" s="217">
        <v>0</v>
      </c>
      <c r="S44" s="217">
        <v>0</v>
      </c>
      <c r="T44" s="217">
        <v>0</v>
      </c>
      <c r="U44" s="217">
        <v>0</v>
      </c>
      <c r="V44" s="217">
        <v>0</v>
      </c>
      <c r="W44" s="217">
        <v>0</v>
      </c>
      <c r="X44" s="217">
        <v>0</v>
      </c>
      <c r="Y44" s="217">
        <v>0</v>
      </c>
      <c r="Z44" s="217">
        <v>0</v>
      </c>
      <c r="AA44" s="217">
        <v>0</v>
      </c>
      <c r="AB44" s="217">
        <v>0</v>
      </c>
      <c r="AC44" s="217">
        <v>0</v>
      </c>
      <c r="AD44" s="217">
        <v>0</v>
      </c>
      <c r="AE44" s="217">
        <v>0</v>
      </c>
      <c r="AF44" s="217">
        <v>0</v>
      </c>
      <c r="AG44" s="217">
        <v>0</v>
      </c>
      <c r="AH44" s="217">
        <v>0</v>
      </c>
      <c r="AI44" s="217">
        <v>0</v>
      </c>
      <c r="AJ44" s="217">
        <v>0</v>
      </c>
      <c r="AK44" s="217">
        <v>5</v>
      </c>
      <c r="AL44" s="217">
        <v>0</v>
      </c>
      <c r="AM44" s="217">
        <v>0</v>
      </c>
      <c r="AN44" s="217">
        <v>0</v>
      </c>
      <c r="AO44" s="217">
        <v>0</v>
      </c>
      <c r="AP44" s="217">
        <v>0</v>
      </c>
      <c r="AQ44" s="217">
        <v>0</v>
      </c>
      <c r="AR44" s="217">
        <v>0</v>
      </c>
      <c r="AS44" s="217">
        <v>0</v>
      </c>
      <c r="AT44" s="217">
        <v>0</v>
      </c>
    </row>
    <row r="45" spans="1:46">
      <c r="A45" t="s">
        <v>87</v>
      </c>
      <c r="B45" s="217">
        <v>0</v>
      </c>
      <c r="C45" s="217">
        <v>0</v>
      </c>
      <c r="D45" s="217">
        <v>0</v>
      </c>
      <c r="E45" s="217">
        <v>0</v>
      </c>
      <c r="F45" s="217">
        <v>0</v>
      </c>
      <c r="G45" s="217">
        <v>0</v>
      </c>
      <c r="H45" s="217">
        <v>0</v>
      </c>
      <c r="I45" s="217">
        <v>0</v>
      </c>
      <c r="J45" s="217">
        <v>0</v>
      </c>
      <c r="K45" s="217">
        <v>0</v>
      </c>
      <c r="L45" s="217">
        <v>0</v>
      </c>
      <c r="M45" s="217">
        <v>0</v>
      </c>
      <c r="N45" s="217">
        <v>0</v>
      </c>
      <c r="O45" s="217">
        <v>0</v>
      </c>
      <c r="P45" s="217">
        <v>0</v>
      </c>
      <c r="Q45" s="217">
        <v>0</v>
      </c>
      <c r="R45" s="217">
        <v>0</v>
      </c>
      <c r="S45" s="217">
        <v>0</v>
      </c>
      <c r="T45" s="217">
        <v>0</v>
      </c>
      <c r="U45" s="217">
        <v>0</v>
      </c>
      <c r="V45" s="217">
        <v>0</v>
      </c>
      <c r="W45" s="217">
        <v>0</v>
      </c>
      <c r="X45" s="217">
        <v>0</v>
      </c>
      <c r="Y45" s="217">
        <v>0</v>
      </c>
      <c r="Z45" s="217">
        <v>0</v>
      </c>
      <c r="AA45" s="217">
        <v>0</v>
      </c>
      <c r="AB45" s="217">
        <v>0</v>
      </c>
      <c r="AC45" s="217">
        <v>0</v>
      </c>
      <c r="AD45" s="217">
        <v>0</v>
      </c>
      <c r="AE45" s="217">
        <v>0</v>
      </c>
      <c r="AF45" s="217">
        <v>0</v>
      </c>
      <c r="AG45" s="217">
        <v>0</v>
      </c>
      <c r="AH45" s="217">
        <v>0</v>
      </c>
      <c r="AI45" s="217">
        <v>0</v>
      </c>
      <c r="AJ45" s="217">
        <v>0</v>
      </c>
      <c r="AK45" s="217">
        <v>5</v>
      </c>
      <c r="AL45" s="217">
        <v>0</v>
      </c>
      <c r="AM45" s="217">
        <v>0</v>
      </c>
      <c r="AN45" s="217">
        <v>0</v>
      </c>
      <c r="AO45" s="217">
        <v>0</v>
      </c>
      <c r="AP45" s="217">
        <v>0</v>
      </c>
      <c r="AQ45" s="217">
        <v>0</v>
      </c>
      <c r="AR45" s="217">
        <v>0</v>
      </c>
      <c r="AS45" s="217">
        <v>0</v>
      </c>
      <c r="AT45" s="217">
        <v>0</v>
      </c>
    </row>
    <row r="46" spans="1:46">
      <c r="A46" t="s">
        <v>88</v>
      </c>
      <c r="B46" s="217">
        <v>0</v>
      </c>
      <c r="C46" s="217">
        <v>0</v>
      </c>
      <c r="D46" s="217">
        <v>0</v>
      </c>
      <c r="E46" s="217">
        <v>0</v>
      </c>
      <c r="F46" s="217">
        <v>0</v>
      </c>
      <c r="G46" s="217">
        <v>0</v>
      </c>
      <c r="H46" s="217">
        <v>0</v>
      </c>
      <c r="I46" s="217">
        <v>0</v>
      </c>
      <c r="J46" s="217">
        <v>0</v>
      </c>
      <c r="K46" s="217">
        <v>0</v>
      </c>
      <c r="L46" s="217">
        <v>0</v>
      </c>
      <c r="M46" s="217">
        <v>0</v>
      </c>
      <c r="N46" s="217">
        <v>0</v>
      </c>
      <c r="O46" s="217">
        <v>0</v>
      </c>
      <c r="P46" s="217">
        <v>0</v>
      </c>
      <c r="Q46" s="217">
        <v>0</v>
      </c>
      <c r="R46" s="217">
        <v>0</v>
      </c>
      <c r="S46" s="217">
        <v>0</v>
      </c>
      <c r="T46" s="217">
        <v>0</v>
      </c>
      <c r="U46" s="217">
        <v>0</v>
      </c>
      <c r="V46" s="217">
        <v>0</v>
      </c>
      <c r="W46" s="217">
        <v>0</v>
      </c>
      <c r="X46" s="217">
        <v>0</v>
      </c>
      <c r="Y46" s="217">
        <v>0</v>
      </c>
      <c r="Z46" s="217">
        <v>0</v>
      </c>
      <c r="AA46" s="217">
        <v>0</v>
      </c>
      <c r="AB46" s="217">
        <v>0</v>
      </c>
      <c r="AC46" s="217">
        <v>0</v>
      </c>
      <c r="AD46" s="217">
        <v>0</v>
      </c>
      <c r="AE46" s="217">
        <v>0</v>
      </c>
      <c r="AF46" s="217">
        <v>0</v>
      </c>
      <c r="AG46" s="217">
        <v>0</v>
      </c>
      <c r="AH46" s="217">
        <v>0</v>
      </c>
      <c r="AI46" s="217">
        <v>0</v>
      </c>
      <c r="AJ46" s="217">
        <v>0</v>
      </c>
      <c r="AK46" s="217">
        <v>5</v>
      </c>
      <c r="AL46" s="217">
        <v>0</v>
      </c>
      <c r="AM46" s="217">
        <v>0</v>
      </c>
      <c r="AN46" s="217">
        <v>0</v>
      </c>
      <c r="AO46" s="217">
        <v>0</v>
      </c>
      <c r="AP46" s="217">
        <v>0</v>
      </c>
      <c r="AQ46" s="217">
        <v>0</v>
      </c>
      <c r="AR46" s="217">
        <v>0</v>
      </c>
      <c r="AS46" s="217">
        <v>0</v>
      </c>
      <c r="AT46" s="217">
        <v>0</v>
      </c>
    </row>
    <row r="47" spans="1:46">
      <c r="A47" t="s">
        <v>89</v>
      </c>
      <c r="B47" s="217">
        <v>0</v>
      </c>
      <c r="C47" s="217">
        <v>0</v>
      </c>
      <c r="D47" s="217">
        <v>0</v>
      </c>
      <c r="E47" s="217">
        <v>0</v>
      </c>
      <c r="F47" s="217">
        <v>0</v>
      </c>
      <c r="G47" s="217">
        <v>0</v>
      </c>
      <c r="H47" s="217">
        <v>0</v>
      </c>
      <c r="I47" s="217">
        <v>0</v>
      </c>
      <c r="J47" s="217">
        <v>0</v>
      </c>
      <c r="K47" s="217">
        <v>0</v>
      </c>
      <c r="L47" s="217">
        <v>0</v>
      </c>
      <c r="M47" s="217">
        <v>0</v>
      </c>
      <c r="N47" s="217">
        <v>0</v>
      </c>
      <c r="O47" s="217">
        <v>0</v>
      </c>
      <c r="P47" s="217">
        <v>0</v>
      </c>
      <c r="Q47" s="217">
        <v>0</v>
      </c>
      <c r="R47" s="217">
        <v>0</v>
      </c>
      <c r="S47" s="217">
        <v>0</v>
      </c>
      <c r="T47" s="217">
        <v>0</v>
      </c>
      <c r="U47" s="217">
        <v>0</v>
      </c>
      <c r="V47" s="217">
        <v>0</v>
      </c>
      <c r="W47" s="217">
        <v>0</v>
      </c>
      <c r="X47" s="217">
        <v>0</v>
      </c>
      <c r="Y47" s="217">
        <v>0</v>
      </c>
      <c r="Z47" s="217">
        <v>0</v>
      </c>
      <c r="AA47" s="217">
        <v>0</v>
      </c>
      <c r="AB47" s="217">
        <v>0</v>
      </c>
      <c r="AC47" s="217">
        <v>0</v>
      </c>
      <c r="AD47" s="217">
        <v>0</v>
      </c>
      <c r="AE47" s="217">
        <v>0</v>
      </c>
      <c r="AF47" s="217">
        <v>0</v>
      </c>
      <c r="AG47" s="217">
        <v>0</v>
      </c>
      <c r="AH47" s="217">
        <v>0</v>
      </c>
      <c r="AI47" s="217">
        <v>0</v>
      </c>
      <c r="AJ47" s="217">
        <v>0</v>
      </c>
      <c r="AK47" s="217">
        <v>5</v>
      </c>
      <c r="AL47" s="217">
        <v>0</v>
      </c>
      <c r="AM47" s="217">
        <v>0</v>
      </c>
      <c r="AN47" s="217">
        <v>0</v>
      </c>
      <c r="AO47" s="217">
        <v>0</v>
      </c>
      <c r="AP47" s="217">
        <v>0</v>
      </c>
      <c r="AQ47" s="217">
        <v>0</v>
      </c>
      <c r="AR47" s="217">
        <v>0</v>
      </c>
      <c r="AS47" s="217">
        <v>0</v>
      </c>
      <c r="AT47" s="217">
        <v>0</v>
      </c>
    </row>
    <row r="48" spans="1:46">
      <c r="A48" t="s">
        <v>90</v>
      </c>
      <c r="B48" s="217">
        <v>0</v>
      </c>
      <c r="C48" s="217">
        <v>0</v>
      </c>
      <c r="D48" s="217">
        <v>0</v>
      </c>
      <c r="E48" s="217">
        <v>0</v>
      </c>
      <c r="F48" s="217">
        <v>0</v>
      </c>
      <c r="G48" s="217">
        <v>0</v>
      </c>
      <c r="H48" s="217">
        <v>0</v>
      </c>
      <c r="I48" s="217">
        <v>0</v>
      </c>
      <c r="J48" s="217">
        <v>0</v>
      </c>
      <c r="K48" s="217">
        <v>0</v>
      </c>
      <c r="L48" s="217">
        <v>0</v>
      </c>
      <c r="M48" s="217">
        <v>0</v>
      </c>
      <c r="N48" s="217">
        <v>0</v>
      </c>
      <c r="O48" s="217">
        <v>0</v>
      </c>
      <c r="P48" s="217">
        <v>0</v>
      </c>
      <c r="Q48" s="217">
        <v>0</v>
      </c>
      <c r="R48" s="217">
        <v>0</v>
      </c>
      <c r="S48" s="217">
        <v>0</v>
      </c>
      <c r="T48" s="217">
        <v>0</v>
      </c>
      <c r="U48" s="217">
        <v>0</v>
      </c>
      <c r="V48" s="217">
        <v>0</v>
      </c>
      <c r="W48" s="217">
        <v>0</v>
      </c>
      <c r="X48" s="217">
        <v>0</v>
      </c>
      <c r="Y48" s="217">
        <v>0</v>
      </c>
      <c r="Z48" s="217">
        <v>0</v>
      </c>
      <c r="AA48" s="217">
        <v>0</v>
      </c>
      <c r="AB48" s="217">
        <v>0</v>
      </c>
      <c r="AC48" s="217">
        <v>0</v>
      </c>
      <c r="AD48" s="217">
        <v>0</v>
      </c>
      <c r="AE48" s="217">
        <v>0</v>
      </c>
      <c r="AF48" s="217">
        <v>0</v>
      </c>
      <c r="AG48" s="217">
        <v>0</v>
      </c>
      <c r="AH48" s="217">
        <v>0</v>
      </c>
      <c r="AI48" s="217">
        <v>0</v>
      </c>
      <c r="AJ48" s="217">
        <v>0</v>
      </c>
      <c r="AK48" s="217">
        <v>5</v>
      </c>
      <c r="AL48" s="217">
        <v>0</v>
      </c>
      <c r="AM48" s="217">
        <v>0</v>
      </c>
      <c r="AN48" s="217">
        <v>0</v>
      </c>
      <c r="AO48" s="217">
        <v>0</v>
      </c>
      <c r="AP48" s="217">
        <v>0</v>
      </c>
      <c r="AQ48" s="217">
        <v>0</v>
      </c>
      <c r="AR48" s="217">
        <v>0</v>
      </c>
      <c r="AS48" s="217">
        <v>0</v>
      </c>
      <c r="AT48" s="217">
        <v>0</v>
      </c>
    </row>
    <row r="49" spans="1:46">
      <c r="A49" t="s">
        <v>91</v>
      </c>
      <c r="B49" s="217">
        <v>0</v>
      </c>
      <c r="C49" s="217">
        <v>0</v>
      </c>
      <c r="D49" s="217">
        <v>0</v>
      </c>
      <c r="E49" s="217">
        <v>0</v>
      </c>
      <c r="F49" s="217">
        <v>0</v>
      </c>
      <c r="G49" s="217">
        <v>0</v>
      </c>
      <c r="H49" s="217">
        <v>0</v>
      </c>
      <c r="I49" s="217">
        <v>0</v>
      </c>
      <c r="J49" s="217">
        <v>0</v>
      </c>
      <c r="K49" s="217">
        <v>0</v>
      </c>
      <c r="L49" s="217">
        <v>0</v>
      </c>
      <c r="M49" s="217">
        <v>0</v>
      </c>
      <c r="N49" s="217">
        <v>0</v>
      </c>
      <c r="O49" s="217">
        <v>0</v>
      </c>
      <c r="P49" s="217">
        <v>0</v>
      </c>
      <c r="Q49" s="217">
        <v>0</v>
      </c>
      <c r="R49" s="217">
        <v>0</v>
      </c>
      <c r="S49" s="217">
        <v>0</v>
      </c>
      <c r="T49" s="217">
        <v>0</v>
      </c>
      <c r="U49" s="217">
        <v>0</v>
      </c>
      <c r="V49" s="217">
        <v>0</v>
      </c>
      <c r="W49" s="217">
        <v>0</v>
      </c>
      <c r="X49" s="217">
        <v>0</v>
      </c>
      <c r="Y49" s="217">
        <v>0</v>
      </c>
      <c r="Z49" s="217">
        <v>0</v>
      </c>
      <c r="AA49" s="217">
        <v>0</v>
      </c>
      <c r="AB49" s="217">
        <v>0</v>
      </c>
      <c r="AC49" s="217">
        <v>0</v>
      </c>
      <c r="AD49" s="217">
        <v>0</v>
      </c>
      <c r="AE49" s="217">
        <v>0</v>
      </c>
      <c r="AF49" s="217">
        <v>0</v>
      </c>
      <c r="AG49" s="217">
        <v>0</v>
      </c>
      <c r="AH49" s="217">
        <v>0</v>
      </c>
      <c r="AI49" s="217">
        <v>0</v>
      </c>
      <c r="AJ49" s="217">
        <v>0</v>
      </c>
      <c r="AK49" s="217">
        <v>5</v>
      </c>
      <c r="AL49" s="217">
        <v>0</v>
      </c>
      <c r="AM49" s="217">
        <v>0</v>
      </c>
      <c r="AN49" s="217">
        <v>0</v>
      </c>
      <c r="AO49" s="217">
        <v>0</v>
      </c>
      <c r="AP49" s="217">
        <v>0</v>
      </c>
      <c r="AQ49" s="217">
        <v>0</v>
      </c>
      <c r="AR49" s="217">
        <v>0</v>
      </c>
      <c r="AS49" s="217">
        <v>0</v>
      </c>
      <c r="AT49" s="217">
        <v>0</v>
      </c>
    </row>
    <row r="50" spans="1:46">
      <c r="A50" t="s">
        <v>92</v>
      </c>
      <c r="B50" s="217">
        <v>0</v>
      </c>
      <c r="C50" s="217">
        <v>0</v>
      </c>
      <c r="D50" s="217">
        <v>0</v>
      </c>
      <c r="E50" s="217">
        <v>0</v>
      </c>
      <c r="F50" s="217">
        <v>0</v>
      </c>
      <c r="G50" s="217">
        <v>0</v>
      </c>
      <c r="H50" s="217">
        <v>0</v>
      </c>
      <c r="I50" s="217">
        <v>0</v>
      </c>
      <c r="J50" s="217">
        <v>0</v>
      </c>
      <c r="K50" s="217">
        <v>0</v>
      </c>
      <c r="L50" s="217">
        <v>0</v>
      </c>
      <c r="M50" s="217">
        <v>0</v>
      </c>
      <c r="N50" s="217">
        <v>0</v>
      </c>
      <c r="O50" s="217">
        <v>0</v>
      </c>
      <c r="P50" s="217">
        <v>0</v>
      </c>
      <c r="Q50" s="217">
        <v>0</v>
      </c>
      <c r="R50" s="217">
        <v>0</v>
      </c>
      <c r="S50" s="217">
        <v>0</v>
      </c>
      <c r="T50" s="217">
        <v>0</v>
      </c>
      <c r="U50" s="217">
        <v>0</v>
      </c>
      <c r="V50" s="217">
        <v>0</v>
      </c>
      <c r="W50" s="217">
        <v>0</v>
      </c>
      <c r="X50" s="217">
        <v>0</v>
      </c>
      <c r="Y50" s="217">
        <v>0</v>
      </c>
      <c r="Z50" s="217">
        <v>0</v>
      </c>
      <c r="AA50" s="217">
        <v>0</v>
      </c>
      <c r="AB50" s="217">
        <v>0</v>
      </c>
      <c r="AC50" s="217">
        <v>0</v>
      </c>
      <c r="AD50" s="217">
        <v>0</v>
      </c>
      <c r="AE50" s="217">
        <v>0</v>
      </c>
      <c r="AF50" s="217">
        <v>0</v>
      </c>
      <c r="AG50" s="217">
        <v>0</v>
      </c>
      <c r="AH50" s="217">
        <v>0</v>
      </c>
      <c r="AI50" s="217">
        <v>0</v>
      </c>
      <c r="AJ50" s="217">
        <v>0</v>
      </c>
      <c r="AK50" s="217">
        <v>5</v>
      </c>
      <c r="AL50" s="217">
        <v>0</v>
      </c>
      <c r="AM50" s="217">
        <v>0</v>
      </c>
      <c r="AN50" s="217">
        <v>0</v>
      </c>
      <c r="AO50" s="217">
        <v>0</v>
      </c>
      <c r="AP50" s="217">
        <v>0</v>
      </c>
      <c r="AQ50" s="217">
        <v>0</v>
      </c>
      <c r="AR50" s="217">
        <v>0</v>
      </c>
      <c r="AS50" s="217">
        <v>0</v>
      </c>
      <c r="AT50" s="217">
        <v>0</v>
      </c>
    </row>
    <row r="51" spans="1:46">
      <c r="A51" t="s">
        <v>93</v>
      </c>
      <c r="B51" s="217">
        <v>0</v>
      </c>
      <c r="C51" s="217">
        <v>0</v>
      </c>
      <c r="D51" s="217">
        <v>0</v>
      </c>
      <c r="E51" s="217">
        <v>0</v>
      </c>
      <c r="F51" s="217">
        <v>0</v>
      </c>
      <c r="G51" s="217">
        <v>0</v>
      </c>
      <c r="H51" s="217">
        <v>0</v>
      </c>
      <c r="I51" s="217">
        <v>0</v>
      </c>
      <c r="J51" s="217">
        <v>0</v>
      </c>
      <c r="K51" s="217">
        <v>0</v>
      </c>
      <c r="L51" s="217">
        <v>0</v>
      </c>
      <c r="M51" s="217">
        <v>0</v>
      </c>
      <c r="N51" s="217">
        <v>0</v>
      </c>
      <c r="O51" s="217">
        <v>0</v>
      </c>
      <c r="P51" s="217">
        <v>0</v>
      </c>
      <c r="Q51" s="217">
        <v>0</v>
      </c>
      <c r="R51" s="217">
        <v>0</v>
      </c>
      <c r="S51" s="217">
        <v>0</v>
      </c>
      <c r="T51" s="217">
        <v>0</v>
      </c>
      <c r="U51" s="217">
        <v>0</v>
      </c>
      <c r="V51" s="217">
        <v>0</v>
      </c>
      <c r="W51" s="217">
        <v>0</v>
      </c>
      <c r="X51" s="217">
        <v>0</v>
      </c>
      <c r="Y51" s="217">
        <v>0</v>
      </c>
      <c r="Z51" s="217">
        <v>0</v>
      </c>
      <c r="AA51" s="217">
        <v>0</v>
      </c>
      <c r="AB51" s="217">
        <v>0</v>
      </c>
      <c r="AC51" s="217">
        <v>0</v>
      </c>
      <c r="AD51" s="217">
        <v>0</v>
      </c>
      <c r="AE51" s="217">
        <v>0</v>
      </c>
      <c r="AF51" s="217">
        <v>0</v>
      </c>
      <c r="AG51" s="217">
        <v>0</v>
      </c>
      <c r="AH51" s="217">
        <v>0</v>
      </c>
      <c r="AI51" s="217">
        <v>0</v>
      </c>
      <c r="AJ51" s="217">
        <v>0</v>
      </c>
      <c r="AK51" s="217">
        <v>5</v>
      </c>
      <c r="AL51" s="217">
        <v>0</v>
      </c>
      <c r="AM51" s="217">
        <v>0</v>
      </c>
      <c r="AN51" s="217">
        <v>0</v>
      </c>
      <c r="AO51" s="217">
        <v>0</v>
      </c>
      <c r="AP51" s="217">
        <v>0</v>
      </c>
      <c r="AQ51" s="217">
        <v>0</v>
      </c>
      <c r="AR51" s="217">
        <v>0</v>
      </c>
      <c r="AS51" s="217">
        <v>0</v>
      </c>
      <c r="AT51" s="217">
        <v>0</v>
      </c>
    </row>
    <row r="52" spans="1:46">
      <c r="A52" t="s">
        <v>94</v>
      </c>
      <c r="B52" s="217">
        <v>0</v>
      </c>
      <c r="C52" s="217">
        <v>0</v>
      </c>
      <c r="D52" s="217">
        <v>0</v>
      </c>
      <c r="E52" s="217">
        <v>0</v>
      </c>
      <c r="F52" s="217">
        <v>0</v>
      </c>
      <c r="G52" s="217">
        <v>0</v>
      </c>
      <c r="H52" s="217">
        <v>0</v>
      </c>
      <c r="I52" s="217">
        <v>0</v>
      </c>
      <c r="J52" s="217">
        <v>0</v>
      </c>
      <c r="K52" s="217">
        <v>0</v>
      </c>
      <c r="L52" s="217">
        <v>0</v>
      </c>
      <c r="M52" s="217">
        <v>0</v>
      </c>
      <c r="N52" s="217">
        <v>0</v>
      </c>
      <c r="O52" s="217">
        <v>0</v>
      </c>
      <c r="P52" s="217">
        <v>0</v>
      </c>
      <c r="Q52" s="217">
        <v>0</v>
      </c>
      <c r="R52" s="217">
        <v>0</v>
      </c>
      <c r="S52" s="217">
        <v>0</v>
      </c>
      <c r="T52" s="217">
        <v>0</v>
      </c>
      <c r="U52" s="217">
        <v>0</v>
      </c>
      <c r="V52" s="217">
        <v>0</v>
      </c>
      <c r="W52" s="217">
        <v>0</v>
      </c>
      <c r="X52" s="217">
        <v>0</v>
      </c>
      <c r="Y52" s="217">
        <v>0</v>
      </c>
      <c r="Z52" s="217">
        <v>0</v>
      </c>
      <c r="AA52" s="217">
        <v>0</v>
      </c>
      <c r="AB52" s="217">
        <v>0</v>
      </c>
      <c r="AC52" s="217">
        <v>0</v>
      </c>
      <c r="AD52" s="217">
        <v>0</v>
      </c>
      <c r="AE52" s="217">
        <v>0</v>
      </c>
      <c r="AF52" s="217">
        <v>0</v>
      </c>
      <c r="AG52" s="217">
        <v>0</v>
      </c>
      <c r="AH52" s="217">
        <v>0</v>
      </c>
      <c r="AI52" s="217">
        <v>0</v>
      </c>
      <c r="AJ52" s="217">
        <v>0</v>
      </c>
      <c r="AK52" s="217">
        <v>5</v>
      </c>
      <c r="AL52" s="217">
        <v>0</v>
      </c>
      <c r="AM52" s="217">
        <v>0</v>
      </c>
      <c r="AN52" s="217">
        <v>0</v>
      </c>
      <c r="AO52" s="217">
        <v>0</v>
      </c>
      <c r="AP52" s="217">
        <v>0</v>
      </c>
      <c r="AQ52" s="217">
        <v>0</v>
      </c>
      <c r="AR52" s="217">
        <v>0</v>
      </c>
      <c r="AS52" s="217">
        <v>0</v>
      </c>
      <c r="AT52" s="217">
        <v>0</v>
      </c>
    </row>
    <row r="53" spans="1:46">
      <c r="A53" t="s">
        <v>95</v>
      </c>
      <c r="B53" s="217">
        <v>0</v>
      </c>
      <c r="C53" s="217">
        <v>0</v>
      </c>
      <c r="D53" s="217">
        <v>0</v>
      </c>
      <c r="E53" s="217">
        <v>0</v>
      </c>
      <c r="F53" s="217">
        <v>0</v>
      </c>
      <c r="G53" s="217">
        <v>0</v>
      </c>
      <c r="H53" s="217">
        <v>0</v>
      </c>
      <c r="I53" s="217">
        <v>0</v>
      </c>
      <c r="J53" s="217">
        <v>0</v>
      </c>
      <c r="K53" s="217">
        <v>0</v>
      </c>
      <c r="L53" s="217">
        <v>0</v>
      </c>
      <c r="M53" s="217">
        <v>0</v>
      </c>
      <c r="N53" s="217">
        <v>0</v>
      </c>
      <c r="O53" s="217">
        <v>0</v>
      </c>
      <c r="P53" s="217">
        <v>0</v>
      </c>
      <c r="Q53" s="217">
        <v>0</v>
      </c>
      <c r="R53" s="217">
        <v>0</v>
      </c>
      <c r="S53" s="217">
        <v>0</v>
      </c>
      <c r="T53" s="217">
        <v>0</v>
      </c>
      <c r="U53" s="217">
        <v>0</v>
      </c>
      <c r="V53" s="217">
        <v>0</v>
      </c>
      <c r="W53" s="217">
        <v>0</v>
      </c>
      <c r="X53" s="217">
        <v>0</v>
      </c>
      <c r="Y53" s="217">
        <v>0</v>
      </c>
      <c r="Z53" s="217">
        <v>0</v>
      </c>
      <c r="AA53" s="217">
        <v>0</v>
      </c>
      <c r="AB53" s="217">
        <v>0</v>
      </c>
      <c r="AC53" s="217">
        <v>0</v>
      </c>
      <c r="AD53" s="217">
        <v>0</v>
      </c>
      <c r="AE53" s="217">
        <v>0</v>
      </c>
      <c r="AF53" s="217">
        <v>0</v>
      </c>
      <c r="AG53" s="217">
        <v>0</v>
      </c>
      <c r="AH53" s="217">
        <v>0</v>
      </c>
      <c r="AI53" s="217">
        <v>0</v>
      </c>
      <c r="AJ53" s="217">
        <v>0</v>
      </c>
      <c r="AK53" s="217">
        <v>5</v>
      </c>
      <c r="AL53" s="217">
        <v>0</v>
      </c>
      <c r="AM53" s="217">
        <v>0</v>
      </c>
      <c r="AN53" s="217">
        <v>0</v>
      </c>
      <c r="AO53" s="217">
        <v>0</v>
      </c>
      <c r="AP53" s="217">
        <v>0</v>
      </c>
      <c r="AQ53" s="217">
        <v>0</v>
      </c>
      <c r="AR53" s="217">
        <v>0</v>
      </c>
      <c r="AS53" s="217">
        <v>0</v>
      </c>
      <c r="AT53" s="217">
        <v>0</v>
      </c>
    </row>
    <row r="54" spans="1:46">
      <c r="A54" t="s">
        <v>96</v>
      </c>
      <c r="B54" s="217">
        <v>0</v>
      </c>
      <c r="C54" s="217">
        <v>0</v>
      </c>
      <c r="D54" s="217">
        <v>0</v>
      </c>
      <c r="E54" s="217">
        <v>0</v>
      </c>
      <c r="F54" s="217">
        <v>0</v>
      </c>
      <c r="G54" s="217">
        <v>0</v>
      </c>
      <c r="H54" s="217">
        <v>0</v>
      </c>
      <c r="I54" s="217">
        <v>0</v>
      </c>
      <c r="J54" s="217">
        <v>0</v>
      </c>
      <c r="K54" s="217">
        <v>0</v>
      </c>
      <c r="L54" s="217">
        <v>0</v>
      </c>
      <c r="M54" s="217">
        <v>0</v>
      </c>
      <c r="N54" s="217">
        <v>0</v>
      </c>
      <c r="O54" s="217">
        <v>0</v>
      </c>
      <c r="P54" s="217">
        <v>0</v>
      </c>
      <c r="Q54" s="217">
        <v>0</v>
      </c>
      <c r="R54" s="217">
        <v>0</v>
      </c>
      <c r="S54" s="217">
        <v>0</v>
      </c>
      <c r="T54" s="217">
        <v>0</v>
      </c>
      <c r="U54" s="217">
        <v>0</v>
      </c>
      <c r="V54" s="217">
        <v>0</v>
      </c>
      <c r="W54" s="217">
        <v>0</v>
      </c>
      <c r="X54" s="217">
        <v>0</v>
      </c>
      <c r="Y54" s="217">
        <v>0</v>
      </c>
      <c r="Z54" s="217">
        <v>0</v>
      </c>
      <c r="AA54" s="217">
        <v>0</v>
      </c>
      <c r="AB54" s="217">
        <v>0</v>
      </c>
      <c r="AC54" s="217">
        <v>0</v>
      </c>
      <c r="AD54" s="217">
        <v>0</v>
      </c>
      <c r="AE54" s="217">
        <v>0</v>
      </c>
      <c r="AF54" s="217">
        <v>0</v>
      </c>
      <c r="AG54" s="217">
        <v>0</v>
      </c>
      <c r="AH54" s="217">
        <v>0</v>
      </c>
      <c r="AI54" s="217">
        <v>0</v>
      </c>
      <c r="AJ54" s="217">
        <v>0</v>
      </c>
      <c r="AK54" s="217">
        <v>5</v>
      </c>
      <c r="AL54" s="217">
        <v>0</v>
      </c>
      <c r="AM54" s="217">
        <v>0</v>
      </c>
      <c r="AN54" s="217">
        <v>0</v>
      </c>
      <c r="AO54" s="217">
        <v>0</v>
      </c>
      <c r="AP54" s="217">
        <v>0</v>
      </c>
      <c r="AQ54" s="217">
        <v>0</v>
      </c>
      <c r="AR54" s="217">
        <v>0</v>
      </c>
      <c r="AS54" s="217">
        <v>0</v>
      </c>
      <c r="AT54" s="217">
        <v>0</v>
      </c>
    </row>
    <row r="55" spans="1:46">
      <c r="A55" t="s">
        <v>97</v>
      </c>
      <c r="B55" s="217">
        <v>0</v>
      </c>
      <c r="C55" s="217">
        <v>0</v>
      </c>
      <c r="D55" s="217">
        <v>0</v>
      </c>
      <c r="E55" s="217">
        <v>0</v>
      </c>
      <c r="F55" s="217">
        <v>0</v>
      </c>
      <c r="G55" s="217">
        <v>0</v>
      </c>
      <c r="H55" s="217">
        <v>0</v>
      </c>
      <c r="I55" s="217">
        <v>0</v>
      </c>
      <c r="J55" s="217">
        <v>0</v>
      </c>
      <c r="K55" s="217">
        <v>0</v>
      </c>
      <c r="L55" s="217">
        <v>0</v>
      </c>
      <c r="M55" s="217">
        <v>0</v>
      </c>
      <c r="N55" s="217">
        <v>0</v>
      </c>
      <c r="O55" s="217">
        <v>0</v>
      </c>
      <c r="P55" s="217">
        <v>0</v>
      </c>
      <c r="Q55" s="217">
        <v>0</v>
      </c>
      <c r="R55" s="217">
        <v>0</v>
      </c>
      <c r="S55" s="217">
        <v>0</v>
      </c>
      <c r="T55" s="217">
        <v>0</v>
      </c>
      <c r="U55" s="217">
        <v>0</v>
      </c>
      <c r="V55" s="217">
        <v>0</v>
      </c>
      <c r="W55" s="217">
        <v>0</v>
      </c>
      <c r="X55" s="217">
        <v>0</v>
      </c>
      <c r="Y55" s="217">
        <v>0</v>
      </c>
      <c r="Z55" s="217">
        <v>0</v>
      </c>
      <c r="AA55" s="217">
        <v>0</v>
      </c>
      <c r="AB55" s="217">
        <v>0</v>
      </c>
      <c r="AC55" s="217">
        <v>0</v>
      </c>
      <c r="AD55" s="217">
        <v>0</v>
      </c>
      <c r="AE55" s="217">
        <v>0</v>
      </c>
      <c r="AF55" s="217">
        <v>0</v>
      </c>
      <c r="AG55" s="217">
        <v>0</v>
      </c>
      <c r="AH55" s="217">
        <v>0</v>
      </c>
      <c r="AI55" s="217">
        <v>0</v>
      </c>
      <c r="AJ55" s="217">
        <v>0</v>
      </c>
      <c r="AK55" s="217">
        <v>5</v>
      </c>
      <c r="AL55" s="217">
        <v>0</v>
      </c>
      <c r="AM55" s="217">
        <v>0</v>
      </c>
      <c r="AN55" s="217">
        <v>0</v>
      </c>
      <c r="AO55" s="217">
        <v>0</v>
      </c>
      <c r="AP55" s="217">
        <v>0</v>
      </c>
      <c r="AQ55" s="217">
        <v>0</v>
      </c>
      <c r="AR55" s="217">
        <v>0</v>
      </c>
      <c r="AS55" s="217">
        <v>0</v>
      </c>
      <c r="AT55" s="217">
        <v>0</v>
      </c>
    </row>
    <row r="56" spans="1:46">
      <c r="A56" t="s">
        <v>98</v>
      </c>
      <c r="B56" s="217">
        <v>0</v>
      </c>
      <c r="C56" s="217">
        <v>0</v>
      </c>
      <c r="D56" s="217">
        <v>0</v>
      </c>
      <c r="E56" s="217">
        <v>0</v>
      </c>
      <c r="F56" s="217">
        <v>0</v>
      </c>
      <c r="G56" s="217">
        <v>0</v>
      </c>
      <c r="H56" s="217">
        <v>0</v>
      </c>
      <c r="I56" s="217">
        <v>0</v>
      </c>
      <c r="J56" s="217">
        <v>0</v>
      </c>
      <c r="K56" s="217">
        <v>0</v>
      </c>
      <c r="L56" s="217">
        <v>0</v>
      </c>
      <c r="M56" s="217">
        <v>0</v>
      </c>
      <c r="N56" s="217">
        <v>0</v>
      </c>
      <c r="O56" s="217">
        <v>0</v>
      </c>
      <c r="P56" s="217">
        <v>0</v>
      </c>
      <c r="Q56" s="217">
        <v>0</v>
      </c>
      <c r="R56" s="217">
        <v>0</v>
      </c>
      <c r="S56" s="217">
        <v>0</v>
      </c>
      <c r="T56" s="217">
        <v>0</v>
      </c>
      <c r="U56" s="217">
        <v>0</v>
      </c>
      <c r="V56" s="217">
        <v>0</v>
      </c>
      <c r="W56" s="217">
        <v>0</v>
      </c>
      <c r="X56" s="217">
        <v>0</v>
      </c>
      <c r="Y56" s="217">
        <v>0</v>
      </c>
      <c r="Z56" s="217">
        <v>0</v>
      </c>
      <c r="AA56" s="217">
        <v>0</v>
      </c>
      <c r="AB56" s="217">
        <v>0</v>
      </c>
      <c r="AC56" s="217">
        <v>0</v>
      </c>
      <c r="AD56" s="217">
        <v>0</v>
      </c>
      <c r="AE56" s="217">
        <v>0</v>
      </c>
      <c r="AF56" s="217">
        <v>0</v>
      </c>
      <c r="AG56" s="217">
        <v>0</v>
      </c>
      <c r="AH56" s="217">
        <v>0</v>
      </c>
      <c r="AI56" s="217">
        <v>0</v>
      </c>
      <c r="AJ56" s="217">
        <v>0</v>
      </c>
      <c r="AK56" s="217">
        <v>5</v>
      </c>
      <c r="AL56" s="217">
        <v>0</v>
      </c>
      <c r="AM56" s="217">
        <v>0</v>
      </c>
      <c r="AN56" s="217">
        <v>0</v>
      </c>
      <c r="AO56" s="217">
        <v>0</v>
      </c>
      <c r="AP56" s="217">
        <v>0</v>
      </c>
      <c r="AQ56" s="217">
        <v>0</v>
      </c>
      <c r="AR56" s="217">
        <v>0</v>
      </c>
      <c r="AS56" s="217">
        <v>0</v>
      </c>
      <c r="AT56" s="217">
        <v>0</v>
      </c>
    </row>
    <row r="57" spans="1:46">
      <c r="A57" t="s">
        <v>99</v>
      </c>
      <c r="B57" s="217">
        <v>0</v>
      </c>
      <c r="C57" s="217">
        <v>0</v>
      </c>
      <c r="D57" s="217">
        <v>0</v>
      </c>
      <c r="E57" s="217">
        <v>0</v>
      </c>
      <c r="F57" s="217">
        <v>0</v>
      </c>
      <c r="G57" s="217">
        <v>0</v>
      </c>
      <c r="H57" s="217">
        <v>0</v>
      </c>
      <c r="I57" s="217">
        <v>0</v>
      </c>
      <c r="J57" s="217">
        <v>0</v>
      </c>
      <c r="K57" s="217">
        <v>0</v>
      </c>
      <c r="L57" s="217">
        <v>0</v>
      </c>
      <c r="M57" s="217">
        <v>0</v>
      </c>
      <c r="N57" s="217">
        <v>0</v>
      </c>
      <c r="O57" s="217">
        <v>0</v>
      </c>
      <c r="P57" s="217">
        <v>0</v>
      </c>
      <c r="Q57" s="217">
        <v>0</v>
      </c>
      <c r="R57" s="217">
        <v>0</v>
      </c>
      <c r="S57" s="217">
        <v>0</v>
      </c>
      <c r="T57" s="217">
        <v>0</v>
      </c>
      <c r="U57" s="217">
        <v>0</v>
      </c>
      <c r="V57" s="217">
        <v>0</v>
      </c>
      <c r="W57" s="217">
        <v>0</v>
      </c>
      <c r="X57" s="217">
        <v>0</v>
      </c>
      <c r="Y57" s="217">
        <v>0</v>
      </c>
      <c r="Z57" s="217">
        <v>0</v>
      </c>
      <c r="AA57" s="217">
        <v>0</v>
      </c>
      <c r="AB57" s="217">
        <v>0</v>
      </c>
      <c r="AC57" s="217">
        <v>0</v>
      </c>
      <c r="AD57" s="217">
        <v>0</v>
      </c>
      <c r="AE57" s="217">
        <v>0</v>
      </c>
      <c r="AF57" s="217">
        <v>0</v>
      </c>
      <c r="AG57" s="217">
        <v>0</v>
      </c>
      <c r="AH57" s="217">
        <v>0</v>
      </c>
      <c r="AI57" s="217">
        <v>0</v>
      </c>
      <c r="AJ57" s="217">
        <v>0</v>
      </c>
      <c r="AK57" s="217">
        <v>5</v>
      </c>
      <c r="AL57" s="217">
        <v>0</v>
      </c>
      <c r="AM57" s="217">
        <v>0</v>
      </c>
      <c r="AN57" s="217">
        <v>0</v>
      </c>
      <c r="AO57" s="217">
        <v>0</v>
      </c>
      <c r="AP57" s="217">
        <v>0</v>
      </c>
      <c r="AQ57" s="217">
        <v>0</v>
      </c>
      <c r="AR57" s="217">
        <v>0</v>
      </c>
      <c r="AS57" s="217">
        <v>0</v>
      </c>
      <c r="AT57" s="217">
        <v>0</v>
      </c>
    </row>
    <row r="58" spans="1:46">
      <c r="A58" t="s">
        <v>100</v>
      </c>
      <c r="B58" s="217">
        <v>0</v>
      </c>
      <c r="C58" s="217">
        <v>0</v>
      </c>
      <c r="D58" s="217">
        <v>0</v>
      </c>
      <c r="E58" s="217">
        <v>0</v>
      </c>
      <c r="F58" s="217">
        <v>0</v>
      </c>
      <c r="G58" s="217">
        <v>0</v>
      </c>
      <c r="H58" s="217">
        <v>0</v>
      </c>
      <c r="I58" s="217">
        <v>0</v>
      </c>
      <c r="J58" s="217">
        <v>0</v>
      </c>
      <c r="K58" s="217">
        <v>0</v>
      </c>
      <c r="L58" s="217">
        <v>0</v>
      </c>
      <c r="M58" s="217">
        <v>0</v>
      </c>
      <c r="N58" s="217">
        <v>0</v>
      </c>
      <c r="O58" s="217">
        <v>0</v>
      </c>
      <c r="P58" s="217">
        <v>0</v>
      </c>
      <c r="Q58" s="217">
        <v>0</v>
      </c>
      <c r="R58" s="217">
        <v>0</v>
      </c>
      <c r="S58" s="217">
        <v>0</v>
      </c>
      <c r="T58" s="217">
        <v>0</v>
      </c>
      <c r="U58" s="217">
        <v>0</v>
      </c>
      <c r="V58" s="217">
        <v>0</v>
      </c>
      <c r="W58" s="217">
        <v>0</v>
      </c>
      <c r="X58" s="217">
        <v>0</v>
      </c>
      <c r="Y58" s="217">
        <v>0</v>
      </c>
      <c r="Z58" s="217">
        <v>0</v>
      </c>
      <c r="AA58" s="217">
        <v>0</v>
      </c>
      <c r="AB58" s="217">
        <v>0</v>
      </c>
      <c r="AC58" s="217">
        <v>0</v>
      </c>
      <c r="AD58" s="217">
        <v>0</v>
      </c>
      <c r="AE58" s="217">
        <v>0</v>
      </c>
      <c r="AF58" s="217">
        <v>0</v>
      </c>
      <c r="AG58" s="217">
        <v>0</v>
      </c>
      <c r="AH58" s="217">
        <v>0</v>
      </c>
      <c r="AI58" s="217">
        <v>0</v>
      </c>
      <c r="AJ58" s="217">
        <v>0</v>
      </c>
      <c r="AK58" s="217">
        <v>5</v>
      </c>
      <c r="AL58" s="217">
        <v>0</v>
      </c>
      <c r="AM58" s="217">
        <v>0</v>
      </c>
      <c r="AN58" s="217">
        <v>0</v>
      </c>
      <c r="AO58" s="217">
        <v>0</v>
      </c>
      <c r="AP58" s="217">
        <v>0</v>
      </c>
      <c r="AQ58" s="217">
        <v>0</v>
      </c>
      <c r="AR58" s="217">
        <v>0</v>
      </c>
      <c r="AS58" s="217">
        <v>0</v>
      </c>
      <c r="AT58" s="217">
        <v>0</v>
      </c>
    </row>
    <row r="59" spans="1:46">
      <c r="A59" t="s">
        <v>101</v>
      </c>
      <c r="B59" s="217">
        <v>0</v>
      </c>
      <c r="C59" s="217">
        <v>0</v>
      </c>
      <c r="D59" s="217">
        <v>0</v>
      </c>
      <c r="E59" s="217">
        <v>0</v>
      </c>
      <c r="F59" s="217">
        <v>0</v>
      </c>
      <c r="G59" s="217">
        <v>0</v>
      </c>
      <c r="H59" s="217">
        <v>0</v>
      </c>
      <c r="I59" s="217">
        <v>0</v>
      </c>
      <c r="J59" s="217">
        <v>0</v>
      </c>
      <c r="K59" s="217">
        <v>0</v>
      </c>
      <c r="L59" s="217">
        <v>0</v>
      </c>
      <c r="M59" s="217">
        <v>0</v>
      </c>
      <c r="N59" s="217">
        <v>0</v>
      </c>
      <c r="O59" s="217">
        <v>0</v>
      </c>
      <c r="P59" s="217">
        <v>0</v>
      </c>
      <c r="Q59" s="217">
        <v>0</v>
      </c>
      <c r="R59" s="217">
        <v>0</v>
      </c>
      <c r="S59" s="217">
        <v>0</v>
      </c>
      <c r="T59" s="217">
        <v>0</v>
      </c>
      <c r="U59" s="217">
        <v>0</v>
      </c>
      <c r="V59" s="217">
        <v>0</v>
      </c>
      <c r="W59" s="217">
        <v>0</v>
      </c>
      <c r="X59" s="217">
        <v>0</v>
      </c>
      <c r="Y59" s="217">
        <v>0</v>
      </c>
      <c r="Z59" s="217">
        <v>0</v>
      </c>
      <c r="AA59" s="217">
        <v>0</v>
      </c>
      <c r="AB59" s="217">
        <v>0</v>
      </c>
      <c r="AC59" s="217">
        <v>0</v>
      </c>
      <c r="AD59" s="217">
        <v>0</v>
      </c>
      <c r="AE59" s="217">
        <v>0</v>
      </c>
      <c r="AF59" s="217">
        <v>0</v>
      </c>
      <c r="AG59" s="217">
        <v>0</v>
      </c>
      <c r="AH59" s="217">
        <v>0</v>
      </c>
      <c r="AI59" s="217">
        <v>0</v>
      </c>
      <c r="AJ59" s="217">
        <v>0</v>
      </c>
      <c r="AK59" s="217">
        <v>5</v>
      </c>
      <c r="AL59" s="217">
        <v>0</v>
      </c>
      <c r="AM59" s="217">
        <v>0</v>
      </c>
      <c r="AN59" s="217">
        <v>0</v>
      </c>
      <c r="AO59" s="217">
        <v>0</v>
      </c>
      <c r="AP59" s="217">
        <v>0</v>
      </c>
      <c r="AQ59" s="217">
        <v>0</v>
      </c>
      <c r="AR59" s="217">
        <v>0</v>
      </c>
      <c r="AS59" s="217">
        <v>0</v>
      </c>
      <c r="AT59" s="217">
        <v>0</v>
      </c>
    </row>
    <row r="60" spans="1:46">
      <c r="A60" t="s">
        <v>102</v>
      </c>
      <c r="B60" s="217">
        <v>0</v>
      </c>
      <c r="C60" s="217">
        <v>0</v>
      </c>
      <c r="D60" s="217">
        <v>0</v>
      </c>
      <c r="E60" s="217">
        <v>0</v>
      </c>
      <c r="F60" s="217">
        <v>0</v>
      </c>
      <c r="G60" s="217">
        <v>0</v>
      </c>
      <c r="H60" s="217">
        <v>0</v>
      </c>
      <c r="I60" s="217">
        <v>0</v>
      </c>
      <c r="J60" s="217">
        <v>0</v>
      </c>
      <c r="K60" s="217">
        <v>0</v>
      </c>
      <c r="L60" s="217">
        <v>0</v>
      </c>
      <c r="M60" s="217">
        <v>0</v>
      </c>
      <c r="N60" s="217">
        <v>0</v>
      </c>
      <c r="O60" s="217">
        <v>0</v>
      </c>
      <c r="P60" s="217">
        <v>0</v>
      </c>
      <c r="Q60" s="217">
        <v>0</v>
      </c>
      <c r="R60" s="217">
        <v>0</v>
      </c>
      <c r="S60" s="217">
        <v>0</v>
      </c>
      <c r="T60" s="217">
        <v>0</v>
      </c>
      <c r="U60" s="217">
        <v>0</v>
      </c>
      <c r="V60" s="217">
        <v>0</v>
      </c>
      <c r="W60" s="217">
        <v>0</v>
      </c>
      <c r="X60" s="217">
        <v>0</v>
      </c>
      <c r="Y60" s="217">
        <v>0</v>
      </c>
      <c r="Z60" s="217">
        <v>0</v>
      </c>
      <c r="AA60" s="217">
        <v>0</v>
      </c>
      <c r="AB60" s="217">
        <v>0</v>
      </c>
      <c r="AC60" s="217">
        <v>0</v>
      </c>
      <c r="AD60" s="217">
        <v>0</v>
      </c>
      <c r="AE60" s="217">
        <v>0</v>
      </c>
      <c r="AF60" s="217">
        <v>0</v>
      </c>
      <c r="AG60" s="217">
        <v>0</v>
      </c>
      <c r="AH60" s="217">
        <v>0</v>
      </c>
      <c r="AI60" s="217">
        <v>0</v>
      </c>
      <c r="AJ60" s="217">
        <v>0</v>
      </c>
      <c r="AK60" s="217">
        <v>5</v>
      </c>
      <c r="AL60" s="217">
        <v>0</v>
      </c>
      <c r="AM60" s="217">
        <v>0</v>
      </c>
      <c r="AN60" s="217">
        <v>0</v>
      </c>
      <c r="AO60" s="217">
        <v>0</v>
      </c>
      <c r="AP60" s="217">
        <v>0</v>
      </c>
      <c r="AQ60" s="217">
        <v>0</v>
      </c>
      <c r="AR60" s="217">
        <v>0</v>
      </c>
      <c r="AS60" s="217">
        <v>0</v>
      </c>
      <c r="AT60" s="217">
        <v>0</v>
      </c>
    </row>
    <row r="61" spans="1:46">
      <c r="A61" t="s">
        <v>103</v>
      </c>
      <c r="B61" s="217">
        <v>0</v>
      </c>
      <c r="C61" s="217">
        <v>0</v>
      </c>
      <c r="D61" s="217">
        <v>0</v>
      </c>
      <c r="E61" s="217">
        <v>0</v>
      </c>
      <c r="F61" s="217">
        <v>0</v>
      </c>
      <c r="G61" s="217">
        <v>0</v>
      </c>
      <c r="H61" s="217">
        <v>0</v>
      </c>
      <c r="I61" s="217">
        <v>0</v>
      </c>
      <c r="J61" s="217">
        <v>0</v>
      </c>
      <c r="K61" s="217">
        <v>0</v>
      </c>
      <c r="L61" s="217">
        <v>0</v>
      </c>
      <c r="M61" s="217">
        <v>0</v>
      </c>
      <c r="N61" s="217">
        <v>0</v>
      </c>
      <c r="O61" s="217">
        <v>0</v>
      </c>
      <c r="P61" s="217">
        <v>0</v>
      </c>
      <c r="Q61" s="217">
        <v>0</v>
      </c>
      <c r="R61" s="217">
        <v>0</v>
      </c>
      <c r="S61" s="217">
        <v>0</v>
      </c>
      <c r="T61" s="217">
        <v>0</v>
      </c>
      <c r="U61" s="217">
        <v>0</v>
      </c>
      <c r="V61" s="217">
        <v>0</v>
      </c>
      <c r="W61" s="217">
        <v>0</v>
      </c>
      <c r="X61" s="217">
        <v>0</v>
      </c>
      <c r="Y61" s="217">
        <v>0</v>
      </c>
      <c r="Z61" s="217">
        <v>0</v>
      </c>
      <c r="AA61" s="217">
        <v>0</v>
      </c>
      <c r="AB61" s="217">
        <v>0</v>
      </c>
      <c r="AC61" s="217">
        <v>0</v>
      </c>
      <c r="AD61" s="217">
        <v>0</v>
      </c>
      <c r="AE61" s="217">
        <v>0</v>
      </c>
      <c r="AF61" s="217">
        <v>0</v>
      </c>
      <c r="AG61" s="217">
        <v>0</v>
      </c>
      <c r="AH61" s="217">
        <v>0</v>
      </c>
      <c r="AI61" s="217">
        <v>0</v>
      </c>
      <c r="AJ61" s="217">
        <v>0</v>
      </c>
      <c r="AK61" s="217">
        <v>5</v>
      </c>
      <c r="AL61" s="217">
        <v>0</v>
      </c>
      <c r="AM61" s="217">
        <v>0</v>
      </c>
      <c r="AN61" s="217">
        <v>0</v>
      </c>
      <c r="AO61" s="217">
        <v>0</v>
      </c>
      <c r="AP61" s="217">
        <v>0</v>
      </c>
      <c r="AQ61" s="217">
        <v>0</v>
      </c>
      <c r="AR61" s="217">
        <v>0</v>
      </c>
      <c r="AS61" s="217">
        <v>0</v>
      </c>
      <c r="AT61" s="217">
        <v>0</v>
      </c>
    </row>
    <row r="62" spans="1:46">
      <c r="A62" t="s">
        <v>104</v>
      </c>
      <c r="B62" s="217">
        <v>0</v>
      </c>
      <c r="C62" s="217">
        <v>0</v>
      </c>
      <c r="D62" s="217">
        <v>0</v>
      </c>
      <c r="E62" s="217">
        <v>0</v>
      </c>
      <c r="F62" s="217">
        <v>0</v>
      </c>
      <c r="G62" s="217">
        <v>0</v>
      </c>
      <c r="H62" s="217">
        <v>0</v>
      </c>
      <c r="I62" s="217">
        <v>0</v>
      </c>
      <c r="J62" s="217">
        <v>0</v>
      </c>
      <c r="K62" s="217">
        <v>0</v>
      </c>
      <c r="L62" s="217">
        <v>0</v>
      </c>
      <c r="M62" s="217">
        <v>0</v>
      </c>
      <c r="N62" s="217">
        <v>0</v>
      </c>
      <c r="O62" s="217">
        <v>0</v>
      </c>
      <c r="P62" s="217">
        <v>0</v>
      </c>
      <c r="Q62" s="217">
        <v>0</v>
      </c>
      <c r="R62" s="217">
        <v>0</v>
      </c>
      <c r="S62" s="217">
        <v>0</v>
      </c>
      <c r="T62" s="217">
        <v>0</v>
      </c>
      <c r="U62" s="217">
        <v>0</v>
      </c>
      <c r="V62" s="217">
        <v>0</v>
      </c>
      <c r="W62" s="217">
        <v>0</v>
      </c>
      <c r="X62" s="217">
        <v>0</v>
      </c>
      <c r="Y62" s="217">
        <v>0</v>
      </c>
      <c r="Z62" s="217">
        <v>0</v>
      </c>
      <c r="AA62" s="217">
        <v>0</v>
      </c>
      <c r="AB62" s="217">
        <v>0</v>
      </c>
      <c r="AC62" s="217">
        <v>0</v>
      </c>
      <c r="AD62" s="217">
        <v>0</v>
      </c>
      <c r="AE62" s="217">
        <v>0</v>
      </c>
      <c r="AF62" s="217">
        <v>0</v>
      </c>
      <c r="AG62" s="217">
        <v>0</v>
      </c>
      <c r="AH62" s="217">
        <v>0</v>
      </c>
      <c r="AI62" s="217">
        <v>0</v>
      </c>
      <c r="AJ62" s="217">
        <v>0</v>
      </c>
      <c r="AK62" s="217">
        <v>5</v>
      </c>
      <c r="AL62" s="217">
        <v>0</v>
      </c>
      <c r="AM62" s="217">
        <v>0</v>
      </c>
      <c r="AN62" s="217">
        <v>0</v>
      </c>
      <c r="AO62" s="217">
        <v>0</v>
      </c>
      <c r="AP62" s="217">
        <v>0</v>
      </c>
      <c r="AQ62" s="217">
        <v>0</v>
      </c>
      <c r="AR62" s="217">
        <v>0</v>
      </c>
      <c r="AS62" s="217">
        <v>0</v>
      </c>
      <c r="AT62" s="217">
        <v>0</v>
      </c>
    </row>
    <row r="63" spans="1:46">
      <c r="A63" t="s">
        <v>105</v>
      </c>
      <c r="B63" s="217">
        <v>0</v>
      </c>
      <c r="C63" s="217">
        <v>0</v>
      </c>
      <c r="D63" s="217">
        <v>0</v>
      </c>
      <c r="E63" s="217">
        <v>0</v>
      </c>
      <c r="F63" s="217">
        <v>0</v>
      </c>
      <c r="G63" s="217">
        <v>0</v>
      </c>
      <c r="H63" s="217">
        <v>0</v>
      </c>
      <c r="I63" s="217">
        <v>0</v>
      </c>
      <c r="J63" s="217">
        <v>0</v>
      </c>
      <c r="K63" s="217">
        <v>0</v>
      </c>
      <c r="L63" s="217">
        <v>0</v>
      </c>
      <c r="M63" s="217">
        <v>0</v>
      </c>
      <c r="N63" s="217">
        <v>0</v>
      </c>
      <c r="O63" s="217">
        <v>0</v>
      </c>
      <c r="P63" s="217">
        <v>0</v>
      </c>
      <c r="Q63" s="217">
        <v>0</v>
      </c>
      <c r="R63" s="217">
        <v>0</v>
      </c>
      <c r="S63" s="217">
        <v>0</v>
      </c>
      <c r="T63" s="217">
        <v>0</v>
      </c>
      <c r="U63" s="217">
        <v>0</v>
      </c>
      <c r="V63" s="217">
        <v>0</v>
      </c>
      <c r="W63" s="217">
        <v>0</v>
      </c>
      <c r="X63" s="217">
        <v>0</v>
      </c>
      <c r="Y63" s="217">
        <v>0</v>
      </c>
      <c r="Z63" s="217">
        <v>0</v>
      </c>
      <c r="AA63" s="217">
        <v>0</v>
      </c>
      <c r="AB63" s="217">
        <v>0</v>
      </c>
      <c r="AC63" s="217">
        <v>0</v>
      </c>
      <c r="AD63" s="217">
        <v>0</v>
      </c>
      <c r="AE63" s="217">
        <v>0</v>
      </c>
      <c r="AF63" s="217">
        <v>0</v>
      </c>
      <c r="AG63" s="217">
        <v>0</v>
      </c>
      <c r="AH63" s="217">
        <v>0</v>
      </c>
      <c r="AI63" s="217">
        <v>0</v>
      </c>
      <c r="AJ63" s="217">
        <v>0</v>
      </c>
      <c r="AK63" s="217">
        <v>5</v>
      </c>
      <c r="AL63" s="217">
        <v>0</v>
      </c>
      <c r="AM63" s="217">
        <v>0</v>
      </c>
      <c r="AN63" s="217">
        <v>0</v>
      </c>
      <c r="AO63" s="217">
        <v>0</v>
      </c>
      <c r="AP63" s="217">
        <v>0</v>
      </c>
      <c r="AQ63" s="217">
        <v>0</v>
      </c>
      <c r="AR63" s="217">
        <v>0</v>
      </c>
      <c r="AS63" s="217">
        <v>0</v>
      </c>
      <c r="AT63" s="217">
        <v>0</v>
      </c>
    </row>
    <row r="64" spans="1:46">
      <c r="A64" t="s">
        <v>106</v>
      </c>
      <c r="B64" s="217">
        <v>0</v>
      </c>
      <c r="C64" s="217">
        <v>0</v>
      </c>
      <c r="D64" s="217">
        <v>0</v>
      </c>
      <c r="E64" s="217">
        <v>0</v>
      </c>
      <c r="F64" s="217">
        <v>0</v>
      </c>
      <c r="G64" s="217">
        <v>0</v>
      </c>
      <c r="H64" s="217">
        <v>0</v>
      </c>
      <c r="I64" s="217">
        <v>0</v>
      </c>
      <c r="J64" s="217">
        <v>0</v>
      </c>
      <c r="K64" s="217">
        <v>0</v>
      </c>
      <c r="L64" s="217">
        <v>0</v>
      </c>
      <c r="M64" s="217">
        <v>0</v>
      </c>
      <c r="N64" s="217">
        <v>0</v>
      </c>
      <c r="O64" s="217">
        <v>0</v>
      </c>
      <c r="P64" s="217">
        <v>0</v>
      </c>
      <c r="Q64" s="217">
        <v>0</v>
      </c>
      <c r="R64" s="217">
        <v>0</v>
      </c>
      <c r="S64" s="217">
        <v>0</v>
      </c>
      <c r="T64" s="217">
        <v>0</v>
      </c>
      <c r="U64" s="217">
        <v>0</v>
      </c>
      <c r="V64" s="217">
        <v>0</v>
      </c>
      <c r="W64" s="217">
        <v>0</v>
      </c>
      <c r="X64" s="217">
        <v>0</v>
      </c>
      <c r="Y64" s="217">
        <v>0</v>
      </c>
      <c r="Z64" s="217">
        <v>0</v>
      </c>
      <c r="AA64" s="217">
        <v>0</v>
      </c>
      <c r="AB64" s="217">
        <v>0</v>
      </c>
      <c r="AC64" s="217">
        <v>0</v>
      </c>
      <c r="AD64" s="217">
        <v>0</v>
      </c>
      <c r="AE64" s="217">
        <v>0</v>
      </c>
      <c r="AF64" s="217">
        <v>0</v>
      </c>
      <c r="AG64" s="217">
        <v>0</v>
      </c>
      <c r="AH64" s="217">
        <v>0</v>
      </c>
      <c r="AI64" s="217">
        <v>0</v>
      </c>
      <c r="AJ64" s="217">
        <v>0</v>
      </c>
      <c r="AK64" s="217">
        <v>5</v>
      </c>
      <c r="AL64" s="217">
        <v>0</v>
      </c>
      <c r="AM64" s="217">
        <v>0</v>
      </c>
      <c r="AN64" s="217">
        <v>0</v>
      </c>
      <c r="AO64" s="217">
        <v>0</v>
      </c>
      <c r="AP64" s="217">
        <v>0</v>
      </c>
      <c r="AQ64" s="217">
        <v>0</v>
      </c>
      <c r="AR64" s="217">
        <v>0</v>
      </c>
      <c r="AS64" s="217">
        <v>0</v>
      </c>
      <c r="AT64" s="217">
        <v>0</v>
      </c>
    </row>
    <row r="65" spans="1:46">
      <c r="A65" t="s">
        <v>107</v>
      </c>
      <c r="B65" s="217">
        <v>0</v>
      </c>
      <c r="C65" s="217">
        <v>0</v>
      </c>
      <c r="D65" s="217">
        <v>0</v>
      </c>
      <c r="E65" s="217">
        <v>0</v>
      </c>
      <c r="F65" s="217">
        <v>0</v>
      </c>
      <c r="G65" s="217">
        <v>0</v>
      </c>
      <c r="H65" s="217">
        <v>0</v>
      </c>
      <c r="I65" s="217">
        <v>0</v>
      </c>
      <c r="J65" s="217">
        <v>0</v>
      </c>
      <c r="K65" s="217">
        <v>0</v>
      </c>
      <c r="L65" s="217">
        <v>0</v>
      </c>
      <c r="M65" s="217">
        <v>0</v>
      </c>
      <c r="N65" s="217">
        <v>0</v>
      </c>
      <c r="O65" s="217">
        <v>0</v>
      </c>
      <c r="P65" s="217">
        <v>0</v>
      </c>
      <c r="Q65" s="217">
        <v>0</v>
      </c>
      <c r="R65" s="217">
        <v>0</v>
      </c>
      <c r="S65" s="217">
        <v>0</v>
      </c>
      <c r="T65" s="217">
        <v>0</v>
      </c>
      <c r="U65" s="217">
        <v>0</v>
      </c>
      <c r="V65" s="217">
        <v>0</v>
      </c>
      <c r="W65" s="217">
        <v>0</v>
      </c>
      <c r="X65" s="217">
        <v>0</v>
      </c>
      <c r="Y65" s="217">
        <v>0</v>
      </c>
      <c r="Z65" s="217">
        <v>0</v>
      </c>
      <c r="AA65" s="217">
        <v>0</v>
      </c>
      <c r="AB65" s="217">
        <v>0</v>
      </c>
      <c r="AC65" s="217">
        <v>0</v>
      </c>
      <c r="AD65" s="217">
        <v>0</v>
      </c>
      <c r="AE65" s="217">
        <v>0</v>
      </c>
      <c r="AF65" s="217">
        <v>0</v>
      </c>
      <c r="AG65" s="217">
        <v>0</v>
      </c>
      <c r="AH65" s="217">
        <v>0</v>
      </c>
      <c r="AI65" s="217">
        <v>0</v>
      </c>
      <c r="AJ65" s="217">
        <v>0</v>
      </c>
      <c r="AK65" s="217">
        <v>5</v>
      </c>
      <c r="AL65" s="217">
        <v>0</v>
      </c>
      <c r="AM65" s="217">
        <v>0</v>
      </c>
      <c r="AN65" s="217">
        <v>0</v>
      </c>
      <c r="AO65" s="217">
        <v>0</v>
      </c>
      <c r="AP65" s="217">
        <v>0</v>
      </c>
      <c r="AQ65" s="217">
        <v>0</v>
      </c>
      <c r="AR65" s="217">
        <v>0</v>
      </c>
      <c r="AS65" s="217">
        <v>0</v>
      </c>
      <c r="AT65" s="217">
        <v>0</v>
      </c>
    </row>
    <row r="66" spans="1:46">
      <c r="A66" t="s">
        <v>108</v>
      </c>
      <c r="B66" s="217">
        <v>0</v>
      </c>
      <c r="C66" s="217">
        <v>0</v>
      </c>
      <c r="D66" s="217">
        <v>0</v>
      </c>
      <c r="E66" s="217">
        <v>0</v>
      </c>
      <c r="F66" s="217">
        <v>0</v>
      </c>
      <c r="G66" s="217">
        <v>0</v>
      </c>
      <c r="H66" s="217">
        <v>0</v>
      </c>
      <c r="I66" s="217">
        <v>0</v>
      </c>
      <c r="J66" s="217">
        <v>0</v>
      </c>
      <c r="K66" s="217">
        <v>0</v>
      </c>
      <c r="L66" s="217">
        <v>0</v>
      </c>
      <c r="M66" s="217">
        <v>0</v>
      </c>
      <c r="N66" s="217">
        <v>0</v>
      </c>
      <c r="O66" s="217">
        <v>0</v>
      </c>
      <c r="P66" s="217">
        <v>0</v>
      </c>
      <c r="Q66" s="217">
        <v>0</v>
      </c>
      <c r="R66" s="217">
        <v>0</v>
      </c>
      <c r="S66" s="217">
        <v>0</v>
      </c>
      <c r="T66" s="217">
        <v>0</v>
      </c>
      <c r="U66" s="217">
        <v>0</v>
      </c>
      <c r="V66" s="217">
        <v>0</v>
      </c>
      <c r="W66" s="217">
        <v>0</v>
      </c>
      <c r="X66" s="217">
        <v>0</v>
      </c>
      <c r="Y66" s="217">
        <v>0</v>
      </c>
      <c r="Z66" s="217">
        <v>0</v>
      </c>
      <c r="AA66" s="217">
        <v>0</v>
      </c>
      <c r="AB66" s="217">
        <v>0</v>
      </c>
      <c r="AC66" s="217">
        <v>0</v>
      </c>
      <c r="AD66" s="217">
        <v>0</v>
      </c>
      <c r="AE66" s="217">
        <v>0</v>
      </c>
      <c r="AF66" s="217">
        <v>0</v>
      </c>
      <c r="AG66" s="217">
        <v>0</v>
      </c>
      <c r="AH66" s="217">
        <v>0</v>
      </c>
      <c r="AI66" s="217">
        <v>0</v>
      </c>
      <c r="AJ66" s="217">
        <v>0</v>
      </c>
      <c r="AK66" s="217">
        <v>5</v>
      </c>
      <c r="AL66" s="217">
        <v>0</v>
      </c>
      <c r="AM66" s="217">
        <v>0</v>
      </c>
      <c r="AN66" s="217">
        <v>0</v>
      </c>
      <c r="AO66" s="217">
        <v>0</v>
      </c>
      <c r="AP66" s="217">
        <v>0</v>
      </c>
      <c r="AQ66" s="217">
        <v>0</v>
      </c>
      <c r="AR66" s="217">
        <v>0</v>
      </c>
      <c r="AS66" s="217">
        <v>0</v>
      </c>
      <c r="AT66" s="217">
        <v>0</v>
      </c>
    </row>
    <row r="67" spans="1:46">
      <c r="A67" t="s">
        <v>109</v>
      </c>
      <c r="B67" s="217">
        <v>0</v>
      </c>
      <c r="C67" s="217">
        <v>0</v>
      </c>
      <c r="D67" s="217">
        <v>0</v>
      </c>
      <c r="E67" s="217">
        <v>0</v>
      </c>
      <c r="F67" s="217">
        <v>0</v>
      </c>
      <c r="G67" s="217">
        <v>0</v>
      </c>
      <c r="H67" s="217">
        <v>0</v>
      </c>
      <c r="I67" s="217">
        <v>0</v>
      </c>
      <c r="J67" s="217">
        <v>0</v>
      </c>
      <c r="K67" s="217">
        <v>0</v>
      </c>
      <c r="L67" s="217">
        <v>0</v>
      </c>
      <c r="M67" s="217">
        <v>0</v>
      </c>
      <c r="N67" s="217">
        <v>0</v>
      </c>
      <c r="O67" s="217">
        <v>0</v>
      </c>
      <c r="P67" s="217">
        <v>0</v>
      </c>
      <c r="Q67" s="217">
        <v>0</v>
      </c>
      <c r="R67" s="217">
        <v>0</v>
      </c>
      <c r="S67" s="217">
        <v>0</v>
      </c>
      <c r="T67" s="217">
        <v>0</v>
      </c>
      <c r="U67" s="217">
        <v>0</v>
      </c>
      <c r="V67" s="217">
        <v>0</v>
      </c>
      <c r="W67" s="217">
        <v>0</v>
      </c>
      <c r="X67" s="217">
        <v>0</v>
      </c>
      <c r="Y67" s="217">
        <v>0</v>
      </c>
      <c r="Z67" s="217">
        <v>0</v>
      </c>
      <c r="AA67" s="217">
        <v>0</v>
      </c>
      <c r="AB67" s="217">
        <v>0</v>
      </c>
      <c r="AC67" s="217">
        <v>0</v>
      </c>
      <c r="AD67" s="217">
        <v>0</v>
      </c>
      <c r="AE67" s="217">
        <v>0</v>
      </c>
      <c r="AF67" s="217">
        <v>0</v>
      </c>
      <c r="AG67" s="217">
        <v>0</v>
      </c>
      <c r="AH67" s="217">
        <v>0</v>
      </c>
      <c r="AI67" s="217">
        <v>0</v>
      </c>
      <c r="AJ67" s="217">
        <v>0</v>
      </c>
      <c r="AK67" s="217">
        <v>5</v>
      </c>
      <c r="AL67" s="217">
        <v>0</v>
      </c>
      <c r="AM67" s="217">
        <v>0</v>
      </c>
      <c r="AN67" s="217">
        <v>0</v>
      </c>
      <c r="AO67" s="217">
        <v>0</v>
      </c>
      <c r="AP67" s="217">
        <v>0</v>
      </c>
      <c r="AQ67" s="217">
        <v>0</v>
      </c>
      <c r="AR67" s="217">
        <v>0</v>
      </c>
      <c r="AS67" s="217">
        <v>0</v>
      </c>
      <c r="AT67" s="217">
        <v>0</v>
      </c>
    </row>
    <row r="68" spans="1:46">
      <c r="A68" t="s">
        <v>110</v>
      </c>
      <c r="B68" s="217">
        <v>0</v>
      </c>
      <c r="C68" s="217">
        <v>0</v>
      </c>
      <c r="D68" s="217">
        <v>0</v>
      </c>
      <c r="E68" s="217">
        <v>0</v>
      </c>
      <c r="F68" s="217">
        <v>0</v>
      </c>
      <c r="G68" s="217">
        <v>0</v>
      </c>
      <c r="H68" s="217">
        <v>0</v>
      </c>
      <c r="I68" s="217">
        <v>0</v>
      </c>
      <c r="J68" s="217">
        <v>0</v>
      </c>
      <c r="K68" s="217">
        <v>0</v>
      </c>
      <c r="L68" s="217">
        <v>0</v>
      </c>
      <c r="M68" s="217">
        <v>0</v>
      </c>
      <c r="N68" s="217">
        <v>0</v>
      </c>
      <c r="O68" s="217">
        <v>0</v>
      </c>
      <c r="P68" s="217">
        <v>0</v>
      </c>
      <c r="Q68" s="217">
        <v>0</v>
      </c>
      <c r="R68" s="217">
        <v>0</v>
      </c>
      <c r="S68" s="217">
        <v>0</v>
      </c>
      <c r="T68" s="217">
        <v>0</v>
      </c>
      <c r="U68" s="217">
        <v>0</v>
      </c>
      <c r="V68" s="217">
        <v>0</v>
      </c>
      <c r="W68" s="217">
        <v>0</v>
      </c>
      <c r="X68" s="217">
        <v>0</v>
      </c>
      <c r="Y68" s="217">
        <v>0</v>
      </c>
      <c r="Z68" s="217">
        <v>0</v>
      </c>
      <c r="AA68" s="217">
        <v>0</v>
      </c>
      <c r="AB68" s="217">
        <v>0</v>
      </c>
      <c r="AC68" s="217">
        <v>0</v>
      </c>
      <c r="AD68" s="217">
        <v>0</v>
      </c>
      <c r="AE68" s="217">
        <v>0</v>
      </c>
      <c r="AF68" s="217">
        <v>0</v>
      </c>
      <c r="AG68" s="217">
        <v>0</v>
      </c>
      <c r="AH68" s="217">
        <v>0</v>
      </c>
      <c r="AI68" s="217">
        <v>0</v>
      </c>
      <c r="AJ68" s="217">
        <v>0</v>
      </c>
      <c r="AK68" s="217">
        <v>5</v>
      </c>
      <c r="AL68" s="217">
        <v>0</v>
      </c>
      <c r="AM68" s="217">
        <v>0</v>
      </c>
      <c r="AN68" s="217">
        <v>0</v>
      </c>
      <c r="AO68" s="217">
        <v>0</v>
      </c>
      <c r="AP68" s="217">
        <v>0</v>
      </c>
      <c r="AQ68" s="217">
        <v>0</v>
      </c>
      <c r="AR68" s="217">
        <v>0</v>
      </c>
      <c r="AS68" s="217">
        <v>0</v>
      </c>
      <c r="AT68" s="217">
        <v>0</v>
      </c>
    </row>
    <row r="69" spans="1:46">
      <c r="A69" t="s">
        <v>111</v>
      </c>
      <c r="B69" s="217">
        <v>0</v>
      </c>
      <c r="C69" s="217">
        <v>0</v>
      </c>
      <c r="D69" s="217">
        <v>0</v>
      </c>
      <c r="E69" s="217">
        <v>0</v>
      </c>
      <c r="F69" s="217">
        <v>0</v>
      </c>
      <c r="G69" s="217">
        <v>0</v>
      </c>
      <c r="H69" s="217">
        <v>0</v>
      </c>
      <c r="I69" s="217">
        <v>0</v>
      </c>
      <c r="J69" s="217">
        <v>0</v>
      </c>
      <c r="K69" s="217">
        <v>0</v>
      </c>
      <c r="L69" s="217">
        <v>0</v>
      </c>
      <c r="M69" s="217">
        <v>0</v>
      </c>
      <c r="N69" s="217">
        <v>0</v>
      </c>
      <c r="O69" s="217">
        <v>0</v>
      </c>
      <c r="P69" s="217">
        <v>0</v>
      </c>
      <c r="Q69" s="217">
        <v>0</v>
      </c>
      <c r="R69" s="217">
        <v>0</v>
      </c>
      <c r="S69" s="217">
        <v>0</v>
      </c>
      <c r="T69" s="217">
        <v>0</v>
      </c>
      <c r="U69" s="217">
        <v>0</v>
      </c>
      <c r="V69" s="217">
        <v>0</v>
      </c>
      <c r="W69" s="217">
        <v>0</v>
      </c>
      <c r="X69" s="217">
        <v>0</v>
      </c>
      <c r="Y69" s="217">
        <v>0</v>
      </c>
      <c r="Z69" s="217">
        <v>0</v>
      </c>
      <c r="AA69" s="217">
        <v>0</v>
      </c>
      <c r="AB69" s="217">
        <v>0</v>
      </c>
      <c r="AC69" s="217">
        <v>0</v>
      </c>
      <c r="AD69" s="217">
        <v>0</v>
      </c>
      <c r="AE69" s="217">
        <v>0</v>
      </c>
      <c r="AF69" s="217">
        <v>0</v>
      </c>
      <c r="AG69" s="217">
        <v>0</v>
      </c>
      <c r="AH69" s="217">
        <v>0</v>
      </c>
      <c r="AI69" s="217">
        <v>0</v>
      </c>
      <c r="AJ69" s="217">
        <v>0</v>
      </c>
      <c r="AK69" s="217">
        <v>5</v>
      </c>
      <c r="AL69" s="217">
        <v>0</v>
      </c>
      <c r="AM69" s="217">
        <v>0</v>
      </c>
      <c r="AN69" s="217">
        <v>0</v>
      </c>
      <c r="AO69" s="217">
        <v>0</v>
      </c>
      <c r="AP69" s="217">
        <v>0</v>
      </c>
      <c r="AQ69" s="217">
        <v>0</v>
      </c>
      <c r="AR69" s="217">
        <v>0</v>
      </c>
      <c r="AS69" s="217">
        <v>0</v>
      </c>
      <c r="AT69" s="217">
        <v>0</v>
      </c>
    </row>
    <row r="70" spans="1:46">
      <c r="A70" t="s">
        <v>112</v>
      </c>
      <c r="B70" s="217">
        <v>0</v>
      </c>
      <c r="C70" s="217">
        <v>0</v>
      </c>
      <c r="D70" s="217">
        <v>0</v>
      </c>
      <c r="E70" s="217">
        <v>0</v>
      </c>
      <c r="F70" s="217">
        <v>0</v>
      </c>
      <c r="G70" s="217">
        <v>0</v>
      </c>
      <c r="H70" s="217">
        <v>0</v>
      </c>
      <c r="I70" s="217">
        <v>0</v>
      </c>
      <c r="J70" s="217">
        <v>0</v>
      </c>
      <c r="K70" s="217">
        <v>0</v>
      </c>
      <c r="L70" s="217">
        <v>0</v>
      </c>
      <c r="M70" s="217">
        <v>0</v>
      </c>
      <c r="N70" s="217">
        <v>0</v>
      </c>
      <c r="O70" s="217">
        <v>0</v>
      </c>
      <c r="P70" s="217">
        <v>0</v>
      </c>
      <c r="Q70" s="217">
        <v>0</v>
      </c>
      <c r="R70" s="217">
        <v>0</v>
      </c>
      <c r="S70" s="217">
        <v>0</v>
      </c>
      <c r="T70" s="217">
        <v>0</v>
      </c>
      <c r="U70" s="217">
        <v>0</v>
      </c>
      <c r="V70" s="217">
        <v>0</v>
      </c>
      <c r="W70" s="217">
        <v>0</v>
      </c>
      <c r="X70" s="217">
        <v>0</v>
      </c>
      <c r="Y70" s="217">
        <v>0</v>
      </c>
      <c r="Z70" s="217">
        <v>0</v>
      </c>
      <c r="AA70" s="217">
        <v>0</v>
      </c>
      <c r="AB70" s="217">
        <v>0</v>
      </c>
      <c r="AC70" s="217">
        <v>0</v>
      </c>
      <c r="AD70" s="217">
        <v>0</v>
      </c>
      <c r="AE70" s="217">
        <v>0</v>
      </c>
      <c r="AF70" s="217">
        <v>0</v>
      </c>
      <c r="AG70" s="217">
        <v>0</v>
      </c>
      <c r="AH70" s="217">
        <v>0</v>
      </c>
      <c r="AI70" s="217">
        <v>0</v>
      </c>
      <c r="AJ70" s="217">
        <v>0</v>
      </c>
      <c r="AK70" s="217">
        <v>5</v>
      </c>
      <c r="AL70" s="217">
        <v>0</v>
      </c>
      <c r="AM70" s="217">
        <v>0</v>
      </c>
      <c r="AN70" s="217">
        <v>0</v>
      </c>
      <c r="AO70" s="217">
        <v>0</v>
      </c>
      <c r="AP70" s="217">
        <v>0</v>
      </c>
      <c r="AQ70" s="217">
        <v>0</v>
      </c>
      <c r="AR70" s="217">
        <v>0</v>
      </c>
      <c r="AS70" s="217">
        <v>0</v>
      </c>
      <c r="AT70" s="217">
        <v>0</v>
      </c>
    </row>
    <row r="71" spans="1:46">
      <c r="A71" t="s">
        <v>113</v>
      </c>
      <c r="B71" s="217">
        <v>0</v>
      </c>
      <c r="C71" s="217">
        <v>0</v>
      </c>
      <c r="D71" s="217">
        <v>0</v>
      </c>
      <c r="E71" s="217">
        <v>0</v>
      </c>
      <c r="F71" s="217">
        <v>0</v>
      </c>
      <c r="G71" s="217">
        <v>0</v>
      </c>
      <c r="H71" s="217">
        <v>0</v>
      </c>
      <c r="I71" s="217">
        <v>0</v>
      </c>
      <c r="J71" s="217">
        <v>0</v>
      </c>
      <c r="K71" s="217">
        <v>0</v>
      </c>
      <c r="L71" s="217">
        <v>0</v>
      </c>
      <c r="M71" s="217">
        <v>0</v>
      </c>
      <c r="N71" s="217">
        <v>0</v>
      </c>
      <c r="O71" s="217">
        <v>0</v>
      </c>
      <c r="P71" s="217">
        <v>0</v>
      </c>
      <c r="Q71" s="217">
        <v>0</v>
      </c>
      <c r="R71" s="217">
        <v>0</v>
      </c>
      <c r="S71" s="217">
        <v>0</v>
      </c>
      <c r="T71" s="217">
        <v>0</v>
      </c>
      <c r="U71" s="217">
        <v>0</v>
      </c>
      <c r="V71" s="217">
        <v>0</v>
      </c>
      <c r="W71" s="217">
        <v>0</v>
      </c>
      <c r="X71" s="217">
        <v>0</v>
      </c>
      <c r="Y71" s="217">
        <v>0</v>
      </c>
      <c r="Z71" s="217">
        <v>0</v>
      </c>
      <c r="AA71" s="217">
        <v>0</v>
      </c>
      <c r="AB71" s="217">
        <v>0</v>
      </c>
      <c r="AC71" s="217">
        <v>0</v>
      </c>
      <c r="AD71" s="217">
        <v>0</v>
      </c>
      <c r="AE71" s="217">
        <v>0</v>
      </c>
      <c r="AF71" s="217">
        <v>0</v>
      </c>
      <c r="AG71" s="217">
        <v>0</v>
      </c>
      <c r="AH71" s="217">
        <v>0</v>
      </c>
      <c r="AI71" s="217">
        <v>0</v>
      </c>
      <c r="AJ71" s="217">
        <v>0</v>
      </c>
      <c r="AK71" s="217">
        <v>5</v>
      </c>
      <c r="AL71" s="217">
        <v>0</v>
      </c>
      <c r="AM71" s="217">
        <v>0</v>
      </c>
      <c r="AN71" s="217">
        <v>0</v>
      </c>
      <c r="AO71" s="217">
        <v>0</v>
      </c>
      <c r="AP71" s="217">
        <v>0</v>
      </c>
      <c r="AQ71" s="217">
        <v>0</v>
      </c>
      <c r="AR71" s="217">
        <v>0</v>
      </c>
      <c r="AS71" s="217">
        <v>0</v>
      </c>
      <c r="AT71" s="217">
        <v>0</v>
      </c>
    </row>
    <row r="72" spans="1:46">
      <c r="A72" t="s">
        <v>114</v>
      </c>
      <c r="B72" s="217">
        <v>0</v>
      </c>
      <c r="C72" s="217">
        <v>0</v>
      </c>
      <c r="D72" s="217">
        <v>0</v>
      </c>
      <c r="E72" s="217">
        <v>0</v>
      </c>
      <c r="F72" s="217">
        <v>0</v>
      </c>
      <c r="G72" s="217">
        <v>0</v>
      </c>
      <c r="H72" s="217">
        <v>0</v>
      </c>
      <c r="I72" s="217">
        <v>0</v>
      </c>
      <c r="J72" s="217">
        <v>0</v>
      </c>
      <c r="K72" s="217">
        <v>0</v>
      </c>
      <c r="L72" s="217">
        <v>0</v>
      </c>
      <c r="M72" s="217">
        <v>0</v>
      </c>
      <c r="N72" s="217">
        <v>0</v>
      </c>
      <c r="O72" s="217">
        <v>0</v>
      </c>
      <c r="P72" s="217">
        <v>0</v>
      </c>
      <c r="Q72" s="217">
        <v>0</v>
      </c>
      <c r="R72" s="217">
        <v>0</v>
      </c>
      <c r="S72" s="217">
        <v>0</v>
      </c>
      <c r="T72" s="217">
        <v>0</v>
      </c>
      <c r="U72" s="217">
        <v>0</v>
      </c>
      <c r="V72" s="217">
        <v>0</v>
      </c>
      <c r="W72" s="217">
        <v>0</v>
      </c>
      <c r="X72" s="217">
        <v>0</v>
      </c>
      <c r="Y72" s="217">
        <v>0</v>
      </c>
      <c r="Z72" s="217">
        <v>0</v>
      </c>
      <c r="AA72" s="217">
        <v>0</v>
      </c>
      <c r="AB72" s="217">
        <v>0</v>
      </c>
      <c r="AC72" s="217">
        <v>0</v>
      </c>
      <c r="AD72" s="217">
        <v>0</v>
      </c>
      <c r="AE72" s="217">
        <v>0</v>
      </c>
      <c r="AF72" s="217">
        <v>0</v>
      </c>
      <c r="AG72" s="217">
        <v>0</v>
      </c>
      <c r="AH72" s="217">
        <v>0</v>
      </c>
      <c r="AI72" s="217">
        <v>0</v>
      </c>
      <c r="AJ72" s="217">
        <v>0</v>
      </c>
      <c r="AK72" s="217">
        <v>5</v>
      </c>
      <c r="AL72" s="217">
        <v>0</v>
      </c>
      <c r="AM72" s="217">
        <v>0</v>
      </c>
      <c r="AN72" s="217">
        <v>0</v>
      </c>
      <c r="AO72" s="217">
        <v>0</v>
      </c>
      <c r="AP72" s="217">
        <v>0</v>
      </c>
      <c r="AQ72" s="217">
        <v>0</v>
      </c>
      <c r="AR72" s="217">
        <v>0</v>
      </c>
      <c r="AS72" s="217">
        <v>0</v>
      </c>
      <c r="AT72" s="217">
        <v>0</v>
      </c>
    </row>
    <row r="73" spans="1:46">
      <c r="A73" t="s">
        <v>115</v>
      </c>
      <c r="B73" s="217">
        <v>0</v>
      </c>
      <c r="C73" s="217">
        <v>0</v>
      </c>
      <c r="D73" s="217">
        <v>0</v>
      </c>
      <c r="E73" s="217">
        <v>0</v>
      </c>
      <c r="F73" s="217">
        <v>0</v>
      </c>
      <c r="G73" s="217">
        <v>0</v>
      </c>
      <c r="H73" s="217">
        <v>0</v>
      </c>
      <c r="I73" s="217">
        <v>0</v>
      </c>
      <c r="J73" s="217">
        <v>0</v>
      </c>
      <c r="K73" s="217">
        <v>0</v>
      </c>
      <c r="L73" s="217">
        <v>0</v>
      </c>
      <c r="M73" s="217">
        <v>0</v>
      </c>
      <c r="N73" s="217">
        <v>0</v>
      </c>
      <c r="O73" s="217">
        <v>0</v>
      </c>
      <c r="P73" s="217">
        <v>0</v>
      </c>
      <c r="Q73" s="217">
        <v>0</v>
      </c>
      <c r="R73" s="217">
        <v>0</v>
      </c>
      <c r="S73" s="217">
        <v>0</v>
      </c>
      <c r="T73" s="217">
        <v>0</v>
      </c>
      <c r="U73" s="217">
        <v>0</v>
      </c>
      <c r="V73" s="217">
        <v>0</v>
      </c>
      <c r="W73" s="217">
        <v>0</v>
      </c>
      <c r="X73" s="217">
        <v>0</v>
      </c>
      <c r="Y73" s="217">
        <v>0</v>
      </c>
      <c r="Z73" s="217">
        <v>0</v>
      </c>
      <c r="AA73" s="217">
        <v>0</v>
      </c>
      <c r="AB73" s="217">
        <v>0</v>
      </c>
      <c r="AC73" s="217">
        <v>0</v>
      </c>
      <c r="AD73" s="217">
        <v>0</v>
      </c>
      <c r="AE73" s="217">
        <v>0</v>
      </c>
      <c r="AF73" s="217">
        <v>0</v>
      </c>
      <c r="AG73" s="217">
        <v>0</v>
      </c>
      <c r="AH73" s="217">
        <v>0</v>
      </c>
      <c r="AI73" s="217">
        <v>0</v>
      </c>
      <c r="AJ73" s="217">
        <v>0</v>
      </c>
      <c r="AK73" s="217">
        <v>5</v>
      </c>
      <c r="AL73" s="217">
        <v>0</v>
      </c>
      <c r="AM73" s="217">
        <v>0</v>
      </c>
      <c r="AN73" s="217">
        <v>0</v>
      </c>
      <c r="AO73" s="217">
        <v>0</v>
      </c>
      <c r="AP73" s="217">
        <v>0</v>
      </c>
      <c r="AQ73" s="217">
        <v>0</v>
      </c>
      <c r="AR73" s="217">
        <v>0</v>
      </c>
      <c r="AS73" s="217">
        <v>0</v>
      </c>
      <c r="AT73" s="217">
        <v>0</v>
      </c>
    </row>
    <row r="74" spans="1:46">
      <c r="A74" t="s">
        <v>116</v>
      </c>
      <c r="B74" s="217">
        <v>0</v>
      </c>
      <c r="C74" s="217">
        <v>0</v>
      </c>
      <c r="D74" s="217">
        <v>0</v>
      </c>
      <c r="E74" s="217">
        <v>0</v>
      </c>
      <c r="F74" s="217">
        <v>0</v>
      </c>
      <c r="G74" s="217">
        <v>0</v>
      </c>
      <c r="H74" s="217">
        <v>0</v>
      </c>
      <c r="I74" s="217">
        <v>0</v>
      </c>
      <c r="J74" s="217">
        <v>0</v>
      </c>
      <c r="K74" s="217">
        <v>0</v>
      </c>
      <c r="L74" s="217">
        <v>0</v>
      </c>
      <c r="M74" s="217">
        <v>0</v>
      </c>
      <c r="N74" s="217">
        <v>0</v>
      </c>
      <c r="O74" s="217">
        <v>0</v>
      </c>
      <c r="P74" s="217">
        <v>0</v>
      </c>
      <c r="Q74" s="217">
        <v>0</v>
      </c>
      <c r="R74" s="217">
        <v>0</v>
      </c>
      <c r="S74" s="217">
        <v>0</v>
      </c>
      <c r="T74" s="217">
        <v>0</v>
      </c>
      <c r="U74" s="217">
        <v>0</v>
      </c>
      <c r="V74" s="217">
        <v>0</v>
      </c>
      <c r="W74" s="217">
        <v>0</v>
      </c>
      <c r="X74" s="217">
        <v>0</v>
      </c>
      <c r="Y74" s="217">
        <v>0</v>
      </c>
      <c r="Z74" s="217">
        <v>0</v>
      </c>
      <c r="AA74" s="217">
        <v>0</v>
      </c>
      <c r="AB74" s="217">
        <v>0</v>
      </c>
      <c r="AC74" s="217">
        <v>0</v>
      </c>
      <c r="AD74" s="217">
        <v>0</v>
      </c>
      <c r="AE74" s="217">
        <v>0</v>
      </c>
      <c r="AF74" s="217">
        <v>0</v>
      </c>
      <c r="AG74" s="217">
        <v>0</v>
      </c>
      <c r="AH74" s="217">
        <v>0</v>
      </c>
      <c r="AI74" s="217">
        <v>0</v>
      </c>
      <c r="AJ74" s="217">
        <v>0</v>
      </c>
      <c r="AK74" s="217">
        <v>5</v>
      </c>
      <c r="AL74" s="217">
        <v>0</v>
      </c>
      <c r="AM74" s="217">
        <v>0</v>
      </c>
      <c r="AN74" s="217">
        <v>0</v>
      </c>
      <c r="AO74" s="217">
        <v>0</v>
      </c>
      <c r="AP74" s="217">
        <v>0</v>
      </c>
      <c r="AQ74" s="217">
        <v>0</v>
      </c>
      <c r="AR74" s="217">
        <v>0</v>
      </c>
      <c r="AS74" s="217">
        <v>0</v>
      </c>
      <c r="AT74" s="217">
        <v>0</v>
      </c>
    </row>
    <row r="75" spans="1:46">
      <c r="A75" t="s">
        <v>117</v>
      </c>
      <c r="B75" s="217">
        <v>0</v>
      </c>
      <c r="C75" s="217">
        <v>0</v>
      </c>
      <c r="D75" s="217">
        <v>0</v>
      </c>
      <c r="E75" s="217">
        <v>0</v>
      </c>
      <c r="F75" s="217">
        <v>0</v>
      </c>
      <c r="G75" s="217">
        <v>0</v>
      </c>
      <c r="H75" s="217">
        <v>0</v>
      </c>
      <c r="I75" s="217">
        <v>0</v>
      </c>
      <c r="J75" s="217">
        <v>0</v>
      </c>
      <c r="K75" s="217">
        <v>0</v>
      </c>
      <c r="L75" s="217">
        <v>0</v>
      </c>
      <c r="M75" s="217">
        <v>0</v>
      </c>
      <c r="N75" s="217">
        <v>0</v>
      </c>
      <c r="O75" s="217">
        <v>0</v>
      </c>
      <c r="P75" s="217">
        <v>0</v>
      </c>
      <c r="Q75" s="217">
        <v>0</v>
      </c>
      <c r="R75" s="217">
        <v>0</v>
      </c>
      <c r="S75" s="217">
        <v>0</v>
      </c>
      <c r="T75" s="217">
        <v>0</v>
      </c>
      <c r="U75" s="217">
        <v>0</v>
      </c>
      <c r="V75" s="217">
        <v>0</v>
      </c>
      <c r="W75" s="217">
        <v>0</v>
      </c>
      <c r="X75" s="217">
        <v>0</v>
      </c>
      <c r="Y75" s="217">
        <v>0</v>
      </c>
      <c r="Z75" s="217">
        <v>0</v>
      </c>
      <c r="AA75" s="217">
        <v>0</v>
      </c>
      <c r="AB75" s="217">
        <v>0</v>
      </c>
      <c r="AC75" s="217">
        <v>0</v>
      </c>
      <c r="AD75" s="217">
        <v>0</v>
      </c>
      <c r="AE75" s="217">
        <v>0</v>
      </c>
      <c r="AF75" s="217">
        <v>0</v>
      </c>
      <c r="AG75" s="217">
        <v>0</v>
      </c>
      <c r="AH75" s="217">
        <v>0</v>
      </c>
      <c r="AI75" s="217">
        <v>0</v>
      </c>
      <c r="AJ75" s="217">
        <v>0</v>
      </c>
      <c r="AK75" s="217">
        <v>5</v>
      </c>
      <c r="AL75" s="217">
        <v>0</v>
      </c>
      <c r="AM75" s="217">
        <v>0</v>
      </c>
      <c r="AN75" s="217">
        <v>0</v>
      </c>
      <c r="AO75" s="217">
        <v>0</v>
      </c>
      <c r="AP75" s="217">
        <v>0</v>
      </c>
      <c r="AQ75" s="217">
        <v>0</v>
      </c>
      <c r="AR75" s="217">
        <v>0</v>
      </c>
      <c r="AS75" s="217">
        <v>0</v>
      </c>
      <c r="AT75" s="217">
        <v>0</v>
      </c>
    </row>
    <row r="76" spans="1:46">
      <c r="A76" t="s">
        <v>118</v>
      </c>
      <c r="B76" s="217">
        <v>0</v>
      </c>
      <c r="C76" s="217">
        <v>0</v>
      </c>
      <c r="D76" s="217">
        <v>0</v>
      </c>
      <c r="E76" s="217">
        <v>0</v>
      </c>
      <c r="F76" s="217">
        <v>0</v>
      </c>
      <c r="G76" s="217">
        <v>0</v>
      </c>
      <c r="H76" s="217">
        <v>0</v>
      </c>
      <c r="I76" s="217">
        <v>0</v>
      </c>
      <c r="J76" s="217">
        <v>0</v>
      </c>
      <c r="K76" s="217">
        <v>0</v>
      </c>
      <c r="L76" s="217">
        <v>0</v>
      </c>
      <c r="M76" s="217">
        <v>0</v>
      </c>
      <c r="N76" s="217">
        <v>0</v>
      </c>
      <c r="O76" s="217">
        <v>0</v>
      </c>
      <c r="P76" s="217">
        <v>0</v>
      </c>
      <c r="Q76" s="217">
        <v>0</v>
      </c>
      <c r="R76" s="217">
        <v>0</v>
      </c>
      <c r="S76" s="217">
        <v>0</v>
      </c>
      <c r="T76" s="217">
        <v>0</v>
      </c>
      <c r="U76" s="217">
        <v>0</v>
      </c>
      <c r="V76" s="217">
        <v>0</v>
      </c>
      <c r="W76" s="217">
        <v>0</v>
      </c>
      <c r="X76" s="217">
        <v>0</v>
      </c>
      <c r="Y76" s="217">
        <v>0</v>
      </c>
      <c r="Z76" s="217">
        <v>0</v>
      </c>
      <c r="AA76" s="217">
        <v>0</v>
      </c>
      <c r="AB76" s="217">
        <v>0</v>
      </c>
      <c r="AC76" s="217">
        <v>0</v>
      </c>
      <c r="AD76" s="217">
        <v>0</v>
      </c>
      <c r="AE76" s="217">
        <v>0</v>
      </c>
      <c r="AF76" s="217">
        <v>0</v>
      </c>
      <c r="AG76" s="217">
        <v>0</v>
      </c>
      <c r="AH76" s="217">
        <v>0</v>
      </c>
      <c r="AI76" s="217">
        <v>0</v>
      </c>
      <c r="AJ76" s="217">
        <v>0</v>
      </c>
      <c r="AK76" s="217">
        <v>5</v>
      </c>
      <c r="AL76" s="217">
        <v>0</v>
      </c>
      <c r="AM76" s="217">
        <v>0</v>
      </c>
      <c r="AN76" s="217">
        <v>0</v>
      </c>
      <c r="AO76" s="217">
        <v>0</v>
      </c>
      <c r="AP76" s="217">
        <v>0</v>
      </c>
      <c r="AQ76" s="217">
        <v>0</v>
      </c>
      <c r="AR76" s="217">
        <v>0</v>
      </c>
      <c r="AS76" s="217">
        <v>0</v>
      </c>
      <c r="AT76" s="217">
        <v>0</v>
      </c>
    </row>
    <row r="77" spans="1:46">
      <c r="A77" t="s">
        <v>119</v>
      </c>
      <c r="B77" s="217">
        <v>0</v>
      </c>
      <c r="C77" s="217">
        <v>0</v>
      </c>
      <c r="D77" s="217">
        <v>0</v>
      </c>
      <c r="E77" s="217">
        <v>0</v>
      </c>
      <c r="F77" s="217">
        <v>0</v>
      </c>
      <c r="G77" s="217">
        <v>0</v>
      </c>
      <c r="H77" s="217">
        <v>0</v>
      </c>
      <c r="I77" s="217">
        <v>0</v>
      </c>
      <c r="J77" s="217">
        <v>0</v>
      </c>
      <c r="K77" s="217">
        <v>0</v>
      </c>
      <c r="L77" s="217">
        <v>0</v>
      </c>
      <c r="M77" s="217">
        <v>0</v>
      </c>
      <c r="N77" s="217">
        <v>0</v>
      </c>
      <c r="O77" s="217">
        <v>0</v>
      </c>
      <c r="P77" s="217">
        <v>0</v>
      </c>
      <c r="Q77" s="217">
        <v>0</v>
      </c>
      <c r="R77" s="217">
        <v>0</v>
      </c>
      <c r="S77" s="217">
        <v>0</v>
      </c>
      <c r="T77" s="217">
        <v>0</v>
      </c>
      <c r="U77" s="217">
        <v>0</v>
      </c>
      <c r="V77" s="217">
        <v>0</v>
      </c>
      <c r="W77" s="217">
        <v>0</v>
      </c>
      <c r="X77" s="217">
        <v>0</v>
      </c>
      <c r="Y77" s="217">
        <v>0</v>
      </c>
      <c r="Z77" s="217">
        <v>0</v>
      </c>
      <c r="AA77" s="217">
        <v>0</v>
      </c>
      <c r="AB77" s="217">
        <v>0</v>
      </c>
      <c r="AC77" s="217">
        <v>0</v>
      </c>
      <c r="AD77" s="217">
        <v>0</v>
      </c>
      <c r="AE77" s="217">
        <v>0</v>
      </c>
      <c r="AF77" s="217">
        <v>0</v>
      </c>
      <c r="AG77" s="217">
        <v>0</v>
      </c>
      <c r="AH77" s="217">
        <v>0</v>
      </c>
      <c r="AI77" s="217">
        <v>0</v>
      </c>
      <c r="AJ77" s="217">
        <v>0</v>
      </c>
      <c r="AK77" s="217">
        <v>5</v>
      </c>
      <c r="AL77" s="217">
        <v>0</v>
      </c>
      <c r="AM77" s="217">
        <v>0</v>
      </c>
      <c r="AN77" s="217">
        <v>0</v>
      </c>
      <c r="AO77" s="217">
        <v>0</v>
      </c>
      <c r="AP77" s="217">
        <v>0</v>
      </c>
      <c r="AQ77" s="217">
        <v>0</v>
      </c>
      <c r="AR77" s="217">
        <v>0</v>
      </c>
      <c r="AS77" s="217">
        <v>0</v>
      </c>
      <c r="AT77" s="217">
        <v>0</v>
      </c>
    </row>
    <row r="78" spans="1:46">
      <c r="A78" t="s">
        <v>120</v>
      </c>
      <c r="B78" s="217">
        <v>0</v>
      </c>
      <c r="C78" s="217">
        <v>0</v>
      </c>
      <c r="D78" s="217">
        <v>0</v>
      </c>
      <c r="E78" s="217">
        <v>0</v>
      </c>
      <c r="F78" s="217">
        <v>0</v>
      </c>
      <c r="G78" s="217">
        <v>0</v>
      </c>
      <c r="H78" s="217">
        <v>0</v>
      </c>
      <c r="I78" s="217">
        <v>0</v>
      </c>
      <c r="J78" s="217">
        <v>0</v>
      </c>
      <c r="K78" s="217">
        <v>0</v>
      </c>
      <c r="L78" s="217">
        <v>0</v>
      </c>
      <c r="M78" s="217">
        <v>0</v>
      </c>
      <c r="N78" s="217">
        <v>0</v>
      </c>
      <c r="O78" s="217">
        <v>0</v>
      </c>
      <c r="P78" s="217">
        <v>0</v>
      </c>
      <c r="Q78" s="217">
        <v>0</v>
      </c>
      <c r="R78" s="217">
        <v>0</v>
      </c>
      <c r="S78" s="217">
        <v>0</v>
      </c>
      <c r="T78" s="217">
        <v>0</v>
      </c>
      <c r="U78" s="217">
        <v>0</v>
      </c>
      <c r="V78" s="217">
        <v>0</v>
      </c>
      <c r="W78" s="217">
        <v>0</v>
      </c>
      <c r="X78" s="217">
        <v>0</v>
      </c>
      <c r="Y78" s="217">
        <v>0</v>
      </c>
      <c r="Z78" s="217">
        <v>0</v>
      </c>
      <c r="AA78" s="217">
        <v>0</v>
      </c>
      <c r="AB78" s="217">
        <v>0</v>
      </c>
      <c r="AC78" s="217">
        <v>0</v>
      </c>
      <c r="AD78" s="217">
        <v>0</v>
      </c>
      <c r="AE78" s="217">
        <v>0</v>
      </c>
      <c r="AF78" s="217">
        <v>0</v>
      </c>
      <c r="AG78" s="217">
        <v>0</v>
      </c>
      <c r="AH78" s="217">
        <v>0</v>
      </c>
      <c r="AI78" s="217">
        <v>0</v>
      </c>
      <c r="AJ78" s="217">
        <v>0</v>
      </c>
      <c r="AK78" s="217">
        <v>5</v>
      </c>
      <c r="AL78" s="217">
        <v>0</v>
      </c>
      <c r="AM78" s="217">
        <v>0</v>
      </c>
      <c r="AN78" s="217">
        <v>0</v>
      </c>
      <c r="AO78" s="217">
        <v>0</v>
      </c>
      <c r="AP78" s="217">
        <v>0</v>
      </c>
      <c r="AQ78" s="217">
        <v>0</v>
      </c>
      <c r="AR78" s="217">
        <v>0</v>
      </c>
      <c r="AS78" s="217">
        <v>0</v>
      </c>
      <c r="AT78" s="217">
        <v>0</v>
      </c>
    </row>
    <row r="79" spans="1:46">
      <c r="A79" t="s">
        <v>121</v>
      </c>
      <c r="B79" s="217">
        <v>0</v>
      </c>
      <c r="C79" s="217">
        <v>0</v>
      </c>
      <c r="D79" s="217">
        <v>0</v>
      </c>
      <c r="E79" s="217">
        <v>0</v>
      </c>
      <c r="F79" s="217">
        <v>0</v>
      </c>
      <c r="G79" s="217">
        <v>0</v>
      </c>
      <c r="H79" s="217">
        <v>0</v>
      </c>
      <c r="I79" s="217">
        <v>0</v>
      </c>
      <c r="J79" s="217">
        <v>0</v>
      </c>
      <c r="K79" s="217">
        <v>0</v>
      </c>
      <c r="L79" s="217">
        <v>0</v>
      </c>
      <c r="M79" s="217">
        <v>0</v>
      </c>
      <c r="N79" s="217">
        <v>0</v>
      </c>
      <c r="O79" s="217">
        <v>0</v>
      </c>
      <c r="P79" s="217">
        <v>0</v>
      </c>
      <c r="Q79" s="217">
        <v>0</v>
      </c>
      <c r="R79" s="217">
        <v>0</v>
      </c>
      <c r="S79" s="217">
        <v>0</v>
      </c>
      <c r="T79" s="217">
        <v>0</v>
      </c>
      <c r="U79" s="217">
        <v>0</v>
      </c>
      <c r="V79" s="217">
        <v>0</v>
      </c>
      <c r="W79" s="217">
        <v>0</v>
      </c>
      <c r="X79" s="217">
        <v>0</v>
      </c>
      <c r="Y79" s="217">
        <v>0</v>
      </c>
      <c r="Z79" s="217">
        <v>0</v>
      </c>
      <c r="AA79" s="217">
        <v>0</v>
      </c>
      <c r="AB79" s="217">
        <v>0</v>
      </c>
      <c r="AC79" s="217">
        <v>0</v>
      </c>
      <c r="AD79" s="217">
        <v>0</v>
      </c>
      <c r="AE79" s="217">
        <v>0</v>
      </c>
      <c r="AF79" s="217">
        <v>0</v>
      </c>
      <c r="AG79" s="217">
        <v>0</v>
      </c>
      <c r="AH79" s="217">
        <v>0</v>
      </c>
      <c r="AI79" s="217">
        <v>0</v>
      </c>
      <c r="AJ79" s="217">
        <v>0</v>
      </c>
      <c r="AK79" s="217">
        <v>5</v>
      </c>
      <c r="AL79" s="217">
        <v>0</v>
      </c>
      <c r="AM79" s="217">
        <v>0</v>
      </c>
      <c r="AN79" s="217">
        <v>0</v>
      </c>
      <c r="AO79" s="217">
        <v>0</v>
      </c>
      <c r="AP79" s="217">
        <v>0</v>
      </c>
      <c r="AQ79" s="217">
        <v>0</v>
      </c>
      <c r="AR79" s="217">
        <v>0</v>
      </c>
      <c r="AS79" s="217">
        <v>0</v>
      </c>
      <c r="AT79" s="217">
        <v>0</v>
      </c>
    </row>
    <row r="80" spans="1:46">
      <c r="A80" t="s">
        <v>122</v>
      </c>
      <c r="B80" s="217">
        <v>0</v>
      </c>
      <c r="C80" s="217">
        <v>0</v>
      </c>
      <c r="D80" s="217">
        <v>0</v>
      </c>
      <c r="E80" s="217">
        <v>0</v>
      </c>
      <c r="F80" s="217">
        <v>0</v>
      </c>
      <c r="G80" s="217">
        <v>0</v>
      </c>
      <c r="H80" s="217">
        <v>0</v>
      </c>
      <c r="I80" s="217">
        <v>0</v>
      </c>
      <c r="J80" s="217">
        <v>0</v>
      </c>
      <c r="K80" s="217">
        <v>0</v>
      </c>
      <c r="L80" s="217">
        <v>0</v>
      </c>
      <c r="M80" s="217">
        <v>0</v>
      </c>
      <c r="N80" s="217">
        <v>0</v>
      </c>
      <c r="O80" s="217">
        <v>0</v>
      </c>
      <c r="P80" s="217">
        <v>0</v>
      </c>
      <c r="Q80" s="217">
        <v>0</v>
      </c>
      <c r="R80" s="217">
        <v>0</v>
      </c>
      <c r="S80" s="217">
        <v>0</v>
      </c>
      <c r="T80" s="217">
        <v>0</v>
      </c>
      <c r="U80" s="217">
        <v>0</v>
      </c>
      <c r="V80" s="217">
        <v>0</v>
      </c>
      <c r="W80" s="217">
        <v>0</v>
      </c>
      <c r="X80" s="217">
        <v>0</v>
      </c>
      <c r="Y80" s="217">
        <v>0</v>
      </c>
      <c r="Z80" s="217">
        <v>0</v>
      </c>
      <c r="AA80" s="217">
        <v>0</v>
      </c>
      <c r="AB80" s="217">
        <v>0</v>
      </c>
      <c r="AC80" s="217">
        <v>0</v>
      </c>
      <c r="AD80" s="217">
        <v>0</v>
      </c>
      <c r="AE80" s="217">
        <v>0</v>
      </c>
      <c r="AF80" s="217">
        <v>0</v>
      </c>
      <c r="AG80" s="217">
        <v>0</v>
      </c>
      <c r="AH80" s="217">
        <v>0</v>
      </c>
      <c r="AI80" s="217">
        <v>0</v>
      </c>
      <c r="AJ80" s="217">
        <v>0</v>
      </c>
      <c r="AK80" s="217">
        <v>5</v>
      </c>
      <c r="AL80" s="217">
        <v>0</v>
      </c>
      <c r="AM80" s="217">
        <v>0</v>
      </c>
      <c r="AN80" s="217">
        <v>0</v>
      </c>
      <c r="AO80" s="217">
        <v>0</v>
      </c>
      <c r="AP80" s="217">
        <v>0</v>
      </c>
      <c r="AQ80" s="217">
        <v>0</v>
      </c>
      <c r="AR80" s="217">
        <v>0</v>
      </c>
      <c r="AS80" s="217">
        <v>0</v>
      </c>
      <c r="AT80" s="217">
        <v>0</v>
      </c>
    </row>
    <row r="81" spans="1:46">
      <c r="A81" t="s">
        <v>123</v>
      </c>
      <c r="B81" s="217">
        <v>0</v>
      </c>
      <c r="C81" s="217">
        <v>0</v>
      </c>
      <c r="D81" s="217">
        <v>0</v>
      </c>
      <c r="E81" s="217">
        <v>0</v>
      </c>
      <c r="F81" s="217">
        <v>0</v>
      </c>
      <c r="G81" s="217">
        <v>0</v>
      </c>
      <c r="H81" s="217">
        <v>0</v>
      </c>
      <c r="I81" s="217">
        <v>0</v>
      </c>
      <c r="J81" s="217">
        <v>0</v>
      </c>
      <c r="K81" s="217">
        <v>0</v>
      </c>
      <c r="L81" s="217">
        <v>0</v>
      </c>
      <c r="M81" s="217">
        <v>0</v>
      </c>
      <c r="N81" s="217">
        <v>0</v>
      </c>
      <c r="O81" s="217">
        <v>0</v>
      </c>
      <c r="P81" s="217">
        <v>0</v>
      </c>
      <c r="Q81" s="217">
        <v>0</v>
      </c>
      <c r="R81" s="217">
        <v>0</v>
      </c>
      <c r="S81" s="217">
        <v>0</v>
      </c>
      <c r="T81" s="217">
        <v>0</v>
      </c>
      <c r="U81" s="217">
        <v>0</v>
      </c>
      <c r="V81" s="217">
        <v>0</v>
      </c>
      <c r="W81" s="217">
        <v>0</v>
      </c>
      <c r="X81" s="217">
        <v>0</v>
      </c>
      <c r="Y81" s="217">
        <v>0</v>
      </c>
      <c r="Z81" s="217">
        <v>0</v>
      </c>
      <c r="AA81" s="217">
        <v>0</v>
      </c>
      <c r="AB81" s="217">
        <v>0</v>
      </c>
      <c r="AC81" s="217">
        <v>0</v>
      </c>
      <c r="AD81" s="217">
        <v>0</v>
      </c>
      <c r="AE81" s="217">
        <v>0</v>
      </c>
      <c r="AF81" s="217">
        <v>0</v>
      </c>
      <c r="AG81" s="217">
        <v>0</v>
      </c>
      <c r="AH81" s="217">
        <v>0</v>
      </c>
      <c r="AI81" s="217">
        <v>0</v>
      </c>
      <c r="AJ81" s="217">
        <v>0</v>
      </c>
      <c r="AK81" s="217">
        <v>5</v>
      </c>
      <c r="AL81" s="217">
        <v>0</v>
      </c>
      <c r="AM81" s="217">
        <v>0</v>
      </c>
      <c r="AN81" s="217">
        <v>0</v>
      </c>
      <c r="AO81" s="217">
        <v>0</v>
      </c>
      <c r="AP81" s="217">
        <v>0</v>
      </c>
      <c r="AQ81" s="217">
        <v>0</v>
      </c>
      <c r="AR81" s="217">
        <v>0</v>
      </c>
      <c r="AS81" s="217">
        <v>0</v>
      </c>
      <c r="AT81" s="217">
        <v>0</v>
      </c>
    </row>
    <row r="82" spans="1:46">
      <c r="A82" t="s">
        <v>124</v>
      </c>
      <c r="B82" s="217">
        <v>0</v>
      </c>
      <c r="C82" s="217">
        <v>0</v>
      </c>
      <c r="D82" s="217">
        <v>0</v>
      </c>
      <c r="E82" s="217">
        <v>0</v>
      </c>
      <c r="F82" s="217">
        <v>0</v>
      </c>
      <c r="G82" s="217">
        <v>0</v>
      </c>
      <c r="H82" s="217">
        <v>0</v>
      </c>
      <c r="I82" s="217">
        <v>0</v>
      </c>
      <c r="J82" s="217">
        <v>0</v>
      </c>
      <c r="K82" s="217">
        <v>0</v>
      </c>
      <c r="L82" s="217">
        <v>0</v>
      </c>
      <c r="M82" s="217">
        <v>0</v>
      </c>
      <c r="N82" s="217">
        <v>0</v>
      </c>
      <c r="O82" s="217">
        <v>0</v>
      </c>
      <c r="P82" s="217">
        <v>0</v>
      </c>
      <c r="Q82" s="217">
        <v>0</v>
      </c>
      <c r="R82" s="217">
        <v>0</v>
      </c>
      <c r="S82" s="217">
        <v>0</v>
      </c>
      <c r="T82" s="217">
        <v>0</v>
      </c>
      <c r="U82" s="217">
        <v>0</v>
      </c>
      <c r="V82" s="217">
        <v>0</v>
      </c>
      <c r="W82" s="217">
        <v>0</v>
      </c>
      <c r="X82" s="217">
        <v>0</v>
      </c>
      <c r="Y82" s="217">
        <v>0</v>
      </c>
      <c r="Z82" s="217">
        <v>0</v>
      </c>
      <c r="AA82" s="217">
        <v>0</v>
      </c>
      <c r="AB82" s="217">
        <v>0</v>
      </c>
      <c r="AC82" s="217">
        <v>0</v>
      </c>
      <c r="AD82" s="217">
        <v>0</v>
      </c>
      <c r="AE82" s="217">
        <v>0</v>
      </c>
      <c r="AF82" s="217">
        <v>0</v>
      </c>
      <c r="AG82" s="217">
        <v>0</v>
      </c>
      <c r="AH82" s="217">
        <v>0</v>
      </c>
      <c r="AI82" s="217">
        <v>0</v>
      </c>
      <c r="AJ82" s="217">
        <v>0</v>
      </c>
      <c r="AK82" s="217">
        <v>5</v>
      </c>
      <c r="AL82" s="217">
        <v>0</v>
      </c>
      <c r="AM82" s="217">
        <v>0</v>
      </c>
      <c r="AN82" s="217">
        <v>0</v>
      </c>
      <c r="AO82" s="217">
        <v>0</v>
      </c>
      <c r="AP82" s="217">
        <v>0</v>
      </c>
      <c r="AQ82" s="217">
        <v>0</v>
      </c>
      <c r="AR82" s="217">
        <v>0</v>
      </c>
      <c r="AS82" s="217">
        <v>0</v>
      </c>
      <c r="AT82" s="217">
        <v>0</v>
      </c>
    </row>
    <row r="83" spans="1:46">
      <c r="A83" t="s">
        <v>125</v>
      </c>
      <c r="B83" s="217">
        <v>0</v>
      </c>
      <c r="C83" s="217">
        <v>0</v>
      </c>
      <c r="D83" s="217">
        <v>0</v>
      </c>
      <c r="E83" s="217">
        <v>0</v>
      </c>
      <c r="F83" s="217">
        <v>0</v>
      </c>
      <c r="G83" s="217">
        <v>0</v>
      </c>
      <c r="H83" s="217">
        <v>0</v>
      </c>
      <c r="I83" s="217">
        <v>0</v>
      </c>
      <c r="J83" s="217">
        <v>0</v>
      </c>
      <c r="K83" s="217">
        <v>0</v>
      </c>
      <c r="L83" s="217">
        <v>0</v>
      </c>
      <c r="M83" s="217">
        <v>0</v>
      </c>
      <c r="N83" s="217">
        <v>0</v>
      </c>
      <c r="O83" s="217">
        <v>0</v>
      </c>
      <c r="P83" s="217">
        <v>0</v>
      </c>
      <c r="Q83" s="217">
        <v>0</v>
      </c>
      <c r="R83" s="217">
        <v>0</v>
      </c>
      <c r="S83" s="217">
        <v>0</v>
      </c>
      <c r="T83" s="217">
        <v>0</v>
      </c>
      <c r="U83" s="217">
        <v>0</v>
      </c>
      <c r="V83" s="217">
        <v>0</v>
      </c>
      <c r="W83" s="217">
        <v>0</v>
      </c>
      <c r="X83" s="217">
        <v>0</v>
      </c>
      <c r="Y83" s="217">
        <v>0</v>
      </c>
      <c r="Z83" s="217">
        <v>0</v>
      </c>
      <c r="AA83" s="217">
        <v>0</v>
      </c>
      <c r="AB83" s="217">
        <v>0</v>
      </c>
      <c r="AC83" s="217">
        <v>0</v>
      </c>
      <c r="AD83" s="217">
        <v>0</v>
      </c>
      <c r="AE83" s="217">
        <v>0</v>
      </c>
      <c r="AF83" s="217">
        <v>0</v>
      </c>
      <c r="AG83" s="217">
        <v>0</v>
      </c>
      <c r="AH83" s="217">
        <v>0</v>
      </c>
      <c r="AI83" s="217">
        <v>0</v>
      </c>
      <c r="AJ83" s="217">
        <v>0</v>
      </c>
      <c r="AK83" s="217">
        <v>5</v>
      </c>
      <c r="AL83" s="217">
        <v>0</v>
      </c>
      <c r="AM83" s="217">
        <v>0</v>
      </c>
      <c r="AN83" s="217">
        <v>0</v>
      </c>
      <c r="AO83" s="217">
        <v>0</v>
      </c>
      <c r="AP83" s="217">
        <v>0</v>
      </c>
      <c r="AQ83" s="217">
        <v>0</v>
      </c>
      <c r="AR83" s="217">
        <v>0</v>
      </c>
      <c r="AS83" s="217">
        <v>0</v>
      </c>
      <c r="AT83" s="217">
        <v>0</v>
      </c>
    </row>
    <row r="84" spans="1:46">
      <c r="A84" t="s">
        <v>126</v>
      </c>
      <c r="B84" s="217">
        <v>0</v>
      </c>
      <c r="C84" s="217">
        <v>0</v>
      </c>
      <c r="D84" s="217">
        <v>0</v>
      </c>
      <c r="E84" s="217">
        <v>0</v>
      </c>
      <c r="F84" s="217">
        <v>0</v>
      </c>
      <c r="G84" s="217">
        <v>0</v>
      </c>
      <c r="H84" s="217">
        <v>0</v>
      </c>
      <c r="I84" s="217">
        <v>0</v>
      </c>
      <c r="J84" s="217">
        <v>0</v>
      </c>
      <c r="K84" s="217">
        <v>0</v>
      </c>
      <c r="L84" s="217">
        <v>0</v>
      </c>
      <c r="M84" s="217">
        <v>0</v>
      </c>
      <c r="N84" s="217">
        <v>0</v>
      </c>
      <c r="O84" s="217">
        <v>0</v>
      </c>
      <c r="P84" s="217">
        <v>0</v>
      </c>
      <c r="Q84" s="217">
        <v>0</v>
      </c>
      <c r="R84" s="217">
        <v>0</v>
      </c>
      <c r="S84" s="217">
        <v>0</v>
      </c>
      <c r="T84" s="217">
        <v>0</v>
      </c>
      <c r="U84" s="217">
        <v>0</v>
      </c>
      <c r="V84" s="217">
        <v>0</v>
      </c>
      <c r="W84" s="217">
        <v>0</v>
      </c>
      <c r="X84" s="217">
        <v>0</v>
      </c>
      <c r="Y84" s="217">
        <v>0</v>
      </c>
      <c r="Z84" s="217">
        <v>0</v>
      </c>
      <c r="AA84" s="217">
        <v>0</v>
      </c>
      <c r="AB84" s="217">
        <v>0</v>
      </c>
      <c r="AC84" s="217">
        <v>0</v>
      </c>
      <c r="AD84" s="217">
        <v>0</v>
      </c>
      <c r="AE84" s="217">
        <v>0</v>
      </c>
      <c r="AF84" s="217">
        <v>0</v>
      </c>
      <c r="AG84" s="217">
        <v>0</v>
      </c>
      <c r="AH84" s="217">
        <v>0</v>
      </c>
      <c r="AI84" s="217">
        <v>0</v>
      </c>
      <c r="AJ84" s="217">
        <v>0</v>
      </c>
      <c r="AK84" s="217">
        <v>5</v>
      </c>
      <c r="AL84" s="217">
        <v>0</v>
      </c>
      <c r="AM84" s="217">
        <v>0</v>
      </c>
      <c r="AN84" s="217">
        <v>0</v>
      </c>
      <c r="AO84" s="217">
        <v>0</v>
      </c>
      <c r="AP84" s="217">
        <v>0</v>
      </c>
      <c r="AQ84" s="217">
        <v>0</v>
      </c>
      <c r="AR84" s="217">
        <v>0</v>
      </c>
      <c r="AS84" s="217">
        <v>0</v>
      </c>
      <c r="AT84" s="217">
        <v>0</v>
      </c>
    </row>
    <row r="85" spans="1:46">
      <c r="A85" t="s">
        <v>127</v>
      </c>
      <c r="B85" s="217">
        <v>0</v>
      </c>
      <c r="C85" s="217">
        <v>0</v>
      </c>
      <c r="D85" s="217">
        <v>0</v>
      </c>
      <c r="E85" s="217">
        <v>0</v>
      </c>
      <c r="F85" s="217">
        <v>0</v>
      </c>
      <c r="G85" s="217">
        <v>0</v>
      </c>
      <c r="H85" s="217">
        <v>0</v>
      </c>
      <c r="I85" s="217">
        <v>0</v>
      </c>
      <c r="J85" s="217">
        <v>0</v>
      </c>
      <c r="K85" s="217">
        <v>0</v>
      </c>
      <c r="L85" s="217">
        <v>0</v>
      </c>
      <c r="M85" s="217">
        <v>0</v>
      </c>
      <c r="N85" s="217">
        <v>0</v>
      </c>
      <c r="O85" s="217">
        <v>0</v>
      </c>
      <c r="P85" s="217">
        <v>0</v>
      </c>
      <c r="Q85" s="217">
        <v>0</v>
      </c>
      <c r="R85" s="217">
        <v>0</v>
      </c>
      <c r="S85" s="217">
        <v>0</v>
      </c>
      <c r="T85" s="217">
        <v>0</v>
      </c>
      <c r="U85" s="217">
        <v>0</v>
      </c>
      <c r="V85" s="217">
        <v>0</v>
      </c>
      <c r="W85" s="217">
        <v>0</v>
      </c>
      <c r="X85" s="217">
        <v>0</v>
      </c>
      <c r="Y85" s="217">
        <v>0</v>
      </c>
      <c r="Z85" s="217">
        <v>0</v>
      </c>
      <c r="AA85" s="217">
        <v>0</v>
      </c>
      <c r="AB85" s="217">
        <v>0</v>
      </c>
      <c r="AC85" s="217">
        <v>0</v>
      </c>
      <c r="AD85" s="217">
        <v>0</v>
      </c>
      <c r="AE85" s="217">
        <v>0</v>
      </c>
      <c r="AF85" s="217">
        <v>0</v>
      </c>
      <c r="AG85" s="217">
        <v>0</v>
      </c>
      <c r="AH85" s="217">
        <v>0</v>
      </c>
      <c r="AI85" s="217">
        <v>0</v>
      </c>
      <c r="AJ85" s="217">
        <v>0</v>
      </c>
      <c r="AK85" s="217">
        <v>5</v>
      </c>
      <c r="AL85" s="217">
        <v>0</v>
      </c>
      <c r="AM85" s="217">
        <v>0</v>
      </c>
      <c r="AN85" s="217">
        <v>0</v>
      </c>
      <c r="AO85" s="217">
        <v>0</v>
      </c>
      <c r="AP85" s="217">
        <v>0</v>
      </c>
      <c r="AQ85" s="217">
        <v>0</v>
      </c>
      <c r="AR85" s="217">
        <v>0</v>
      </c>
      <c r="AS85" s="217">
        <v>0</v>
      </c>
      <c r="AT85" s="217">
        <v>0</v>
      </c>
    </row>
    <row r="86" spans="1:46">
      <c r="A86" t="s">
        <v>128</v>
      </c>
      <c r="B86" s="217">
        <v>0</v>
      </c>
      <c r="C86" s="217">
        <v>0</v>
      </c>
      <c r="D86" s="217">
        <v>0</v>
      </c>
      <c r="E86" s="217">
        <v>0</v>
      </c>
      <c r="F86" s="217">
        <v>0</v>
      </c>
      <c r="G86" s="217">
        <v>0</v>
      </c>
      <c r="H86" s="217">
        <v>0</v>
      </c>
      <c r="I86" s="217">
        <v>0</v>
      </c>
      <c r="J86" s="217">
        <v>0</v>
      </c>
      <c r="K86" s="217">
        <v>0</v>
      </c>
      <c r="L86" s="217">
        <v>0</v>
      </c>
      <c r="M86" s="217">
        <v>0</v>
      </c>
      <c r="N86" s="217">
        <v>0</v>
      </c>
      <c r="O86" s="217">
        <v>0</v>
      </c>
      <c r="P86" s="217">
        <v>0</v>
      </c>
      <c r="Q86" s="217">
        <v>0</v>
      </c>
      <c r="R86" s="217">
        <v>0</v>
      </c>
      <c r="S86" s="217">
        <v>0</v>
      </c>
      <c r="T86" s="217">
        <v>0</v>
      </c>
      <c r="U86" s="217">
        <v>0</v>
      </c>
      <c r="V86" s="217">
        <v>0</v>
      </c>
      <c r="W86" s="217">
        <v>0</v>
      </c>
      <c r="X86" s="217">
        <v>0</v>
      </c>
      <c r="Y86" s="217">
        <v>0</v>
      </c>
      <c r="Z86" s="217">
        <v>0</v>
      </c>
      <c r="AA86" s="217">
        <v>0</v>
      </c>
      <c r="AB86" s="217">
        <v>0</v>
      </c>
      <c r="AC86" s="217">
        <v>0</v>
      </c>
      <c r="AD86" s="217">
        <v>0</v>
      </c>
      <c r="AE86" s="217">
        <v>0</v>
      </c>
      <c r="AF86" s="217">
        <v>0</v>
      </c>
      <c r="AG86" s="217">
        <v>0</v>
      </c>
      <c r="AH86" s="217">
        <v>0</v>
      </c>
      <c r="AI86" s="217">
        <v>0</v>
      </c>
      <c r="AJ86" s="217">
        <v>0</v>
      </c>
      <c r="AK86" s="217">
        <v>5</v>
      </c>
      <c r="AL86" s="217">
        <v>0</v>
      </c>
      <c r="AM86" s="217">
        <v>0</v>
      </c>
      <c r="AN86" s="217">
        <v>0</v>
      </c>
      <c r="AO86" s="217">
        <v>0</v>
      </c>
      <c r="AP86" s="217">
        <v>0</v>
      </c>
      <c r="AQ86" s="217">
        <v>0</v>
      </c>
      <c r="AR86" s="217">
        <v>0</v>
      </c>
      <c r="AS86" s="217">
        <v>0</v>
      </c>
      <c r="AT86" s="217">
        <v>0</v>
      </c>
    </row>
    <row r="87" spans="1:46">
      <c r="A87" t="s">
        <v>129</v>
      </c>
      <c r="B87" s="217">
        <v>0</v>
      </c>
      <c r="C87" s="217">
        <v>0</v>
      </c>
      <c r="D87" s="217">
        <v>0</v>
      </c>
      <c r="E87" s="217">
        <v>0</v>
      </c>
      <c r="F87" s="217">
        <v>0</v>
      </c>
      <c r="G87" s="217">
        <v>0</v>
      </c>
      <c r="H87" s="217">
        <v>0</v>
      </c>
      <c r="I87" s="217">
        <v>0</v>
      </c>
      <c r="J87" s="217">
        <v>0</v>
      </c>
      <c r="K87" s="217">
        <v>0</v>
      </c>
      <c r="L87" s="217">
        <v>0</v>
      </c>
      <c r="M87" s="217">
        <v>0</v>
      </c>
      <c r="N87" s="217">
        <v>0</v>
      </c>
      <c r="O87" s="217">
        <v>0</v>
      </c>
      <c r="P87" s="217">
        <v>0</v>
      </c>
      <c r="Q87" s="217">
        <v>0</v>
      </c>
      <c r="R87" s="217">
        <v>0</v>
      </c>
      <c r="S87" s="217">
        <v>0</v>
      </c>
      <c r="T87" s="217">
        <v>0</v>
      </c>
      <c r="U87" s="217">
        <v>0</v>
      </c>
      <c r="V87" s="217">
        <v>0</v>
      </c>
      <c r="W87" s="217">
        <v>0</v>
      </c>
      <c r="X87" s="217">
        <v>0</v>
      </c>
      <c r="Y87" s="217">
        <v>0</v>
      </c>
      <c r="Z87" s="217">
        <v>0</v>
      </c>
      <c r="AA87" s="217">
        <v>0</v>
      </c>
      <c r="AB87" s="217">
        <v>0</v>
      </c>
      <c r="AC87" s="217">
        <v>0</v>
      </c>
      <c r="AD87" s="217">
        <v>0</v>
      </c>
      <c r="AE87" s="217">
        <v>0</v>
      </c>
      <c r="AF87" s="217">
        <v>0</v>
      </c>
      <c r="AG87" s="217">
        <v>0</v>
      </c>
      <c r="AH87" s="217">
        <v>0</v>
      </c>
      <c r="AI87" s="217">
        <v>0</v>
      </c>
      <c r="AJ87" s="217">
        <v>0</v>
      </c>
      <c r="AK87" s="217">
        <v>5</v>
      </c>
      <c r="AL87" s="217">
        <v>0</v>
      </c>
      <c r="AM87" s="217">
        <v>0</v>
      </c>
      <c r="AN87" s="217">
        <v>0</v>
      </c>
      <c r="AO87" s="217">
        <v>0</v>
      </c>
      <c r="AP87" s="217">
        <v>0</v>
      </c>
      <c r="AQ87" s="217">
        <v>0</v>
      </c>
      <c r="AR87" s="217">
        <v>0</v>
      </c>
      <c r="AS87" s="217">
        <v>0</v>
      </c>
      <c r="AT87" s="217">
        <v>0</v>
      </c>
    </row>
    <row r="88" spans="1:46">
      <c r="A88" t="s">
        <v>130</v>
      </c>
      <c r="B88" s="217">
        <v>0</v>
      </c>
      <c r="C88" s="217">
        <v>0</v>
      </c>
      <c r="D88" s="217">
        <v>0</v>
      </c>
      <c r="E88" s="217">
        <v>0</v>
      </c>
      <c r="F88" s="217">
        <v>0</v>
      </c>
      <c r="G88" s="217">
        <v>0</v>
      </c>
      <c r="H88" s="217">
        <v>0</v>
      </c>
      <c r="I88" s="217">
        <v>0</v>
      </c>
      <c r="J88" s="217">
        <v>0</v>
      </c>
      <c r="K88" s="217">
        <v>0</v>
      </c>
      <c r="L88" s="217">
        <v>0</v>
      </c>
      <c r="M88" s="217">
        <v>0</v>
      </c>
      <c r="N88" s="217">
        <v>0</v>
      </c>
      <c r="O88" s="217">
        <v>0</v>
      </c>
      <c r="P88" s="217">
        <v>0</v>
      </c>
      <c r="Q88" s="217">
        <v>0</v>
      </c>
      <c r="R88" s="217">
        <v>0</v>
      </c>
      <c r="S88" s="217">
        <v>0</v>
      </c>
      <c r="T88" s="217">
        <v>0</v>
      </c>
      <c r="U88" s="217">
        <v>0</v>
      </c>
      <c r="V88" s="217">
        <v>0</v>
      </c>
      <c r="W88" s="217">
        <v>0</v>
      </c>
      <c r="X88" s="217">
        <v>0</v>
      </c>
      <c r="Y88" s="217">
        <v>0</v>
      </c>
      <c r="Z88" s="217">
        <v>0</v>
      </c>
      <c r="AA88" s="217">
        <v>0</v>
      </c>
      <c r="AB88" s="217">
        <v>0</v>
      </c>
      <c r="AC88" s="217">
        <v>0</v>
      </c>
      <c r="AD88" s="217">
        <v>0</v>
      </c>
      <c r="AE88" s="217">
        <v>0</v>
      </c>
      <c r="AF88" s="217">
        <v>0</v>
      </c>
      <c r="AG88" s="217">
        <v>0</v>
      </c>
      <c r="AH88" s="217">
        <v>0</v>
      </c>
      <c r="AI88" s="217">
        <v>0</v>
      </c>
      <c r="AJ88" s="217">
        <v>0</v>
      </c>
      <c r="AK88" s="217">
        <v>5</v>
      </c>
      <c r="AL88" s="217">
        <v>0</v>
      </c>
      <c r="AM88" s="217">
        <v>0</v>
      </c>
      <c r="AN88" s="217">
        <v>0</v>
      </c>
      <c r="AO88" s="217">
        <v>0</v>
      </c>
      <c r="AP88" s="217">
        <v>0</v>
      </c>
      <c r="AQ88" s="217">
        <v>0</v>
      </c>
      <c r="AR88" s="217">
        <v>0</v>
      </c>
      <c r="AS88" s="217">
        <v>0</v>
      </c>
      <c r="AT88" s="217">
        <v>0</v>
      </c>
    </row>
    <row r="89" spans="1:46">
      <c r="A89" t="s">
        <v>131</v>
      </c>
      <c r="B89" s="217">
        <v>0</v>
      </c>
      <c r="C89" s="217">
        <v>0</v>
      </c>
      <c r="D89" s="217">
        <v>0</v>
      </c>
      <c r="E89" s="217">
        <v>0</v>
      </c>
      <c r="F89" s="217">
        <v>0</v>
      </c>
      <c r="G89" s="217">
        <v>0</v>
      </c>
      <c r="H89" s="217">
        <v>0</v>
      </c>
      <c r="I89" s="217">
        <v>0</v>
      </c>
      <c r="J89" s="217">
        <v>0</v>
      </c>
      <c r="K89" s="217">
        <v>0</v>
      </c>
      <c r="L89" s="217">
        <v>0</v>
      </c>
      <c r="M89" s="217">
        <v>0</v>
      </c>
      <c r="N89" s="217">
        <v>0</v>
      </c>
      <c r="O89" s="217">
        <v>0</v>
      </c>
      <c r="P89" s="217">
        <v>0</v>
      </c>
      <c r="Q89" s="217">
        <v>0</v>
      </c>
      <c r="R89" s="217">
        <v>0</v>
      </c>
      <c r="S89" s="217">
        <v>0</v>
      </c>
      <c r="T89" s="217">
        <v>0</v>
      </c>
      <c r="U89" s="217">
        <v>0</v>
      </c>
      <c r="V89" s="217">
        <v>0</v>
      </c>
      <c r="W89" s="217">
        <v>0</v>
      </c>
      <c r="X89" s="217">
        <v>0</v>
      </c>
      <c r="Y89" s="217">
        <v>0</v>
      </c>
      <c r="Z89" s="217">
        <v>0</v>
      </c>
      <c r="AA89" s="217">
        <v>0</v>
      </c>
      <c r="AB89" s="217">
        <v>0</v>
      </c>
      <c r="AC89" s="217">
        <v>0</v>
      </c>
      <c r="AD89" s="217">
        <v>0</v>
      </c>
      <c r="AE89" s="217">
        <v>0</v>
      </c>
      <c r="AF89" s="217">
        <v>0</v>
      </c>
      <c r="AG89" s="217">
        <v>0</v>
      </c>
      <c r="AH89" s="217">
        <v>0</v>
      </c>
      <c r="AI89" s="217">
        <v>0</v>
      </c>
      <c r="AJ89" s="217">
        <v>0</v>
      </c>
      <c r="AK89" s="217">
        <v>5</v>
      </c>
      <c r="AL89" s="217">
        <v>0</v>
      </c>
      <c r="AM89" s="217">
        <v>0</v>
      </c>
      <c r="AN89" s="217">
        <v>0</v>
      </c>
      <c r="AO89" s="217">
        <v>0</v>
      </c>
      <c r="AP89" s="217">
        <v>0</v>
      </c>
      <c r="AQ89" s="217">
        <v>0</v>
      </c>
      <c r="AR89" s="217">
        <v>0</v>
      </c>
      <c r="AS89" s="217">
        <v>0</v>
      </c>
      <c r="AT89" s="217">
        <v>0</v>
      </c>
    </row>
    <row r="90" spans="1:46">
      <c r="A90" t="s">
        <v>132</v>
      </c>
      <c r="B90" s="217">
        <v>0</v>
      </c>
      <c r="C90" s="217">
        <v>0</v>
      </c>
      <c r="D90" s="217">
        <v>0</v>
      </c>
      <c r="E90" s="217">
        <v>0</v>
      </c>
      <c r="F90" s="217">
        <v>0</v>
      </c>
      <c r="G90" s="217">
        <v>0</v>
      </c>
      <c r="H90" s="217">
        <v>0</v>
      </c>
      <c r="I90" s="217">
        <v>0</v>
      </c>
      <c r="J90" s="217">
        <v>0</v>
      </c>
      <c r="K90" s="217">
        <v>0</v>
      </c>
      <c r="L90" s="217">
        <v>0</v>
      </c>
      <c r="M90" s="217">
        <v>0</v>
      </c>
      <c r="N90" s="217">
        <v>0</v>
      </c>
      <c r="O90" s="217">
        <v>0</v>
      </c>
      <c r="P90" s="217">
        <v>0</v>
      </c>
      <c r="Q90" s="217">
        <v>0</v>
      </c>
      <c r="R90" s="217">
        <v>0</v>
      </c>
      <c r="S90" s="217">
        <v>0</v>
      </c>
      <c r="T90" s="217">
        <v>0</v>
      </c>
      <c r="U90" s="217">
        <v>0</v>
      </c>
      <c r="V90" s="217">
        <v>0</v>
      </c>
      <c r="W90" s="217">
        <v>0</v>
      </c>
      <c r="X90" s="217">
        <v>0</v>
      </c>
      <c r="Y90" s="217">
        <v>0</v>
      </c>
      <c r="Z90" s="217">
        <v>0</v>
      </c>
      <c r="AA90" s="217">
        <v>0</v>
      </c>
      <c r="AB90" s="217">
        <v>0</v>
      </c>
      <c r="AC90" s="217">
        <v>0</v>
      </c>
      <c r="AD90" s="217">
        <v>0</v>
      </c>
      <c r="AE90" s="217">
        <v>0</v>
      </c>
      <c r="AF90" s="217">
        <v>0</v>
      </c>
      <c r="AG90" s="217">
        <v>0</v>
      </c>
      <c r="AH90" s="217">
        <v>0</v>
      </c>
      <c r="AI90" s="217">
        <v>0</v>
      </c>
      <c r="AJ90" s="217">
        <v>0</v>
      </c>
      <c r="AK90" s="217">
        <v>5</v>
      </c>
      <c r="AL90" s="217">
        <v>0</v>
      </c>
      <c r="AM90" s="217">
        <v>0</v>
      </c>
      <c r="AN90" s="217">
        <v>0</v>
      </c>
      <c r="AO90" s="217">
        <v>0</v>
      </c>
      <c r="AP90" s="217">
        <v>0</v>
      </c>
      <c r="AQ90" s="217">
        <v>0</v>
      </c>
      <c r="AR90" s="217">
        <v>0</v>
      </c>
      <c r="AS90" s="217">
        <v>0</v>
      </c>
      <c r="AT90" s="217">
        <v>0</v>
      </c>
    </row>
    <row r="91" spans="1:46">
      <c r="A91" t="s">
        <v>133</v>
      </c>
      <c r="B91" s="217">
        <v>0</v>
      </c>
      <c r="C91" s="217">
        <v>0</v>
      </c>
      <c r="D91" s="217">
        <v>0</v>
      </c>
      <c r="E91" s="217">
        <v>0</v>
      </c>
      <c r="F91" s="217">
        <v>0</v>
      </c>
      <c r="G91" s="217">
        <v>0</v>
      </c>
      <c r="H91" s="217">
        <v>0</v>
      </c>
      <c r="I91" s="217">
        <v>0</v>
      </c>
      <c r="J91" s="217">
        <v>0</v>
      </c>
      <c r="K91" s="217">
        <v>0</v>
      </c>
      <c r="L91" s="217">
        <v>0</v>
      </c>
      <c r="M91" s="217">
        <v>0</v>
      </c>
      <c r="N91" s="217">
        <v>0</v>
      </c>
      <c r="O91" s="217">
        <v>0</v>
      </c>
      <c r="P91" s="217">
        <v>0</v>
      </c>
      <c r="Q91" s="217">
        <v>0</v>
      </c>
      <c r="R91" s="217">
        <v>0</v>
      </c>
      <c r="S91" s="217">
        <v>0</v>
      </c>
      <c r="T91" s="217">
        <v>0</v>
      </c>
      <c r="U91" s="217">
        <v>0</v>
      </c>
      <c r="V91" s="217">
        <v>0</v>
      </c>
      <c r="W91" s="217">
        <v>0</v>
      </c>
      <c r="X91" s="217">
        <v>0</v>
      </c>
      <c r="Y91" s="217">
        <v>0</v>
      </c>
      <c r="Z91" s="217">
        <v>0</v>
      </c>
      <c r="AA91" s="217">
        <v>0</v>
      </c>
      <c r="AB91" s="217">
        <v>0</v>
      </c>
      <c r="AC91" s="217">
        <v>0</v>
      </c>
      <c r="AD91" s="217">
        <v>0</v>
      </c>
      <c r="AE91" s="217">
        <v>0</v>
      </c>
      <c r="AF91" s="217">
        <v>0</v>
      </c>
      <c r="AG91" s="217">
        <v>0</v>
      </c>
      <c r="AH91" s="217">
        <v>0</v>
      </c>
      <c r="AI91" s="217">
        <v>0</v>
      </c>
      <c r="AJ91" s="217">
        <v>0</v>
      </c>
      <c r="AK91" s="217">
        <v>5</v>
      </c>
      <c r="AL91" s="217">
        <v>0</v>
      </c>
      <c r="AM91" s="217">
        <v>0</v>
      </c>
      <c r="AN91" s="217">
        <v>0</v>
      </c>
      <c r="AO91" s="217">
        <v>0</v>
      </c>
      <c r="AP91" s="217">
        <v>0</v>
      </c>
      <c r="AQ91" s="217">
        <v>0</v>
      </c>
      <c r="AR91" s="217">
        <v>0</v>
      </c>
      <c r="AS91" s="217">
        <v>0</v>
      </c>
      <c r="AT91" s="217">
        <v>0</v>
      </c>
    </row>
    <row r="92" spans="1:46">
      <c r="A92" t="s">
        <v>134</v>
      </c>
      <c r="B92" s="217">
        <v>0</v>
      </c>
      <c r="C92" s="217">
        <v>0</v>
      </c>
      <c r="D92" s="217">
        <v>0</v>
      </c>
      <c r="E92" s="217">
        <v>0</v>
      </c>
      <c r="F92" s="217">
        <v>0</v>
      </c>
      <c r="G92" s="217">
        <v>0</v>
      </c>
      <c r="H92" s="217">
        <v>0</v>
      </c>
      <c r="I92" s="217">
        <v>0</v>
      </c>
      <c r="J92" s="217">
        <v>0</v>
      </c>
      <c r="K92" s="217">
        <v>0</v>
      </c>
      <c r="L92" s="217">
        <v>0</v>
      </c>
      <c r="M92" s="217">
        <v>0</v>
      </c>
      <c r="N92" s="217">
        <v>0</v>
      </c>
      <c r="O92" s="217">
        <v>0</v>
      </c>
      <c r="P92" s="217">
        <v>0</v>
      </c>
      <c r="Q92" s="217">
        <v>0</v>
      </c>
      <c r="R92" s="217">
        <v>0</v>
      </c>
      <c r="S92" s="217">
        <v>0</v>
      </c>
      <c r="T92" s="217">
        <v>0</v>
      </c>
      <c r="U92" s="217">
        <v>0</v>
      </c>
      <c r="V92" s="217">
        <v>0</v>
      </c>
      <c r="W92" s="217">
        <v>0</v>
      </c>
      <c r="X92" s="217">
        <v>0</v>
      </c>
      <c r="Y92" s="217">
        <v>0</v>
      </c>
      <c r="Z92" s="217">
        <v>0</v>
      </c>
      <c r="AA92" s="217">
        <v>0</v>
      </c>
      <c r="AB92" s="217">
        <v>0</v>
      </c>
      <c r="AC92" s="217">
        <v>0</v>
      </c>
      <c r="AD92" s="217">
        <v>0</v>
      </c>
      <c r="AE92" s="217">
        <v>0</v>
      </c>
      <c r="AF92" s="217">
        <v>0</v>
      </c>
      <c r="AG92" s="217">
        <v>0</v>
      </c>
      <c r="AH92" s="217">
        <v>0</v>
      </c>
      <c r="AI92" s="217">
        <v>0</v>
      </c>
      <c r="AJ92" s="217">
        <v>0</v>
      </c>
      <c r="AK92" s="217">
        <v>5</v>
      </c>
      <c r="AL92" s="217">
        <v>0</v>
      </c>
      <c r="AM92" s="217">
        <v>0</v>
      </c>
      <c r="AN92" s="217">
        <v>0</v>
      </c>
      <c r="AO92" s="217">
        <v>0</v>
      </c>
      <c r="AP92" s="217">
        <v>0</v>
      </c>
      <c r="AQ92" s="217">
        <v>0</v>
      </c>
      <c r="AR92" s="217">
        <v>0</v>
      </c>
      <c r="AS92" s="217">
        <v>0</v>
      </c>
      <c r="AT92" s="217">
        <v>0</v>
      </c>
    </row>
    <row r="93" spans="1:46">
      <c r="A93" t="s">
        <v>135</v>
      </c>
      <c r="B93" s="217">
        <v>0</v>
      </c>
      <c r="C93" s="217">
        <v>0</v>
      </c>
      <c r="D93" s="217">
        <v>0</v>
      </c>
      <c r="E93" s="217">
        <v>0</v>
      </c>
      <c r="F93" s="217">
        <v>0</v>
      </c>
      <c r="G93" s="217">
        <v>0</v>
      </c>
      <c r="H93" s="217">
        <v>0</v>
      </c>
      <c r="I93" s="217">
        <v>0</v>
      </c>
      <c r="J93" s="217">
        <v>0</v>
      </c>
      <c r="K93" s="217">
        <v>0</v>
      </c>
      <c r="L93" s="217">
        <v>0</v>
      </c>
      <c r="M93" s="217">
        <v>0</v>
      </c>
      <c r="N93" s="217">
        <v>0</v>
      </c>
      <c r="O93" s="217">
        <v>0</v>
      </c>
      <c r="P93" s="217">
        <v>0</v>
      </c>
      <c r="Q93" s="217">
        <v>0</v>
      </c>
      <c r="R93" s="217">
        <v>0</v>
      </c>
      <c r="S93" s="217">
        <v>0</v>
      </c>
      <c r="T93" s="217">
        <v>0</v>
      </c>
      <c r="U93" s="217">
        <v>0</v>
      </c>
      <c r="V93" s="217">
        <v>0</v>
      </c>
      <c r="W93" s="217">
        <v>0</v>
      </c>
      <c r="X93" s="217">
        <v>0</v>
      </c>
      <c r="Y93" s="217">
        <v>0</v>
      </c>
      <c r="Z93" s="217">
        <v>0</v>
      </c>
      <c r="AA93" s="217">
        <v>0</v>
      </c>
      <c r="AB93" s="217">
        <v>0</v>
      </c>
      <c r="AC93" s="217">
        <v>0</v>
      </c>
      <c r="AD93" s="217">
        <v>0</v>
      </c>
      <c r="AE93" s="217">
        <v>0</v>
      </c>
      <c r="AF93" s="217">
        <v>0</v>
      </c>
      <c r="AG93" s="217">
        <v>0</v>
      </c>
      <c r="AH93" s="217">
        <v>0</v>
      </c>
      <c r="AI93" s="217">
        <v>0</v>
      </c>
      <c r="AJ93" s="217">
        <v>0</v>
      </c>
      <c r="AK93" s="217">
        <v>5</v>
      </c>
      <c r="AL93" s="217">
        <v>0</v>
      </c>
      <c r="AM93" s="217">
        <v>0</v>
      </c>
      <c r="AN93" s="217">
        <v>0</v>
      </c>
      <c r="AO93" s="217">
        <v>0</v>
      </c>
      <c r="AP93" s="217">
        <v>0</v>
      </c>
      <c r="AQ93" s="217">
        <v>0</v>
      </c>
      <c r="AR93" s="217">
        <v>0</v>
      </c>
      <c r="AS93" s="217">
        <v>0</v>
      </c>
      <c r="AT93" s="217">
        <v>0</v>
      </c>
    </row>
    <row r="94" spans="1:46">
      <c r="A94" t="s">
        <v>136</v>
      </c>
      <c r="B94" s="217">
        <v>0</v>
      </c>
      <c r="C94" s="217">
        <v>0</v>
      </c>
      <c r="D94" s="217">
        <v>0</v>
      </c>
      <c r="E94" s="217">
        <v>0</v>
      </c>
      <c r="F94" s="217">
        <v>0</v>
      </c>
      <c r="G94" s="217">
        <v>0</v>
      </c>
      <c r="H94" s="217">
        <v>0</v>
      </c>
      <c r="I94" s="217">
        <v>0</v>
      </c>
      <c r="J94" s="217">
        <v>0</v>
      </c>
      <c r="K94" s="217">
        <v>0</v>
      </c>
      <c r="L94" s="217">
        <v>0</v>
      </c>
      <c r="M94" s="217">
        <v>0</v>
      </c>
      <c r="N94" s="217">
        <v>0</v>
      </c>
      <c r="O94" s="217">
        <v>0</v>
      </c>
      <c r="P94" s="217">
        <v>0</v>
      </c>
      <c r="Q94" s="217">
        <v>0</v>
      </c>
      <c r="R94" s="217">
        <v>0</v>
      </c>
      <c r="S94" s="217">
        <v>0</v>
      </c>
      <c r="T94" s="217">
        <v>0</v>
      </c>
      <c r="U94" s="217">
        <v>0</v>
      </c>
      <c r="V94" s="217">
        <v>0</v>
      </c>
      <c r="W94" s="217">
        <v>0</v>
      </c>
      <c r="X94" s="217">
        <v>0</v>
      </c>
      <c r="Y94" s="217">
        <v>0</v>
      </c>
      <c r="Z94" s="217">
        <v>0</v>
      </c>
      <c r="AA94" s="217">
        <v>0</v>
      </c>
      <c r="AB94" s="217">
        <v>0</v>
      </c>
      <c r="AC94" s="217">
        <v>0</v>
      </c>
      <c r="AD94" s="217">
        <v>0</v>
      </c>
      <c r="AE94" s="217">
        <v>0</v>
      </c>
      <c r="AF94" s="217">
        <v>0</v>
      </c>
      <c r="AG94" s="217">
        <v>0</v>
      </c>
      <c r="AH94" s="217">
        <v>0</v>
      </c>
      <c r="AI94" s="217">
        <v>0</v>
      </c>
      <c r="AJ94" s="217">
        <v>0</v>
      </c>
      <c r="AK94" s="217">
        <v>5</v>
      </c>
      <c r="AL94" s="217">
        <v>0</v>
      </c>
      <c r="AM94" s="217">
        <v>0</v>
      </c>
      <c r="AN94" s="217">
        <v>0</v>
      </c>
      <c r="AO94" s="217">
        <v>0</v>
      </c>
      <c r="AP94" s="217">
        <v>0</v>
      </c>
      <c r="AQ94" s="217">
        <v>0</v>
      </c>
      <c r="AR94" s="217">
        <v>0</v>
      </c>
      <c r="AS94" s="217">
        <v>0</v>
      </c>
      <c r="AT94" s="217">
        <v>0</v>
      </c>
    </row>
    <row r="95" spans="1:46">
      <c r="A95" t="s">
        <v>137</v>
      </c>
      <c r="B95" s="217">
        <v>0</v>
      </c>
      <c r="C95" s="217">
        <v>0</v>
      </c>
      <c r="D95" s="217">
        <v>0</v>
      </c>
      <c r="E95" s="217">
        <v>0</v>
      </c>
      <c r="F95" s="217">
        <v>0</v>
      </c>
      <c r="G95" s="217">
        <v>0</v>
      </c>
      <c r="H95" s="217">
        <v>0</v>
      </c>
      <c r="I95" s="217">
        <v>0</v>
      </c>
      <c r="J95" s="217">
        <v>0</v>
      </c>
      <c r="K95" s="217">
        <v>0</v>
      </c>
      <c r="L95" s="217">
        <v>0</v>
      </c>
      <c r="M95" s="217">
        <v>0</v>
      </c>
      <c r="N95" s="217">
        <v>0</v>
      </c>
      <c r="O95" s="217">
        <v>0</v>
      </c>
      <c r="P95" s="217">
        <v>0</v>
      </c>
      <c r="Q95" s="217">
        <v>0</v>
      </c>
      <c r="R95" s="217">
        <v>0</v>
      </c>
      <c r="S95" s="217">
        <v>0</v>
      </c>
      <c r="T95" s="217">
        <v>0</v>
      </c>
      <c r="U95" s="217">
        <v>0</v>
      </c>
      <c r="V95" s="217">
        <v>0</v>
      </c>
      <c r="W95" s="217">
        <v>0</v>
      </c>
      <c r="X95" s="217">
        <v>0</v>
      </c>
      <c r="Y95" s="217">
        <v>0</v>
      </c>
      <c r="Z95" s="217">
        <v>0</v>
      </c>
      <c r="AA95" s="217">
        <v>0</v>
      </c>
      <c r="AB95" s="217">
        <v>0</v>
      </c>
      <c r="AC95" s="217">
        <v>0</v>
      </c>
      <c r="AD95" s="217">
        <v>0</v>
      </c>
      <c r="AE95" s="217">
        <v>0</v>
      </c>
      <c r="AF95" s="217">
        <v>0</v>
      </c>
      <c r="AG95" s="217">
        <v>0</v>
      </c>
      <c r="AH95" s="217">
        <v>0</v>
      </c>
      <c r="AI95" s="217">
        <v>0</v>
      </c>
      <c r="AJ95" s="217">
        <v>0</v>
      </c>
      <c r="AK95" s="217">
        <v>5</v>
      </c>
      <c r="AL95" s="217">
        <v>0</v>
      </c>
      <c r="AM95" s="217">
        <v>0</v>
      </c>
      <c r="AN95" s="217">
        <v>0</v>
      </c>
      <c r="AO95" s="217">
        <v>0</v>
      </c>
      <c r="AP95" s="217">
        <v>0</v>
      </c>
      <c r="AQ95" s="217">
        <v>0</v>
      </c>
      <c r="AR95" s="217">
        <v>0</v>
      </c>
      <c r="AS95" s="217">
        <v>0</v>
      </c>
      <c r="AT95" s="217">
        <v>0</v>
      </c>
    </row>
    <row r="96" spans="1:46">
      <c r="A96" t="s">
        <v>138</v>
      </c>
      <c r="B96" s="217">
        <v>0</v>
      </c>
      <c r="C96" s="217">
        <v>0</v>
      </c>
      <c r="D96" s="217">
        <v>0</v>
      </c>
      <c r="E96" s="217">
        <v>0</v>
      </c>
      <c r="F96" s="217">
        <v>0</v>
      </c>
      <c r="G96" s="217">
        <v>0</v>
      </c>
      <c r="H96" s="217">
        <v>0</v>
      </c>
      <c r="I96" s="217">
        <v>0</v>
      </c>
      <c r="J96" s="217">
        <v>0</v>
      </c>
      <c r="K96" s="217">
        <v>0</v>
      </c>
      <c r="L96" s="217">
        <v>0</v>
      </c>
      <c r="M96" s="217">
        <v>0</v>
      </c>
      <c r="N96" s="217">
        <v>0</v>
      </c>
      <c r="O96" s="217">
        <v>0</v>
      </c>
      <c r="P96" s="217">
        <v>0</v>
      </c>
      <c r="Q96" s="217">
        <v>0</v>
      </c>
      <c r="R96" s="217">
        <v>0</v>
      </c>
      <c r="S96" s="217">
        <v>0</v>
      </c>
      <c r="T96" s="217">
        <v>0</v>
      </c>
      <c r="U96" s="217">
        <v>0</v>
      </c>
      <c r="V96" s="217">
        <v>0</v>
      </c>
      <c r="W96" s="217">
        <v>0</v>
      </c>
      <c r="X96" s="217">
        <v>0</v>
      </c>
      <c r="Y96" s="217">
        <v>0</v>
      </c>
      <c r="Z96" s="217">
        <v>0</v>
      </c>
      <c r="AA96" s="217">
        <v>0</v>
      </c>
      <c r="AB96" s="217">
        <v>0</v>
      </c>
      <c r="AC96" s="217">
        <v>0</v>
      </c>
      <c r="AD96" s="217">
        <v>0</v>
      </c>
      <c r="AE96" s="217">
        <v>0</v>
      </c>
      <c r="AF96" s="217">
        <v>0</v>
      </c>
      <c r="AG96" s="217">
        <v>0</v>
      </c>
      <c r="AH96" s="217">
        <v>0</v>
      </c>
      <c r="AI96" s="217">
        <v>0</v>
      </c>
      <c r="AJ96" s="217">
        <v>0</v>
      </c>
      <c r="AK96" s="217">
        <v>5</v>
      </c>
      <c r="AL96" s="217">
        <v>0</v>
      </c>
      <c r="AM96" s="217">
        <v>0</v>
      </c>
      <c r="AN96" s="217">
        <v>0</v>
      </c>
      <c r="AO96" s="217">
        <v>0</v>
      </c>
      <c r="AP96" s="217">
        <v>0</v>
      </c>
      <c r="AQ96" s="217">
        <v>0</v>
      </c>
      <c r="AR96" s="217">
        <v>0</v>
      </c>
      <c r="AS96" s="217">
        <v>0</v>
      </c>
      <c r="AT96" s="217">
        <v>0</v>
      </c>
    </row>
    <row r="97" spans="1:46">
      <c r="A97" t="s">
        <v>139</v>
      </c>
      <c r="B97" s="217">
        <v>0</v>
      </c>
      <c r="C97" s="217">
        <v>0</v>
      </c>
      <c r="D97" s="217">
        <v>0</v>
      </c>
      <c r="E97" s="217">
        <v>0</v>
      </c>
      <c r="F97" s="217">
        <v>0</v>
      </c>
      <c r="G97" s="217">
        <v>0</v>
      </c>
      <c r="H97" s="217">
        <v>0</v>
      </c>
      <c r="I97" s="217">
        <v>0</v>
      </c>
      <c r="J97" s="217">
        <v>0</v>
      </c>
      <c r="K97" s="217">
        <v>0</v>
      </c>
      <c r="L97" s="217">
        <v>0</v>
      </c>
      <c r="M97" s="217">
        <v>0</v>
      </c>
      <c r="N97" s="217">
        <v>0</v>
      </c>
      <c r="O97" s="217">
        <v>0</v>
      </c>
      <c r="P97" s="217">
        <v>0</v>
      </c>
      <c r="Q97" s="217">
        <v>0</v>
      </c>
      <c r="R97" s="217">
        <v>0</v>
      </c>
      <c r="S97" s="217">
        <v>0</v>
      </c>
      <c r="T97" s="217">
        <v>0</v>
      </c>
      <c r="U97" s="217">
        <v>0</v>
      </c>
      <c r="V97" s="217">
        <v>0</v>
      </c>
      <c r="W97" s="217">
        <v>0</v>
      </c>
      <c r="X97" s="217">
        <v>0</v>
      </c>
      <c r="Y97" s="217">
        <v>0</v>
      </c>
      <c r="Z97" s="217">
        <v>0</v>
      </c>
      <c r="AA97" s="217">
        <v>0</v>
      </c>
      <c r="AB97" s="217">
        <v>0</v>
      </c>
      <c r="AC97" s="217">
        <v>0</v>
      </c>
      <c r="AD97" s="217">
        <v>0</v>
      </c>
      <c r="AE97" s="217">
        <v>0</v>
      </c>
      <c r="AF97" s="217">
        <v>0</v>
      </c>
      <c r="AG97" s="217">
        <v>0</v>
      </c>
      <c r="AH97" s="217">
        <v>0</v>
      </c>
      <c r="AI97" s="217">
        <v>0</v>
      </c>
      <c r="AJ97" s="217">
        <v>0</v>
      </c>
      <c r="AK97" s="217">
        <v>5</v>
      </c>
      <c r="AL97" s="217">
        <v>0</v>
      </c>
      <c r="AM97" s="217">
        <v>0</v>
      </c>
      <c r="AN97" s="217">
        <v>0</v>
      </c>
      <c r="AO97" s="217">
        <v>0</v>
      </c>
      <c r="AP97" s="217">
        <v>0</v>
      </c>
      <c r="AQ97" s="217">
        <v>0</v>
      </c>
      <c r="AR97" s="217">
        <v>0</v>
      </c>
      <c r="AS97" s="217">
        <v>0</v>
      </c>
      <c r="AT97" s="217">
        <v>0</v>
      </c>
    </row>
    <row r="98" spans="1:46">
      <c r="A98" t="s">
        <v>140</v>
      </c>
      <c r="B98" s="217">
        <v>0</v>
      </c>
      <c r="C98" s="217">
        <v>0</v>
      </c>
      <c r="D98" s="217">
        <v>0</v>
      </c>
      <c r="E98" s="217">
        <v>0</v>
      </c>
      <c r="F98" s="217">
        <v>0</v>
      </c>
      <c r="G98" s="217">
        <v>0</v>
      </c>
      <c r="H98" s="217">
        <v>0</v>
      </c>
      <c r="I98" s="217">
        <v>0</v>
      </c>
      <c r="J98" s="217">
        <v>0</v>
      </c>
      <c r="K98" s="217">
        <v>0</v>
      </c>
      <c r="L98" s="217">
        <v>0</v>
      </c>
      <c r="M98" s="217">
        <v>0</v>
      </c>
      <c r="N98" s="217">
        <v>0</v>
      </c>
      <c r="O98" s="217">
        <v>0</v>
      </c>
      <c r="P98" s="217">
        <v>0</v>
      </c>
      <c r="Q98" s="217">
        <v>0</v>
      </c>
      <c r="R98" s="217">
        <v>0</v>
      </c>
      <c r="S98" s="217">
        <v>0</v>
      </c>
      <c r="T98" s="217">
        <v>0</v>
      </c>
      <c r="U98" s="217">
        <v>0</v>
      </c>
      <c r="V98" s="217">
        <v>0</v>
      </c>
      <c r="W98" s="217">
        <v>0</v>
      </c>
      <c r="X98" s="217">
        <v>0</v>
      </c>
      <c r="Y98" s="217">
        <v>0</v>
      </c>
      <c r="Z98" s="217">
        <v>0</v>
      </c>
      <c r="AA98" s="217">
        <v>0</v>
      </c>
      <c r="AB98" s="217">
        <v>0</v>
      </c>
      <c r="AC98" s="217">
        <v>0</v>
      </c>
      <c r="AD98" s="217">
        <v>0</v>
      </c>
      <c r="AE98" s="217">
        <v>0</v>
      </c>
      <c r="AF98" s="217">
        <v>0</v>
      </c>
      <c r="AG98" s="217">
        <v>0</v>
      </c>
      <c r="AH98" s="217">
        <v>0</v>
      </c>
      <c r="AI98" s="217">
        <v>0</v>
      </c>
      <c r="AJ98" s="217">
        <v>0</v>
      </c>
      <c r="AK98" s="217">
        <v>5</v>
      </c>
      <c r="AL98" s="217">
        <v>0</v>
      </c>
      <c r="AM98" s="217">
        <v>0</v>
      </c>
      <c r="AN98" s="217">
        <v>0</v>
      </c>
      <c r="AO98" s="217">
        <v>0</v>
      </c>
      <c r="AP98" s="217">
        <v>0</v>
      </c>
      <c r="AQ98" s="217">
        <v>0</v>
      </c>
      <c r="AR98" s="217">
        <v>0</v>
      </c>
      <c r="AS98" s="217">
        <v>0</v>
      </c>
      <c r="AT98" s="217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510</v>
      </c>
      <c r="D2" t="s">
        <v>510</v>
      </c>
      <c r="E2" t="s">
        <v>510</v>
      </c>
      <c r="F2" t="s">
        <v>510</v>
      </c>
      <c r="G2" t="s">
        <v>510</v>
      </c>
      <c r="H2" t="s">
        <v>510</v>
      </c>
      <c r="I2" t="s">
        <v>510</v>
      </c>
      <c r="J2" t="s">
        <v>510</v>
      </c>
      <c r="K2" t="s">
        <v>510</v>
      </c>
      <c r="L2" t="s">
        <v>510</v>
      </c>
      <c r="M2" t="s">
        <v>510</v>
      </c>
      <c r="N2" t="s">
        <v>510</v>
      </c>
      <c r="O2" t="s">
        <v>510</v>
      </c>
      <c r="P2" t="s">
        <v>510</v>
      </c>
    </row>
    <row r="3" spans="1:17">
      <c r="A3" t="s">
        <v>45</v>
      </c>
      <c r="C3" s="26">
        <v>35.86</v>
      </c>
      <c r="D3" s="26">
        <v>0</v>
      </c>
      <c r="E3" s="26">
        <v>0</v>
      </c>
      <c r="F3" s="26">
        <v>0</v>
      </c>
      <c r="G3" s="217">
        <v>0</v>
      </c>
      <c r="H3" s="217">
        <v>0</v>
      </c>
      <c r="I3" s="217">
        <v>0</v>
      </c>
      <c r="J3" s="217">
        <v>0</v>
      </c>
      <c r="K3" s="217">
        <v>270</v>
      </c>
      <c r="L3" s="217">
        <v>0</v>
      </c>
      <c r="M3" s="217">
        <v>0</v>
      </c>
      <c r="N3" s="217">
        <v>0</v>
      </c>
      <c r="O3" s="217">
        <v>0</v>
      </c>
      <c r="P3" s="217">
        <v>0</v>
      </c>
    </row>
    <row r="4" spans="1:17">
      <c r="A4" t="s">
        <v>46</v>
      </c>
      <c r="C4" s="26">
        <v>35.86</v>
      </c>
      <c r="D4" s="26">
        <v>0</v>
      </c>
      <c r="E4" s="26">
        <v>0</v>
      </c>
      <c r="F4" s="26">
        <v>0</v>
      </c>
      <c r="G4" s="217">
        <v>0</v>
      </c>
      <c r="H4" s="217">
        <v>0</v>
      </c>
      <c r="I4" s="217">
        <v>0</v>
      </c>
      <c r="J4" s="217">
        <v>0</v>
      </c>
      <c r="K4" s="217">
        <v>270</v>
      </c>
      <c r="L4" s="217">
        <v>0</v>
      </c>
      <c r="M4" s="217">
        <v>0</v>
      </c>
      <c r="N4" s="217">
        <v>0</v>
      </c>
      <c r="O4" s="217">
        <v>0</v>
      </c>
      <c r="P4" s="217">
        <v>0</v>
      </c>
    </row>
    <row r="5" spans="1:17">
      <c r="A5" t="s">
        <v>47</v>
      </c>
      <c r="C5" s="26">
        <v>35.86</v>
      </c>
      <c r="D5" s="26">
        <v>0</v>
      </c>
      <c r="E5" s="26">
        <v>0</v>
      </c>
      <c r="F5" s="26">
        <v>0</v>
      </c>
      <c r="G5" s="217">
        <v>0</v>
      </c>
      <c r="H5" s="217">
        <v>0</v>
      </c>
      <c r="I5" s="217">
        <v>0</v>
      </c>
      <c r="J5" s="217">
        <v>0</v>
      </c>
      <c r="K5" s="217">
        <v>270</v>
      </c>
      <c r="L5" s="217">
        <v>0</v>
      </c>
      <c r="M5" s="217">
        <v>0</v>
      </c>
      <c r="N5" s="217">
        <v>0</v>
      </c>
      <c r="O5" s="217">
        <v>0</v>
      </c>
      <c r="P5" s="217">
        <v>0</v>
      </c>
    </row>
    <row r="6" spans="1:17">
      <c r="A6" t="s">
        <v>48</v>
      </c>
      <c r="C6" s="26">
        <v>35.86</v>
      </c>
      <c r="D6" s="26">
        <v>0</v>
      </c>
      <c r="E6" s="26">
        <v>0</v>
      </c>
      <c r="F6" s="26">
        <v>0</v>
      </c>
      <c r="G6" s="217">
        <v>0</v>
      </c>
      <c r="H6" s="217">
        <v>0</v>
      </c>
      <c r="I6" s="217">
        <v>0</v>
      </c>
      <c r="J6" s="217">
        <v>0</v>
      </c>
      <c r="K6" s="217">
        <v>270</v>
      </c>
      <c r="L6" s="217">
        <v>0</v>
      </c>
      <c r="M6" s="217">
        <v>0</v>
      </c>
      <c r="N6" s="217">
        <v>0</v>
      </c>
      <c r="O6" s="217">
        <v>0</v>
      </c>
      <c r="P6" s="217">
        <v>0</v>
      </c>
    </row>
    <row r="7" spans="1:17">
      <c r="A7" t="s">
        <v>49</v>
      </c>
      <c r="C7" s="26">
        <v>35.86</v>
      </c>
      <c r="D7" s="26">
        <v>0</v>
      </c>
      <c r="E7" s="26">
        <v>0</v>
      </c>
      <c r="F7" s="26">
        <v>0</v>
      </c>
      <c r="G7" s="217">
        <v>0</v>
      </c>
      <c r="H7" s="217">
        <v>0</v>
      </c>
      <c r="I7" s="217">
        <v>0</v>
      </c>
      <c r="J7" s="217">
        <v>0</v>
      </c>
      <c r="K7" s="217">
        <v>270</v>
      </c>
      <c r="L7" s="217">
        <v>0</v>
      </c>
      <c r="M7" s="217">
        <v>0</v>
      </c>
      <c r="N7" s="217">
        <v>0</v>
      </c>
      <c r="O7" s="217">
        <v>0</v>
      </c>
      <c r="P7" s="217">
        <v>0</v>
      </c>
    </row>
    <row r="8" spans="1:17">
      <c r="A8" t="s">
        <v>50</v>
      </c>
      <c r="C8" s="26">
        <v>35.86</v>
      </c>
      <c r="D8" s="26">
        <v>0</v>
      </c>
      <c r="E8" s="26">
        <v>0</v>
      </c>
      <c r="F8" s="26">
        <v>0</v>
      </c>
      <c r="G8" s="217">
        <v>0</v>
      </c>
      <c r="H8" s="217">
        <v>0</v>
      </c>
      <c r="I8" s="217">
        <v>0</v>
      </c>
      <c r="J8" s="217">
        <v>0</v>
      </c>
      <c r="K8" s="217">
        <v>270</v>
      </c>
      <c r="L8" s="217">
        <v>0</v>
      </c>
      <c r="M8" s="217">
        <v>0</v>
      </c>
      <c r="N8" s="217">
        <v>0</v>
      </c>
      <c r="O8" s="217">
        <v>0</v>
      </c>
      <c r="P8" s="217">
        <v>0</v>
      </c>
    </row>
    <row r="9" spans="1:17">
      <c r="A9" t="s">
        <v>51</v>
      </c>
      <c r="C9" s="26">
        <v>35.86</v>
      </c>
      <c r="D9" s="26">
        <v>0</v>
      </c>
      <c r="E9" s="26">
        <v>0</v>
      </c>
      <c r="F9" s="26">
        <v>0</v>
      </c>
      <c r="G9" s="217">
        <v>0</v>
      </c>
      <c r="H9" s="217">
        <v>0</v>
      </c>
      <c r="I9" s="217">
        <v>0</v>
      </c>
      <c r="J9" s="217">
        <v>0</v>
      </c>
      <c r="K9" s="217">
        <v>270</v>
      </c>
      <c r="L9" s="217">
        <v>0</v>
      </c>
      <c r="M9" s="217">
        <v>0</v>
      </c>
      <c r="N9" s="217">
        <v>0</v>
      </c>
      <c r="O9" s="217">
        <v>0</v>
      </c>
      <c r="P9" s="217">
        <v>0</v>
      </c>
    </row>
    <row r="10" spans="1:17">
      <c r="A10" t="s">
        <v>52</v>
      </c>
      <c r="C10" s="26">
        <v>35.86</v>
      </c>
      <c r="D10" s="26">
        <v>0</v>
      </c>
      <c r="E10" s="26">
        <v>0</v>
      </c>
      <c r="F10" s="26">
        <v>0</v>
      </c>
      <c r="G10" s="217">
        <v>0</v>
      </c>
      <c r="H10" s="217">
        <v>0</v>
      </c>
      <c r="I10" s="217">
        <v>0</v>
      </c>
      <c r="J10" s="217">
        <v>0</v>
      </c>
      <c r="K10" s="217">
        <v>270</v>
      </c>
      <c r="L10" s="217">
        <v>0</v>
      </c>
      <c r="M10" s="217">
        <v>0</v>
      </c>
      <c r="N10" s="217">
        <v>0</v>
      </c>
      <c r="O10" s="217">
        <v>0</v>
      </c>
      <c r="P10" s="217">
        <v>0</v>
      </c>
    </row>
    <row r="11" spans="1:17">
      <c r="A11" t="s">
        <v>53</v>
      </c>
      <c r="C11" s="26">
        <v>37</v>
      </c>
      <c r="D11" s="26">
        <v>0</v>
      </c>
      <c r="E11" s="26">
        <v>0</v>
      </c>
      <c r="F11" s="26">
        <v>0</v>
      </c>
      <c r="G11" s="217">
        <v>0</v>
      </c>
      <c r="H11" s="217">
        <v>0</v>
      </c>
      <c r="I11" s="217">
        <v>0</v>
      </c>
      <c r="J11" s="217">
        <v>0</v>
      </c>
      <c r="K11" s="217">
        <v>270</v>
      </c>
      <c r="L11" s="217">
        <v>0</v>
      </c>
      <c r="M11" s="217">
        <v>0</v>
      </c>
      <c r="N11" s="217">
        <v>0</v>
      </c>
      <c r="O11" s="217">
        <v>0</v>
      </c>
      <c r="P11" s="217">
        <v>0</v>
      </c>
    </row>
    <row r="12" spans="1:17">
      <c r="A12" t="s">
        <v>54</v>
      </c>
      <c r="C12" s="26">
        <v>37</v>
      </c>
      <c r="D12" s="26">
        <v>0</v>
      </c>
      <c r="E12" s="26">
        <v>0</v>
      </c>
      <c r="F12" s="26">
        <v>0</v>
      </c>
      <c r="G12" s="217">
        <v>0</v>
      </c>
      <c r="H12" s="217">
        <v>0</v>
      </c>
      <c r="I12" s="217">
        <v>0</v>
      </c>
      <c r="J12" s="217">
        <v>0</v>
      </c>
      <c r="K12" s="217">
        <v>270</v>
      </c>
      <c r="L12" s="217">
        <v>0</v>
      </c>
      <c r="M12" s="217">
        <v>0</v>
      </c>
      <c r="N12" s="217">
        <v>0</v>
      </c>
      <c r="O12" s="217">
        <v>0</v>
      </c>
      <c r="P12" s="217">
        <v>0</v>
      </c>
    </row>
    <row r="13" spans="1:17">
      <c r="A13" t="s">
        <v>55</v>
      </c>
      <c r="C13" s="26">
        <v>36</v>
      </c>
      <c r="D13" s="26">
        <v>0</v>
      </c>
      <c r="E13" s="26">
        <v>0</v>
      </c>
      <c r="F13" s="26">
        <v>0</v>
      </c>
      <c r="G13" s="217">
        <v>0</v>
      </c>
      <c r="H13" s="217">
        <v>0</v>
      </c>
      <c r="I13" s="217">
        <v>0</v>
      </c>
      <c r="J13" s="217">
        <v>0</v>
      </c>
      <c r="K13" s="217">
        <v>270</v>
      </c>
      <c r="L13" s="217">
        <v>0</v>
      </c>
      <c r="M13" s="217">
        <v>0</v>
      </c>
      <c r="N13" s="217">
        <v>0</v>
      </c>
      <c r="O13" s="217">
        <v>0</v>
      </c>
      <c r="P13" s="217">
        <v>0</v>
      </c>
    </row>
    <row r="14" spans="1:17">
      <c r="A14" t="s">
        <v>56</v>
      </c>
      <c r="C14" s="26">
        <v>36</v>
      </c>
      <c r="D14" s="26">
        <v>0</v>
      </c>
      <c r="E14" s="26">
        <v>0</v>
      </c>
      <c r="F14" s="26">
        <v>0</v>
      </c>
      <c r="G14" s="217">
        <v>0</v>
      </c>
      <c r="H14" s="217">
        <v>0</v>
      </c>
      <c r="I14" s="217">
        <v>0</v>
      </c>
      <c r="J14" s="217">
        <v>0</v>
      </c>
      <c r="K14" s="217">
        <v>270</v>
      </c>
      <c r="L14" s="217">
        <v>0</v>
      </c>
      <c r="M14" s="217">
        <v>0</v>
      </c>
      <c r="N14" s="217">
        <v>0</v>
      </c>
      <c r="O14" s="217">
        <v>0</v>
      </c>
      <c r="P14" s="217">
        <v>0</v>
      </c>
    </row>
    <row r="15" spans="1:17">
      <c r="A15" t="s">
        <v>57</v>
      </c>
      <c r="C15" s="26">
        <v>35.81</v>
      </c>
      <c r="D15" s="26">
        <v>0</v>
      </c>
      <c r="E15" s="26">
        <v>0</v>
      </c>
      <c r="F15" s="26">
        <v>0</v>
      </c>
      <c r="G15" s="217">
        <v>0</v>
      </c>
      <c r="H15" s="217">
        <v>0</v>
      </c>
      <c r="I15" s="217">
        <v>0</v>
      </c>
      <c r="J15" s="217">
        <v>0</v>
      </c>
      <c r="K15" s="217">
        <v>270</v>
      </c>
      <c r="L15" s="217">
        <v>0</v>
      </c>
      <c r="M15" s="217">
        <v>0</v>
      </c>
      <c r="N15" s="217">
        <v>0</v>
      </c>
      <c r="O15" s="217">
        <v>0</v>
      </c>
      <c r="P15" s="217">
        <v>0</v>
      </c>
    </row>
    <row r="16" spans="1:17">
      <c r="A16" t="s">
        <v>58</v>
      </c>
      <c r="C16" s="26">
        <v>35.81</v>
      </c>
      <c r="D16" s="26">
        <v>0</v>
      </c>
      <c r="E16" s="26">
        <v>0</v>
      </c>
      <c r="F16" s="26">
        <v>0</v>
      </c>
      <c r="G16" s="217">
        <v>0</v>
      </c>
      <c r="H16" s="217">
        <v>0</v>
      </c>
      <c r="I16" s="217">
        <v>0</v>
      </c>
      <c r="J16" s="217">
        <v>0</v>
      </c>
      <c r="K16" s="217">
        <v>270</v>
      </c>
      <c r="L16" s="217">
        <v>0</v>
      </c>
      <c r="M16" s="217">
        <v>0</v>
      </c>
      <c r="N16" s="217">
        <v>0</v>
      </c>
      <c r="O16" s="217">
        <v>0</v>
      </c>
      <c r="P16" s="217">
        <v>0</v>
      </c>
    </row>
    <row r="17" spans="1:16">
      <c r="A17" t="s">
        <v>59</v>
      </c>
      <c r="C17" s="26">
        <v>35.81</v>
      </c>
      <c r="D17" s="26">
        <v>0</v>
      </c>
      <c r="E17" s="26">
        <v>0</v>
      </c>
      <c r="F17" s="26">
        <v>0</v>
      </c>
      <c r="G17" s="217">
        <v>0</v>
      </c>
      <c r="H17" s="217">
        <v>0</v>
      </c>
      <c r="I17" s="217">
        <v>0</v>
      </c>
      <c r="J17" s="217">
        <v>0</v>
      </c>
      <c r="K17" s="217">
        <v>270</v>
      </c>
      <c r="L17" s="217">
        <v>0</v>
      </c>
      <c r="M17" s="217">
        <v>0</v>
      </c>
      <c r="N17" s="217">
        <v>0</v>
      </c>
      <c r="O17" s="217">
        <v>0</v>
      </c>
      <c r="P17" s="217">
        <v>0</v>
      </c>
    </row>
    <row r="18" spans="1:16">
      <c r="A18" t="s">
        <v>60</v>
      </c>
      <c r="C18" s="26">
        <v>35.81</v>
      </c>
      <c r="D18" s="26">
        <v>0</v>
      </c>
      <c r="E18" s="26">
        <v>0</v>
      </c>
      <c r="F18" s="26">
        <v>0</v>
      </c>
      <c r="G18" s="217">
        <v>0</v>
      </c>
      <c r="H18" s="217">
        <v>0</v>
      </c>
      <c r="I18" s="217">
        <v>0</v>
      </c>
      <c r="J18" s="217">
        <v>0</v>
      </c>
      <c r="K18" s="217">
        <v>270</v>
      </c>
      <c r="L18" s="217">
        <v>0</v>
      </c>
      <c r="M18" s="217">
        <v>0</v>
      </c>
      <c r="N18" s="217">
        <v>0</v>
      </c>
      <c r="O18" s="217">
        <v>0</v>
      </c>
      <c r="P18" s="217">
        <v>0</v>
      </c>
    </row>
    <row r="19" spans="1:16">
      <c r="A19" t="s">
        <v>61</v>
      </c>
      <c r="C19" s="26">
        <v>35.81</v>
      </c>
      <c r="D19" s="26">
        <v>0</v>
      </c>
      <c r="E19" s="26">
        <v>0</v>
      </c>
      <c r="F19" s="26">
        <v>0</v>
      </c>
      <c r="G19" s="217">
        <v>0</v>
      </c>
      <c r="H19" s="217">
        <v>0</v>
      </c>
      <c r="I19" s="217">
        <v>0</v>
      </c>
      <c r="J19" s="217">
        <v>0</v>
      </c>
      <c r="K19" s="217">
        <v>270</v>
      </c>
      <c r="L19" s="217">
        <v>0</v>
      </c>
      <c r="M19" s="217">
        <v>0</v>
      </c>
      <c r="N19" s="217">
        <v>0</v>
      </c>
      <c r="O19" s="217">
        <v>0</v>
      </c>
      <c r="P19" s="217">
        <v>0</v>
      </c>
    </row>
    <row r="20" spans="1:16">
      <c r="A20" t="s">
        <v>62</v>
      </c>
      <c r="C20" s="26">
        <v>35.81</v>
      </c>
      <c r="D20" s="26">
        <v>0</v>
      </c>
      <c r="E20" s="26">
        <v>0</v>
      </c>
      <c r="F20" s="26">
        <v>0</v>
      </c>
      <c r="G20" s="217">
        <v>0</v>
      </c>
      <c r="H20" s="217">
        <v>0</v>
      </c>
      <c r="I20" s="217">
        <v>0</v>
      </c>
      <c r="J20" s="217">
        <v>0</v>
      </c>
      <c r="K20" s="217">
        <v>270</v>
      </c>
      <c r="L20" s="217">
        <v>0</v>
      </c>
      <c r="M20" s="217">
        <v>0</v>
      </c>
      <c r="N20" s="217">
        <v>0</v>
      </c>
      <c r="O20" s="217">
        <v>0</v>
      </c>
      <c r="P20" s="217">
        <v>0</v>
      </c>
    </row>
    <row r="21" spans="1:16">
      <c r="A21" t="s">
        <v>63</v>
      </c>
      <c r="C21" s="26">
        <v>35.81</v>
      </c>
      <c r="D21" s="26">
        <v>0</v>
      </c>
      <c r="E21" s="26">
        <v>0</v>
      </c>
      <c r="F21" s="26">
        <v>0</v>
      </c>
      <c r="G21" s="217">
        <v>0</v>
      </c>
      <c r="H21" s="217">
        <v>0</v>
      </c>
      <c r="I21" s="217">
        <v>0</v>
      </c>
      <c r="J21" s="217">
        <v>0</v>
      </c>
      <c r="K21" s="217">
        <v>270</v>
      </c>
      <c r="L21" s="217">
        <v>0</v>
      </c>
      <c r="M21" s="217">
        <v>0</v>
      </c>
      <c r="N21" s="217">
        <v>0</v>
      </c>
      <c r="O21" s="217">
        <v>0</v>
      </c>
      <c r="P21" s="217">
        <v>0</v>
      </c>
    </row>
    <row r="22" spans="1:16">
      <c r="A22" t="s">
        <v>64</v>
      </c>
      <c r="C22" s="26">
        <v>35.81</v>
      </c>
      <c r="D22" s="26">
        <v>0</v>
      </c>
      <c r="E22" s="26">
        <v>0</v>
      </c>
      <c r="F22" s="26">
        <v>0</v>
      </c>
      <c r="G22" s="217">
        <v>0</v>
      </c>
      <c r="H22" s="217">
        <v>0</v>
      </c>
      <c r="I22" s="217">
        <v>0</v>
      </c>
      <c r="J22" s="217">
        <v>0</v>
      </c>
      <c r="K22" s="217">
        <v>270</v>
      </c>
      <c r="L22" s="217">
        <v>0</v>
      </c>
      <c r="M22" s="217">
        <v>0</v>
      </c>
      <c r="N22" s="217">
        <v>0</v>
      </c>
      <c r="O22" s="217">
        <v>0</v>
      </c>
      <c r="P22" s="217">
        <v>0</v>
      </c>
    </row>
    <row r="23" spans="1:16">
      <c r="A23" t="s">
        <v>65</v>
      </c>
      <c r="C23" s="26">
        <v>35.81</v>
      </c>
      <c r="D23" s="26">
        <v>0</v>
      </c>
      <c r="E23" s="26">
        <v>0</v>
      </c>
      <c r="F23" s="26">
        <v>0</v>
      </c>
      <c r="G23" s="217">
        <v>0</v>
      </c>
      <c r="H23" s="217">
        <v>0</v>
      </c>
      <c r="I23" s="217">
        <v>0</v>
      </c>
      <c r="J23" s="217">
        <v>0</v>
      </c>
      <c r="K23" s="217">
        <v>270</v>
      </c>
      <c r="L23" s="217">
        <v>0</v>
      </c>
      <c r="M23" s="217">
        <v>0</v>
      </c>
      <c r="N23" s="217">
        <v>0</v>
      </c>
      <c r="O23" s="217">
        <v>0</v>
      </c>
      <c r="P23" s="217">
        <v>0</v>
      </c>
    </row>
    <row r="24" spans="1:16">
      <c r="A24" t="s">
        <v>66</v>
      </c>
      <c r="C24" s="26">
        <v>35.81</v>
      </c>
      <c r="D24" s="26">
        <v>0</v>
      </c>
      <c r="E24" s="26">
        <v>0</v>
      </c>
      <c r="F24" s="26">
        <v>0</v>
      </c>
      <c r="G24" s="217">
        <v>0</v>
      </c>
      <c r="H24" s="217">
        <v>0</v>
      </c>
      <c r="I24" s="217">
        <v>0</v>
      </c>
      <c r="J24" s="217">
        <v>0</v>
      </c>
      <c r="K24" s="217">
        <v>270</v>
      </c>
      <c r="L24" s="217">
        <v>0</v>
      </c>
      <c r="M24" s="217">
        <v>0</v>
      </c>
      <c r="N24" s="217">
        <v>0</v>
      </c>
      <c r="O24" s="217">
        <v>0</v>
      </c>
      <c r="P24" s="217">
        <v>0</v>
      </c>
    </row>
    <row r="25" spans="1:16">
      <c r="A25" t="s">
        <v>67</v>
      </c>
      <c r="C25" s="26">
        <v>35.86</v>
      </c>
      <c r="D25" s="26">
        <v>0</v>
      </c>
      <c r="E25" s="26">
        <v>0</v>
      </c>
      <c r="F25" s="26">
        <v>0</v>
      </c>
      <c r="G25" s="217">
        <v>0</v>
      </c>
      <c r="H25" s="217">
        <v>0</v>
      </c>
      <c r="I25" s="217">
        <v>0</v>
      </c>
      <c r="J25" s="217">
        <v>0</v>
      </c>
      <c r="K25" s="217">
        <v>270</v>
      </c>
      <c r="L25" s="217">
        <v>0</v>
      </c>
      <c r="M25" s="217">
        <v>0</v>
      </c>
      <c r="N25" s="217">
        <v>0</v>
      </c>
      <c r="O25" s="217">
        <v>0</v>
      </c>
      <c r="P25" s="217">
        <v>0</v>
      </c>
    </row>
    <row r="26" spans="1:16">
      <c r="A26" t="s">
        <v>68</v>
      </c>
      <c r="C26" s="26">
        <v>35.86</v>
      </c>
      <c r="D26" s="26">
        <v>0</v>
      </c>
      <c r="E26" s="26">
        <v>0</v>
      </c>
      <c r="F26" s="26">
        <v>0</v>
      </c>
      <c r="G26" s="217">
        <v>0</v>
      </c>
      <c r="H26" s="217">
        <v>0</v>
      </c>
      <c r="I26" s="217">
        <v>0</v>
      </c>
      <c r="J26" s="217">
        <v>0</v>
      </c>
      <c r="K26" s="217">
        <v>270</v>
      </c>
      <c r="L26" s="217">
        <v>0</v>
      </c>
      <c r="M26" s="217">
        <v>0</v>
      </c>
      <c r="N26" s="217">
        <v>0</v>
      </c>
      <c r="O26" s="217">
        <v>0</v>
      </c>
      <c r="P26" s="217">
        <v>0</v>
      </c>
    </row>
    <row r="27" spans="1:16">
      <c r="A27" t="s">
        <v>69</v>
      </c>
      <c r="C27" s="26">
        <v>35.86</v>
      </c>
      <c r="D27" s="26">
        <v>0</v>
      </c>
      <c r="E27" s="26">
        <v>0</v>
      </c>
      <c r="F27" s="26">
        <v>0</v>
      </c>
      <c r="G27" s="217">
        <v>0</v>
      </c>
      <c r="H27" s="217">
        <v>0</v>
      </c>
      <c r="I27" s="217">
        <v>0</v>
      </c>
      <c r="J27" s="217">
        <v>0</v>
      </c>
      <c r="K27" s="217">
        <v>270</v>
      </c>
      <c r="L27" s="217">
        <v>0</v>
      </c>
      <c r="M27" s="217">
        <v>0</v>
      </c>
      <c r="N27" s="217">
        <v>0</v>
      </c>
      <c r="O27" s="217">
        <v>0</v>
      </c>
      <c r="P27" s="217">
        <v>0</v>
      </c>
    </row>
    <row r="28" spans="1:16">
      <c r="A28" t="s">
        <v>70</v>
      </c>
      <c r="C28" s="26">
        <v>35.86</v>
      </c>
      <c r="D28" s="26">
        <v>0</v>
      </c>
      <c r="E28" s="26">
        <v>0</v>
      </c>
      <c r="F28" s="26">
        <v>0</v>
      </c>
      <c r="G28" s="217">
        <v>0</v>
      </c>
      <c r="H28" s="217">
        <v>0</v>
      </c>
      <c r="I28" s="217">
        <v>0</v>
      </c>
      <c r="J28" s="217">
        <v>0</v>
      </c>
      <c r="K28" s="217">
        <v>270</v>
      </c>
      <c r="L28" s="217">
        <v>0</v>
      </c>
      <c r="M28" s="217">
        <v>0</v>
      </c>
      <c r="N28" s="217">
        <v>0</v>
      </c>
      <c r="O28" s="217">
        <v>0</v>
      </c>
      <c r="P28" s="217">
        <v>0</v>
      </c>
    </row>
    <row r="29" spans="1:16">
      <c r="A29" t="s">
        <v>71</v>
      </c>
      <c r="C29" s="26">
        <v>35.81</v>
      </c>
      <c r="D29" s="26">
        <v>0</v>
      </c>
      <c r="E29" s="26">
        <v>0</v>
      </c>
      <c r="F29" s="26">
        <v>0</v>
      </c>
      <c r="G29" s="217">
        <v>0</v>
      </c>
      <c r="H29" s="217">
        <v>0</v>
      </c>
      <c r="I29" s="217">
        <v>0</v>
      </c>
      <c r="J29" s="217">
        <v>0</v>
      </c>
      <c r="K29" s="217">
        <v>270</v>
      </c>
      <c r="L29" s="217">
        <v>0</v>
      </c>
      <c r="M29" s="217">
        <v>0</v>
      </c>
      <c r="N29" s="217">
        <v>0</v>
      </c>
      <c r="O29" s="217">
        <v>0</v>
      </c>
      <c r="P29" s="217">
        <v>0</v>
      </c>
    </row>
    <row r="30" spans="1:16">
      <c r="A30" t="s">
        <v>72</v>
      </c>
      <c r="C30" s="26">
        <v>35.81</v>
      </c>
      <c r="D30" s="26">
        <v>0</v>
      </c>
      <c r="E30" s="26">
        <v>0</v>
      </c>
      <c r="F30" s="26">
        <v>0</v>
      </c>
      <c r="G30" s="217">
        <v>0</v>
      </c>
      <c r="H30" s="217">
        <v>0</v>
      </c>
      <c r="I30" s="217">
        <v>0</v>
      </c>
      <c r="J30" s="217">
        <v>0</v>
      </c>
      <c r="K30" s="217">
        <v>270</v>
      </c>
      <c r="L30" s="217">
        <v>0</v>
      </c>
      <c r="M30" s="217">
        <v>0</v>
      </c>
      <c r="N30" s="217">
        <v>0</v>
      </c>
      <c r="O30" s="217">
        <v>0</v>
      </c>
      <c r="P30" s="217">
        <v>0</v>
      </c>
    </row>
    <row r="31" spans="1:16">
      <c r="A31" t="s">
        <v>73</v>
      </c>
      <c r="C31" s="26">
        <v>35.81</v>
      </c>
      <c r="D31" s="26">
        <v>0</v>
      </c>
      <c r="E31" s="26">
        <v>0</v>
      </c>
      <c r="F31" s="26">
        <v>0</v>
      </c>
      <c r="G31" s="217">
        <v>0</v>
      </c>
      <c r="H31" s="217">
        <v>0</v>
      </c>
      <c r="I31" s="217">
        <v>0</v>
      </c>
      <c r="J31" s="217">
        <v>0</v>
      </c>
      <c r="K31" s="217">
        <v>270</v>
      </c>
      <c r="L31" s="217">
        <v>0</v>
      </c>
      <c r="M31" s="217">
        <v>0</v>
      </c>
      <c r="N31" s="217">
        <v>0</v>
      </c>
      <c r="O31" s="217">
        <v>0</v>
      </c>
      <c r="P31" s="217">
        <v>0</v>
      </c>
    </row>
    <row r="32" spans="1:16">
      <c r="A32" t="s">
        <v>74</v>
      </c>
      <c r="C32" s="26">
        <v>35.81</v>
      </c>
      <c r="D32" s="26">
        <v>0</v>
      </c>
      <c r="E32" s="26">
        <v>0</v>
      </c>
      <c r="F32" s="26">
        <v>0</v>
      </c>
      <c r="G32" s="217">
        <v>0</v>
      </c>
      <c r="H32" s="217">
        <v>0</v>
      </c>
      <c r="I32" s="217">
        <v>0</v>
      </c>
      <c r="J32" s="217">
        <v>0</v>
      </c>
      <c r="K32" s="217">
        <v>270</v>
      </c>
      <c r="L32" s="217">
        <v>0</v>
      </c>
      <c r="M32" s="217">
        <v>0</v>
      </c>
      <c r="N32" s="217">
        <v>0</v>
      </c>
      <c r="O32" s="217">
        <v>0</v>
      </c>
      <c r="P32" s="217">
        <v>0</v>
      </c>
    </row>
    <row r="33" spans="1:16">
      <c r="A33" t="s">
        <v>75</v>
      </c>
      <c r="C33" s="26">
        <v>35.81</v>
      </c>
      <c r="D33" s="26">
        <v>0</v>
      </c>
      <c r="E33" s="26">
        <v>0</v>
      </c>
      <c r="F33" s="26">
        <v>0</v>
      </c>
      <c r="G33" s="217">
        <v>0</v>
      </c>
      <c r="H33" s="217">
        <v>0</v>
      </c>
      <c r="I33" s="217">
        <v>0</v>
      </c>
      <c r="J33" s="217">
        <v>0</v>
      </c>
      <c r="K33" s="217">
        <v>270</v>
      </c>
      <c r="L33" s="217">
        <v>0</v>
      </c>
      <c r="M33" s="217">
        <v>0</v>
      </c>
      <c r="N33" s="217">
        <v>0</v>
      </c>
      <c r="O33" s="217">
        <v>0</v>
      </c>
      <c r="P33" s="217">
        <v>0</v>
      </c>
    </row>
    <row r="34" spans="1:16">
      <c r="A34" t="s">
        <v>76</v>
      </c>
      <c r="C34" s="26">
        <v>35.81</v>
      </c>
      <c r="D34" s="26">
        <v>0</v>
      </c>
      <c r="E34" s="26">
        <v>0</v>
      </c>
      <c r="F34" s="26">
        <v>0</v>
      </c>
      <c r="G34" s="217">
        <v>0</v>
      </c>
      <c r="H34" s="217">
        <v>0</v>
      </c>
      <c r="I34" s="217">
        <v>0</v>
      </c>
      <c r="J34" s="217">
        <v>0</v>
      </c>
      <c r="K34" s="217">
        <v>270</v>
      </c>
      <c r="L34" s="217">
        <v>0</v>
      </c>
      <c r="M34" s="217">
        <v>0</v>
      </c>
      <c r="N34" s="217">
        <v>0</v>
      </c>
      <c r="O34" s="217">
        <v>0</v>
      </c>
      <c r="P34" s="217">
        <v>0</v>
      </c>
    </row>
    <row r="35" spans="1:16">
      <c r="A35" t="s">
        <v>77</v>
      </c>
      <c r="C35" s="26">
        <v>35.81</v>
      </c>
      <c r="D35" s="26">
        <v>0</v>
      </c>
      <c r="E35" s="26">
        <v>0</v>
      </c>
      <c r="F35" s="26">
        <v>0</v>
      </c>
      <c r="G35" s="217">
        <v>0</v>
      </c>
      <c r="H35" s="217">
        <v>0</v>
      </c>
      <c r="I35" s="217">
        <v>0</v>
      </c>
      <c r="J35" s="217">
        <v>0</v>
      </c>
      <c r="K35" s="217">
        <v>270</v>
      </c>
      <c r="L35" s="217">
        <v>0</v>
      </c>
      <c r="M35" s="217">
        <v>0</v>
      </c>
      <c r="N35" s="217">
        <v>0</v>
      </c>
      <c r="O35" s="217">
        <v>0</v>
      </c>
      <c r="P35" s="217">
        <v>0</v>
      </c>
    </row>
    <row r="36" spans="1:16">
      <c r="A36" t="s">
        <v>78</v>
      </c>
      <c r="C36" s="26">
        <v>35.81</v>
      </c>
      <c r="D36" s="26">
        <v>0</v>
      </c>
      <c r="E36" s="26">
        <v>0</v>
      </c>
      <c r="F36" s="26">
        <v>0</v>
      </c>
      <c r="G36" s="217">
        <v>0</v>
      </c>
      <c r="H36" s="217">
        <v>0</v>
      </c>
      <c r="I36" s="217">
        <v>0</v>
      </c>
      <c r="J36" s="217">
        <v>0</v>
      </c>
      <c r="K36" s="217">
        <v>270</v>
      </c>
      <c r="L36" s="217">
        <v>0</v>
      </c>
      <c r="M36" s="217">
        <v>0</v>
      </c>
      <c r="N36" s="217">
        <v>0</v>
      </c>
      <c r="O36" s="217">
        <v>0</v>
      </c>
      <c r="P36" s="217">
        <v>0</v>
      </c>
    </row>
    <row r="37" spans="1:16">
      <c r="A37" t="s">
        <v>79</v>
      </c>
      <c r="C37" s="26">
        <v>35.81</v>
      </c>
      <c r="D37" s="26">
        <v>0</v>
      </c>
      <c r="E37" s="26">
        <v>0</v>
      </c>
      <c r="F37" s="26">
        <v>0</v>
      </c>
      <c r="G37" s="217">
        <v>0</v>
      </c>
      <c r="H37" s="217">
        <v>0</v>
      </c>
      <c r="I37" s="217">
        <v>0</v>
      </c>
      <c r="J37" s="217">
        <v>0</v>
      </c>
      <c r="K37" s="217">
        <v>270</v>
      </c>
      <c r="L37" s="217">
        <v>0</v>
      </c>
      <c r="M37" s="217">
        <v>0</v>
      </c>
      <c r="N37" s="217">
        <v>0</v>
      </c>
      <c r="O37" s="217">
        <v>0</v>
      </c>
      <c r="P37" s="217">
        <v>0</v>
      </c>
    </row>
    <row r="38" spans="1:16">
      <c r="A38" t="s">
        <v>80</v>
      </c>
      <c r="C38" s="26">
        <v>35.81</v>
      </c>
      <c r="D38" s="26">
        <v>0</v>
      </c>
      <c r="E38" s="26">
        <v>0</v>
      </c>
      <c r="F38" s="26">
        <v>0</v>
      </c>
      <c r="G38" s="217">
        <v>0</v>
      </c>
      <c r="H38" s="217">
        <v>0</v>
      </c>
      <c r="I38" s="217">
        <v>0</v>
      </c>
      <c r="J38" s="217">
        <v>0</v>
      </c>
      <c r="K38" s="217">
        <v>270</v>
      </c>
      <c r="L38" s="217">
        <v>0</v>
      </c>
      <c r="M38" s="217">
        <v>0</v>
      </c>
      <c r="N38" s="217">
        <v>0</v>
      </c>
      <c r="O38" s="217">
        <v>0</v>
      </c>
      <c r="P38" s="217">
        <v>0</v>
      </c>
    </row>
    <row r="39" spans="1:16">
      <c r="A39" t="s">
        <v>81</v>
      </c>
      <c r="C39" s="26">
        <v>35.81</v>
      </c>
      <c r="D39" s="26">
        <v>0</v>
      </c>
      <c r="E39" s="26">
        <v>0</v>
      </c>
      <c r="F39" s="26">
        <v>0</v>
      </c>
      <c r="G39" s="217">
        <v>0</v>
      </c>
      <c r="H39" s="217">
        <v>0</v>
      </c>
      <c r="I39" s="217">
        <v>0</v>
      </c>
      <c r="J39" s="217">
        <v>0</v>
      </c>
      <c r="K39" s="217">
        <v>270</v>
      </c>
      <c r="L39" s="217">
        <v>0</v>
      </c>
      <c r="M39" s="217">
        <v>0</v>
      </c>
      <c r="N39" s="217">
        <v>0</v>
      </c>
      <c r="O39" s="217">
        <v>0</v>
      </c>
      <c r="P39" s="217">
        <v>0</v>
      </c>
    </row>
    <row r="40" spans="1:16">
      <c r="A40" t="s">
        <v>82</v>
      </c>
      <c r="C40" s="26">
        <v>35.81</v>
      </c>
      <c r="D40" s="26">
        <v>0</v>
      </c>
      <c r="E40" s="26">
        <v>0</v>
      </c>
      <c r="F40" s="26">
        <v>0</v>
      </c>
      <c r="G40" s="217">
        <v>0</v>
      </c>
      <c r="H40" s="217">
        <v>0</v>
      </c>
      <c r="I40" s="217">
        <v>0</v>
      </c>
      <c r="J40" s="217">
        <v>0</v>
      </c>
      <c r="K40" s="217">
        <v>270</v>
      </c>
      <c r="L40" s="217">
        <v>0</v>
      </c>
      <c r="M40" s="217">
        <v>0</v>
      </c>
      <c r="N40" s="217">
        <v>0</v>
      </c>
      <c r="O40" s="217">
        <v>0</v>
      </c>
      <c r="P40" s="217">
        <v>0</v>
      </c>
    </row>
    <row r="41" spans="1:16">
      <c r="A41" t="s">
        <v>83</v>
      </c>
      <c r="C41" s="26">
        <v>35.799999999999997</v>
      </c>
      <c r="D41" s="26">
        <v>0</v>
      </c>
      <c r="E41" s="26">
        <v>0</v>
      </c>
      <c r="F41" s="26">
        <v>0</v>
      </c>
      <c r="G41" s="217">
        <v>0</v>
      </c>
      <c r="H41" s="217">
        <v>0</v>
      </c>
      <c r="I41" s="217">
        <v>0</v>
      </c>
      <c r="J41" s="217">
        <v>0</v>
      </c>
      <c r="K41" s="217">
        <v>270</v>
      </c>
      <c r="L41" s="217">
        <v>0</v>
      </c>
      <c r="M41" s="217">
        <v>0</v>
      </c>
      <c r="N41" s="217">
        <v>0</v>
      </c>
      <c r="O41" s="217">
        <v>0</v>
      </c>
      <c r="P41" s="217">
        <v>0</v>
      </c>
    </row>
    <row r="42" spans="1:16">
      <c r="A42" t="s">
        <v>84</v>
      </c>
      <c r="C42" s="26">
        <v>35</v>
      </c>
      <c r="D42" s="26">
        <v>0</v>
      </c>
      <c r="E42" s="26">
        <v>0</v>
      </c>
      <c r="F42" s="26">
        <v>0</v>
      </c>
      <c r="G42" s="217">
        <v>0</v>
      </c>
      <c r="H42" s="217">
        <v>0</v>
      </c>
      <c r="I42" s="217">
        <v>0</v>
      </c>
      <c r="J42" s="217">
        <v>0</v>
      </c>
      <c r="K42" s="217">
        <v>270</v>
      </c>
      <c r="L42" s="217">
        <v>0</v>
      </c>
      <c r="M42" s="217">
        <v>0</v>
      </c>
      <c r="N42" s="217">
        <v>0</v>
      </c>
      <c r="O42" s="217">
        <v>0</v>
      </c>
      <c r="P42" s="217">
        <v>0</v>
      </c>
    </row>
    <row r="43" spans="1:16">
      <c r="A43" t="s">
        <v>85</v>
      </c>
      <c r="C43" s="26">
        <v>35</v>
      </c>
      <c r="D43" s="26">
        <v>0</v>
      </c>
      <c r="E43" s="26">
        <v>0</v>
      </c>
      <c r="F43" s="26">
        <v>0</v>
      </c>
      <c r="G43" s="217">
        <v>0</v>
      </c>
      <c r="H43" s="217">
        <v>0</v>
      </c>
      <c r="I43" s="217">
        <v>0</v>
      </c>
      <c r="J43" s="217">
        <v>0</v>
      </c>
      <c r="K43" s="217">
        <v>270</v>
      </c>
      <c r="L43" s="217">
        <v>0</v>
      </c>
      <c r="M43" s="217">
        <v>0</v>
      </c>
      <c r="N43" s="217">
        <v>0</v>
      </c>
      <c r="O43" s="217">
        <v>0</v>
      </c>
      <c r="P43" s="217">
        <v>0</v>
      </c>
    </row>
    <row r="44" spans="1:16">
      <c r="A44" t="s">
        <v>86</v>
      </c>
      <c r="C44" s="26">
        <v>34.99</v>
      </c>
      <c r="D44" s="26">
        <v>0</v>
      </c>
      <c r="E44" s="26">
        <v>0</v>
      </c>
      <c r="F44" s="26">
        <v>0</v>
      </c>
      <c r="G44" s="217">
        <v>0</v>
      </c>
      <c r="H44" s="217">
        <v>0</v>
      </c>
      <c r="I44" s="217">
        <v>0</v>
      </c>
      <c r="J44" s="217">
        <v>0</v>
      </c>
      <c r="K44" s="217">
        <v>270</v>
      </c>
      <c r="L44" s="217">
        <v>0</v>
      </c>
      <c r="M44" s="217">
        <v>0</v>
      </c>
      <c r="N44" s="217">
        <v>0</v>
      </c>
      <c r="O44" s="217">
        <v>0</v>
      </c>
      <c r="P44" s="217">
        <v>0</v>
      </c>
    </row>
    <row r="45" spans="1:16">
      <c r="A45" t="s">
        <v>87</v>
      </c>
      <c r="C45" s="26">
        <v>35.79</v>
      </c>
      <c r="D45" s="26">
        <v>0</v>
      </c>
      <c r="E45" s="26">
        <v>0</v>
      </c>
      <c r="F45" s="26">
        <v>0</v>
      </c>
      <c r="G45" s="217">
        <v>0</v>
      </c>
      <c r="H45" s="217">
        <v>0</v>
      </c>
      <c r="I45" s="217">
        <v>0</v>
      </c>
      <c r="J45" s="217">
        <v>0</v>
      </c>
      <c r="K45" s="217">
        <v>270</v>
      </c>
      <c r="L45" s="217">
        <v>0</v>
      </c>
      <c r="M45" s="217">
        <v>0</v>
      </c>
      <c r="N45" s="217">
        <v>0</v>
      </c>
      <c r="O45" s="217">
        <v>0</v>
      </c>
      <c r="P45" s="217">
        <v>0</v>
      </c>
    </row>
    <row r="46" spans="1:16">
      <c r="A46" t="s">
        <v>88</v>
      </c>
      <c r="C46" s="26">
        <v>35.79</v>
      </c>
      <c r="D46" s="26">
        <v>0</v>
      </c>
      <c r="E46" s="26">
        <v>0</v>
      </c>
      <c r="F46" s="26">
        <v>0</v>
      </c>
      <c r="G46" s="217">
        <v>0</v>
      </c>
      <c r="H46" s="217">
        <v>0</v>
      </c>
      <c r="I46" s="217">
        <v>0</v>
      </c>
      <c r="J46" s="217">
        <v>0</v>
      </c>
      <c r="K46" s="217">
        <v>270</v>
      </c>
      <c r="L46" s="217">
        <v>0</v>
      </c>
      <c r="M46" s="217">
        <v>0</v>
      </c>
      <c r="N46" s="217">
        <v>0</v>
      </c>
      <c r="O46" s="217">
        <v>0</v>
      </c>
      <c r="P46" s="217">
        <v>0</v>
      </c>
    </row>
    <row r="47" spans="1:16">
      <c r="A47" t="s">
        <v>89</v>
      </c>
      <c r="C47" s="26">
        <v>35.79</v>
      </c>
      <c r="D47" s="26">
        <v>0</v>
      </c>
      <c r="E47" s="26">
        <v>0</v>
      </c>
      <c r="F47" s="26">
        <v>0</v>
      </c>
      <c r="G47" s="217">
        <v>0</v>
      </c>
      <c r="H47" s="217">
        <v>0</v>
      </c>
      <c r="I47" s="217">
        <v>0</v>
      </c>
      <c r="J47" s="217">
        <v>0</v>
      </c>
      <c r="K47" s="217">
        <v>270</v>
      </c>
      <c r="L47" s="217">
        <v>0</v>
      </c>
      <c r="M47" s="217">
        <v>0</v>
      </c>
      <c r="N47" s="217">
        <v>0</v>
      </c>
      <c r="O47" s="217">
        <v>0</v>
      </c>
      <c r="P47" s="217">
        <v>0</v>
      </c>
    </row>
    <row r="48" spans="1:16">
      <c r="A48" t="s">
        <v>90</v>
      </c>
      <c r="C48" s="26">
        <v>35.79</v>
      </c>
      <c r="D48" s="26">
        <v>0</v>
      </c>
      <c r="E48" s="26">
        <v>0</v>
      </c>
      <c r="F48" s="26">
        <v>0</v>
      </c>
      <c r="G48" s="217">
        <v>0</v>
      </c>
      <c r="H48" s="217">
        <v>0</v>
      </c>
      <c r="I48" s="217">
        <v>0</v>
      </c>
      <c r="J48" s="217">
        <v>0</v>
      </c>
      <c r="K48" s="217">
        <v>270</v>
      </c>
      <c r="L48" s="217">
        <v>0</v>
      </c>
      <c r="M48" s="217">
        <v>0</v>
      </c>
      <c r="N48" s="217">
        <v>0</v>
      </c>
      <c r="O48" s="217">
        <v>0</v>
      </c>
      <c r="P48" s="217">
        <v>0</v>
      </c>
    </row>
    <row r="49" spans="1:16">
      <c r="A49" t="s">
        <v>91</v>
      </c>
      <c r="C49" s="26">
        <v>31.79</v>
      </c>
      <c r="D49" s="26">
        <v>0</v>
      </c>
      <c r="E49" s="26">
        <v>0</v>
      </c>
      <c r="F49" s="26">
        <v>0</v>
      </c>
      <c r="G49" s="217">
        <v>0</v>
      </c>
      <c r="H49" s="217">
        <v>0</v>
      </c>
      <c r="I49" s="217">
        <v>0</v>
      </c>
      <c r="J49" s="217">
        <v>0</v>
      </c>
      <c r="K49" s="217">
        <v>270</v>
      </c>
      <c r="L49" s="217">
        <v>0</v>
      </c>
      <c r="M49" s="217">
        <v>0</v>
      </c>
      <c r="N49" s="217">
        <v>0</v>
      </c>
      <c r="O49" s="217">
        <v>0</v>
      </c>
      <c r="P49" s="217">
        <v>0</v>
      </c>
    </row>
    <row r="50" spans="1:16">
      <c r="A50" t="s">
        <v>92</v>
      </c>
      <c r="C50" s="26">
        <v>31.79</v>
      </c>
      <c r="D50" s="26">
        <v>0</v>
      </c>
      <c r="E50" s="26">
        <v>0</v>
      </c>
      <c r="F50" s="26">
        <v>0</v>
      </c>
      <c r="G50" s="217">
        <v>0</v>
      </c>
      <c r="H50" s="217">
        <v>0</v>
      </c>
      <c r="I50" s="217">
        <v>0</v>
      </c>
      <c r="J50" s="217">
        <v>0</v>
      </c>
      <c r="K50" s="217">
        <v>270</v>
      </c>
      <c r="L50" s="217">
        <v>0</v>
      </c>
      <c r="M50" s="217">
        <v>0</v>
      </c>
      <c r="N50" s="217">
        <v>0</v>
      </c>
      <c r="O50" s="217">
        <v>0</v>
      </c>
      <c r="P50" s="217">
        <v>0</v>
      </c>
    </row>
    <row r="51" spans="1:16">
      <c r="A51" t="s">
        <v>93</v>
      </c>
      <c r="C51" s="26">
        <v>31.79</v>
      </c>
      <c r="D51" s="26">
        <v>0</v>
      </c>
      <c r="E51" s="26">
        <v>0</v>
      </c>
      <c r="F51" s="26">
        <v>0</v>
      </c>
      <c r="G51" s="217">
        <v>0</v>
      </c>
      <c r="H51" s="217">
        <v>0</v>
      </c>
      <c r="I51" s="217">
        <v>0</v>
      </c>
      <c r="J51" s="217">
        <v>0</v>
      </c>
      <c r="K51" s="217">
        <v>270</v>
      </c>
      <c r="L51" s="217">
        <v>0</v>
      </c>
      <c r="M51" s="217">
        <v>0</v>
      </c>
      <c r="N51" s="217">
        <v>0</v>
      </c>
      <c r="O51" s="217">
        <v>0</v>
      </c>
      <c r="P51" s="217">
        <v>0</v>
      </c>
    </row>
    <row r="52" spans="1:16">
      <c r="A52" t="s">
        <v>94</v>
      </c>
      <c r="C52" s="26">
        <v>31.79</v>
      </c>
      <c r="D52" s="26">
        <v>0</v>
      </c>
      <c r="E52" s="26">
        <v>0</v>
      </c>
      <c r="F52" s="26">
        <v>0</v>
      </c>
      <c r="G52" s="217">
        <v>0</v>
      </c>
      <c r="H52" s="217">
        <v>0</v>
      </c>
      <c r="I52" s="217">
        <v>0</v>
      </c>
      <c r="J52" s="217">
        <v>0</v>
      </c>
      <c r="K52" s="217">
        <v>270</v>
      </c>
      <c r="L52" s="217">
        <v>0</v>
      </c>
      <c r="M52" s="217">
        <v>0</v>
      </c>
      <c r="N52" s="217">
        <v>0</v>
      </c>
      <c r="O52" s="217">
        <v>0</v>
      </c>
      <c r="P52" s="217">
        <v>0</v>
      </c>
    </row>
    <row r="53" spans="1:16">
      <c r="A53" t="s">
        <v>95</v>
      </c>
      <c r="C53" s="26">
        <v>31.79</v>
      </c>
      <c r="D53" s="26">
        <v>0</v>
      </c>
      <c r="E53" s="26">
        <v>0</v>
      </c>
      <c r="F53" s="26">
        <v>0</v>
      </c>
      <c r="G53" s="217">
        <v>0</v>
      </c>
      <c r="H53" s="217">
        <v>0</v>
      </c>
      <c r="I53" s="217">
        <v>0</v>
      </c>
      <c r="J53" s="217">
        <v>0</v>
      </c>
      <c r="K53" s="217">
        <v>270</v>
      </c>
      <c r="L53" s="217">
        <v>0</v>
      </c>
      <c r="M53" s="217">
        <v>0</v>
      </c>
      <c r="N53" s="217">
        <v>0</v>
      </c>
      <c r="O53" s="217">
        <v>0</v>
      </c>
      <c r="P53" s="217">
        <v>0</v>
      </c>
    </row>
    <row r="54" spans="1:16">
      <c r="A54" t="s">
        <v>96</v>
      </c>
      <c r="C54" s="26">
        <v>31.79</v>
      </c>
      <c r="D54" s="26">
        <v>0</v>
      </c>
      <c r="E54" s="26">
        <v>0</v>
      </c>
      <c r="F54" s="26">
        <v>0</v>
      </c>
      <c r="G54" s="217">
        <v>0</v>
      </c>
      <c r="H54" s="217">
        <v>0</v>
      </c>
      <c r="I54" s="217">
        <v>0</v>
      </c>
      <c r="J54" s="217">
        <v>0</v>
      </c>
      <c r="K54" s="217">
        <v>270</v>
      </c>
      <c r="L54" s="217">
        <v>0</v>
      </c>
      <c r="M54" s="217">
        <v>0</v>
      </c>
      <c r="N54" s="217">
        <v>0</v>
      </c>
      <c r="O54" s="217">
        <v>0</v>
      </c>
      <c r="P54" s="217">
        <v>0</v>
      </c>
    </row>
    <row r="55" spans="1:16">
      <c r="A55" t="s">
        <v>97</v>
      </c>
      <c r="C55" s="26">
        <v>31.79</v>
      </c>
      <c r="D55" s="26">
        <v>0</v>
      </c>
      <c r="E55" s="26">
        <v>0</v>
      </c>
      <c r="F55" s="26">
        <v>0</v>
      </c>
      <c r="G55" s="217">
        <v>0</v>
      </c>
      <c r="H55" s="217">
        <v>0</v>
      </c>
      <c r="I55" s="217">
        <v>0</v>
      </c>
      <c r="J55" s="217">
        <v>0</v>
      </c>
      <c r="K55" s="217">
        <v>270</v>
      </c>
      <c r="L55" s="217">
        <v>0</v>
      </c>
      <c r="M55" s="217">
        <v>0</v>
      </c>
      <c r="N55" s="217">
        <v>0</v>
      </c>
      <c r="O55" s="217">
        <v>0</v>
      </c>
      <c r="P55" s="217">
        <v>0</v>
      </c>
    </row>
    <row r="56" spans="1:16">
      <c r="A56" t="s">
        <v>98</v>
      </c>
      <c r="C56" s="26">
        <v>31.79</v>
      </c>
      <c r="D56" s="26">
        <v>0</v>
      </c>
      <c r="E56" s="26">
        <v>0</v>
      </c>
      <c r="F56" s="26">
        <v>0</v>
      </c>
      <c r="G56" s="217">
        <v>0</v>
      </c>
      <c r="H56" s="217">
        <v>0</v>
      </c>
      <c r="I56" s="217">
        <v>0</v>
      </c>
      <c r="J56" s="217">
        <v>0</v>
      </c>
      <c r="K56" s="217">
        <v>270</v>
      </c>
      <c r="L56" s="217">
        <v>0</v>
      </c>
      <c r="M56" s="217">
        <v>0</v>
      </c>
      <c r="N56" s="217">
        <v>0</v>
      </c>
      <c r="O56" s="217">
        <v>0</v>
      </c>
      <c r="P56" s="217">
        <v>0</v>
      </c>
    </row>
    <row r="57" spans="1:16">
      <c r="A57" t="s">
        <v>99</v>
      </c>
      <c r="C57" s="26">
        <v>31.79</v>
      </c>
      <c r="D57" s="26">
        <v>0</v>
      </c>
      <c r="E57" s="26">
        <v>0</v>
      </c>
      <c r="F57" s="26">
        <v>0</v>
      </c>
      <c r="G57" s="217">
        <v>0</v>
      </c>
      <c r="H57" s="217">
        <v>0</v>
      </c>
      <c r="I57" s="217">
        <v>0</v>
      </c>
      <c r="J57" s="217">
        <v>0</v>
      </c>
      <c r="K57" s="217">
        <v>270</v>
      </c>
      <c r="L57" s="217">
        <v>0</v>
      </c>
      <c r="M57" s="217">
        <v>0</v>
      </c>
      <c r="N57" s="217">
        <v>0</v>
      </c>
      <c r="O57" s="217">
        <v>0</v>
      </c>
      <c r="P57" s="217">
        <v>0</v>
      </c>
    </row>
    <row r="58" spans="1:16">
      <c r="A58" t="s">
        <v>100</v>
      </c>
      <c r="C58" s="26">
        <v>31.03</v>
      </c>
      <c r="D58" s="26">
        <v>0</v>
      </c>
      <c r="E58" s="26">
        <v>0</v>
      </c>
      <c r="F58" s="26">
        <v>0</v>
      </c>
      <c r="G58" s="217">
        <v>0</v>
      </c>
      <c r="H58" s="217">
        <v>0</v>
      </c>
      <c r="I58" s="217">
        <v>0</v>
      </c>
      <c r="J58" s="217">
        <v>0</v>
      </c>
      <c r="K58" s="217">
        <v>270</v>
      </c>
      <c r="L58" s="217">
        <v>0</v>
      </c>
      <c r="M58" s="217">
        <v>0</v>
      </c>
      <c r="N58" s="217">
        <v>0</v>
      </c>
      <c r="O58" s="217">
        <v>0</v>
      </c>
      <c r="P58" s="217">
        <v>0</v>
      </c>
    </row>
    <row r="59" spans="1:16">
      <c r="A59" t="s">
        <v>101</v>
      </c>
      <c r="C59" s="26">
        <v>31.03</v>
      </c>
      <c r="D59" s="26">
        <v>0</v>
      </c>
      <c r="E59" s="26">
        <v>0</v>
      </c>
      <c r="F59" s="26">
        <v>0</v>
      </c>
      <c r="G59" s="217">
        <v>0</v>
      </c>
      <c r="H59" s="217">
        <v>0</v>
      </c>
      <c r="I59" s="217">
        <v>0</v>
      </c>
      <c r="J59" s="217">
        <v>0</v>
      </c>
      <c r="K59" s="217">
        <v>270</v>
      </c>
      <c r="L59" s="217">
        <v>0</v>
      </c>
      <c r="M59" s="217">
        <v>0</v>
      </c>
      <c r="N59" s="217">
        <v>0</v>
      </c>
      <c r="O59" s="217">
        <v>0</v>
      </c>
      <c r="P59" s="217">
        <v>0</v>
      </c>
    </row>
    <row r="60" spans="1:16">
      <c r="A60" t="s">
        <v>102</v>
      </c>
      <c r="C60" s="26">
        <v>30.27</v>
      </c>
      <c r="D60" s="26">
        <v>0</v>
      </c>
      <c r="E60" s="26">
        <v>0</v>
      </c>
      <c r="F60" s="26">
        <v>0</v>
      </c>
      <c r="G60" s="217">
        <v>0</v>
      </c>
      <c r="H60" s="217">
        <v>0</v>
      </c>
      <c r="I60" s="217">
        <v>0</v>
      </c>
      <c r="J60" s="217">
        <v>0</v>
      </c>
      <c r="K60" s="217">
        <v>270</v>
      </c>
      <c r="L60" s="217">
        <v>0</v>
      </c>
      <c r="M60" s="217">
        <v>0</v>
      </c>
      <c r="N60" s="217">
        <v>0</v>
      </c>
      <c r="O60" s="217">
        <v>0</v>
      </c>
      <c r="P60" s="217">
        <v>0</v>
      </c>
    </row>
    <row r="61" spans="1:16">
      <c r="A61" t="s">
        <v>103</v>
      </c>
      <c r="C61" s="26">
        <v>30.27</v>
      </c>
      <c r="D61" s="26">
        <v>0</v>
      </c>
      <c r="E61" s="26">
        <v>0</v>
      </c>
      <c r="F61" s="26">
        <v>0</v>
      </c>
      <c r="G61" s="217">
        <v>0</v>
      </c>
      <c r="H61" s="217">
        <v>0</v>
      </c>
      <c r="I61" s="217">
        <v>0</v>
      </c>
      <c r="J61" s="217">
        <v>0</v>
      </c>
      <c r="K61" s="217">
        <v>270</v>
      </c>
      <c r="L61" s="217">
        <v>0</v>
      </c>
      <c r="M61" s="217">
        <v>0</v>
      </c>
      <c r="N61" s="217">
        <v>0</v>
      </c>
      <c r="O61" s="217">
        <v>0</v>
      </c>
      <c r="P61" s="217">
        <v>0</v>
      </c>
    </row>
    <row r="62" spans="1:16">
      <c r="A62" t="s">
        <v>104</v>
      </c>
      <c r="C62" s="26">
        <v>30.27</v>
      </c>
      <c r="D62" s="26">
        <v>0</v>
      </c>
      <c r="E62" s="26">
        <v>0</v>
      </c>
      <c r="F62" s="26">
        <v>0</v>
      </c>
      <c r="G62" s="217">
        <v>0</v>
      </c>
      <c r="H62" s="217">
        <v>0</v>
      </c>
      <c r="I62" s="217">
        <v>0</v>
      </c>
      <c r="J62" s="217">
        <v>0</v>
      </c>
      <c r="K62" s="217">
        <v>270</v>
      </c>
      <c r="L62" s="217">
        <v>0</v>
      </c>
      <c r="M62" s="217">
        <v>0</v>
      </c>
      <c r="N62" s="217">
        <v>0</v>
      </c>
      <c r="O62" s="217">
        <v>0</v>
      </c>
      <c r="P62" s="217">
        <v>0</v>
      </c>
    </row>
    <row r="63" spans="1:16">
      <c r="A63" t="s">
        <v>105</v>
      </c>
      <c r="C63" s="26">
        <v>30.27</v>
      </c>
      <c r="D63" s="26">
        <v>0</v>
      </c>
      <c r="E63" s="26">
        <v>0</v>
      </c>
      <c r="F63" s="26">
        <v>0</v>
      </c>
      <c r="G63" s="217">
        <v>0</v>
      </c>
      <c r="H63" s="217">
        <v>0</v>
      </c>
      <c r="I63" s="217">
        <v>0</v>
      </c>
      <c r="J63" s="217">
        <v>0</v>
      </c>
      <c r="K63" s="217">
        <v>270</v>
      </c>
      <c r="L63" s="217">
        <v>0</v>
      </c>
      <c r="M63" s="217">
        <v>0</v>
      </c>
      <c r="N63" s="217">
        <v>0</v>
      </c>
      <c r="O63" s="217">
        <v>0</v>
      </c>
      <c r="P63" s="217">
        <v>0</v>
      </c>
    </row>
    <row r="64" spans="1:16">
      <c r="A64" t="s">
        <v>106</v>
      </c>
      <c r="C64" s="26">
        <v>30.27</v>
      </c>
      <c r="D64" s="26">
        <v>0</v>
      </c>
      <c r="E64" s="26">
        <v>0</v>
      </c>
      <c r="F64" s="26">
        <v>0</v>
      </c>
      <c r="G64" s="217">
        <v>0</v>
      </c>
      <c r="H64" s="217">
        <v>0</v>
      </c>
      <c r="I64" s="217">
        <v>0</v>
      </c>
      <c r="J64" s="217">
        <v>0</v>
      </c>
      <c r="K64" s="217">
        <v>270</v>
      </c>
      <c r="L64" s="217">
        <v>0</v>
      </c>
      <c r="M64" s="217">
        <v>0</v>
      </c>
      <c r="N64" s="217">
        <v>0</v>
      </c>
      <c r="O64" s="217">
        <v>0</v>
      </c>
      <c r="P64" s="217">
        <v>0</v>
      </c>
    </row>
    <row r="65" spans="1:16">
      <c r="A65" t="s">
        <v>107</v>
      </c>
      <c r="C65" s="26">
        <v>30.27</v>
      </c>
      <c r="D65" s="26">
        <v>0</v>
      </c>
      <c r="E65" s="26">
        <v>0</v>
      </c>
      <c r="F65" s="26">
        <v>0</v>
      </c>
      <c r="G65" s="217">
        <v>0</v>
      </c>
      <c r="H65" s="217">
        <v>0</v>
      </c>
      <c r="I65" s="217">
        <v>0</v>
      </c>
      <c r="J65" s="217">
        <v>0</v>
      </c>
      <c r="K65" s="217">
        <v>270</v>
      </c>
      <c r="L65" s="217">
        <v>0</v>
      </c>
      <c r="M65" s="217">
        <v>0</v>
      </c>
      <c r="N65" s="217">
        <v>0</v>
      </c>
      <c r="O65" s="217">
        <v>0</v>
      </c>
      <c r="P65" s="217">
        <v>0</v>
      </c>
    </row>
    <row r="66" spans="1:16">
      <c r="A66" t="s">
        <v>108</v>
      </c>
      <c r="C66" s="26">
        <v>30.27</v>
      </c>
      <c r="D66" s="26">
        <v>0</v>
      </c>
      <c r="E66" s="26">
        <v>0</v>
      </c>
      <c r="F66" s="26">
        <v>0</v>
      </c>
      <c r="G66" s="217">
        <v>0</v>
      </c>
      <c r="H66" s="217">
        <v>0</v>
      </c>
      <c r="I66" s="217">
        <v>0</v>
      </c>
      <c r="J66" s="217">
        <v>0</v>
      </c>
      <c r="K66" s="217">
        <v>270</v>
      </c>
      <c r="L66" s="217">
        <v>0</v>
      </c>
      <c r="M66" s="217">
        <v>0</v>
      </c>
      <c r="N66" s="217">
        <v>0</v>
      </c>
      <c r="O66" s="217">
        <v>0</v>
      </c>
      <c r="P66" s="217">
        <v>0</v>
      </c>
    </row>
    <row r="67" spans="1:16">
      <c r="A67" t="s">
        <v>109</v>
      </c>
      <c r="C67" s="26">
        <v>31.03</v>
      </c>
      <c r="D67" s="26">
        <v>0</v>
      </c>
      <c r="E67" s="26">
        <v>0</v>
      </c>
      <c r="F67" s="26">
        <v>0</v>
      </c>
      <c r="G67" s="217">
        <v>0</v>
      </c>
      <c r="H67" s="217">
        <v>0</v>
      </c>
      <c r="I67" s="217">
        <v>0</v>
      </c>
      <c r="J67" s="217">
        <v>0</v>
      </c>
      <c r="K67" s="217">
        <v>270</v>
      </c>
      <c r="L67" s="217">
        <v>0</v>
      </c>
      <c r="M67" s="217">
        <v>0</v>
      </c>
      <c r="N67" s="217">
        <v>0</v>
      </c>
      <c r="O67" s="217">
        <v>0</v>
      </c>
      <c r="P67" s="217">
        <v>0</v>
      </c>
    </row>
    <row r="68" spans="1:16">
      <c r="A68" t="s">
        <v>110</v>
      </c>
      <c r="C68" s="26">
        <v>31.03</v>
      </c>
      <c r="D68" s="26">
        <v>0</v>
      </c>
      <c r="E68" s="26">
        <v>0</v>
      </c>
      <c r="F68" s="26">
        <v>0</v>
      </c>
      <c r="G68" s="217">
        <v>0</v>
      </c>
      <c r="H68" s="217">
        <v>0</v>
      </c>
      <c r="I68" s="217">
        <v>0</v>
      </c>
      <c r="J68" s="217">
        <v>0</v>
      </c>
      <c r="K68" s="217">
        <v>270</v>
      </c>
      <c r="L68" s="217">
        <v>0</v>
      </c>
      <c r="M68" s="217">
        <v>0</v>
      </c>
      <c r="N68" s="217">
        <v>0</v>
      </c>
      <c r="O68" s="217">
        <v>0</v>
      </c>
      <c r="P68" s="217">
        <v>0</v>
      </c>
    </row>
    <row r="69" spans="1:16">
      <c r="A69" t="s">
        <v>111</v>
      </c>
      <c r="C69" s="26">
        <v>31.03</v>
      </c>
      <c r="D69" s="26">
        <v>0</v>
      </c>
      <c r="E69" s="26">
        <v>0</v>
      </c>
      <c r="F69" s="26">
        <v>0</v>
      </c>
      <c r="G69" s="217">
        <v>0</v>
      </c>
      <c r="H69" s="217">
        <v>0</v>
      </c>
      <c r="I69" s="217">
        <v>0</v>
      </c>
      <c r="J69" s="217">
        <v>0</v>
      </c>
      <c r="K69" s="217">
        <v>270</v>
      </c>
      <c r="L69" s="217">
        <v>0</v>
      </c>
      <c r="M69" s="217">
        <v>0</v>
      </c>
      <c r="N69" s="217">
        <v>0</v>
      </c>
      <c r="O69" s="217">
        <v>0</v>
      </c>
      <c r="P69" s="217">
        <v>0</v>
      </c>
    </row>
    <row r="70" spans="1:16">
      <c r="A70" t="s">
        <v>112</v>
      </c>
      <c r="C70" s="26">
        <v>31.03</v>
      </c>
      <c r="D70" s="26">
        <v>0</v>
      </c>
      <c r="E70" s="26">
        <v>0</v>
      </c>
      <c r="F70" s="26">
        <v>0</v>
      </c>
      <c r="G70" s="217">
        <v>0</v>
      </c>
      <c r="H70" s="217">
        <v>0</v>
      </c>
      <c r="I70" s="217">
        <v>0</v>
      </c>
      <c r="J70" s="217">
        <v>0</v>
      </c>
      <c r="K70" s="217">
        <v>270</v>
      </c>
      <c r="L70" s="217">
        <v>0</v>
      </c>
      <c r="M70" s="217">
        <v>0</v>
      </c>
      <c r="N70" s="217">
        <v>0</v>
      </c>
      <c r="O70" s="217">
        <v>0</v>
      </c>
      <c r="P70" s="217">
        <v>0</v>
      </c>
    </row>
    <row r="71" spans="1:16">
      <c r="A71" t="s">
        <v>113</v>
      </c>
      <c r="C71" s="26">
        <v>31.03</v>
      </c>
      <c r="D71" s="26">
        <v>0</v>
      </c>
      <c r="E71" s="26">
        <v>0</v>
      </c>
      <c r="F71" s="26">
        <v>0</v>
      </c>
      <c r="G71" s="217">
        <v>0</v>
      </c>
      <c r="H71" s="217">
        <v>0</v>
      </c>
      <c r="I71" s="217">
        <v>0</v>
      </c>
      <c r="J71" s="217">
        <v>0</v>
      </c>
      <c r="K71" s="217">
        <v>270</v>
      </c>
      <c r="L71" s="217">
        <v>0</v>
      </c>
      <c r="M71" s="217">
        <v>0</v>
      </c>
      <c r="N71" s="217">
        <v>0</v>
      </c>
      <c r="O71" s="217">
        <v>0</v>
      </c>
      <c r="P71" s="217">
        <v>0</v>
      </c>
    </row>
    <row r="72" spans="1:16">
      <c r="A72" t="s">
        <v>114</v>
      </c>
      <c r="C72" s="26">
        <v>31.03</v>
      </c>
      <c r="D72" s="26">
        <v>0</v>
      </c>
      <c r="E72" s="26">
        <v>0</v>
      </c>
      <c r="F72" s="26">
        <v>0</v>
      </c>
      <c r="G72" s="217">
        <v>0</v>
      </c>
      <c r="H72" s="217">
        <v>0</v>
      </c>
      <c r="I72" s="217">
        <v>0</v>
      </c>
      <c r="J72" s="217">
        <v>0</v>
      </c>
      <c r="K72" s="217">
        <v>270</v>
      </c>
      <c r="L72" s="217">
        <v>0</v>
      </c>
      <c r="M72" s="217">
        <v>0</v>
      </c>
      <c r="N72" s="217">
        <v>0</v>
      </c>
      <c r="O72" s="217">
        <v>0</v>
      </c>
      <c r="P72" s="217">
        <v>0</v>
      </c>
    </row>
    <row r="73" spans="1:16">
      <c r="A73" t="s">
        <v>115</v>
      </c>
      <c r="C73" s="26">
        <v>31.79</v>
      </c>
      <c r="D73" s="26">
        <v>0</v>
      </c>
      <c r="E73" s="26">
        <v>0</v>
      </c>
      <c r="F73" s="26">
        <v>0</v>
      </c>
      <c r="G73" s="217">
        <v>0</v>
      </c>
      <c r="H73" s="217">
        <v>0</v>
      </c>
      <c r="I73" s="217">
        <v>0</v>
      </c>
      <c r="J73" s="217">
        <v>0</v>
      </c>
      <c r="K73" s="217">
        <v>270</v>
      </c>
      <c r="L73" s="217">
        <v>0</v>
      </c>
      <c r="M73" s="217">
        <v>0</v>
      </c>
      <c r="N73" s="217">
        <v>0</v>
      </c>
      <c r="O73" s="217">
        <v>0</v>
      </c>
      <c r="P73" s="217">
        <v>0</v>
      </c>
    </row>
    <row r="74" spans="1:16">
      <c r="A74" t="s">
        <v>116</v>
      </c>
      <c r="C74" s="26">
        <v>31.79</v>
      </c>
      <c r="D74" s="26">
        <v>0</v>
      </c>
      <c r="E74" s="26">
        <v>0</v>
      </c>
      <c r="F74" s="26">
        <v>0</v>
      </c>
      <c r="G74" s="217">
        <v>0</v>
      </c>
      <c r="H74" s="217">
        <v>0</v>
      </c>
      <c r="I74" s="217">
        <v>0</v>
      </c>
      <c r="J74" s="217">
        <v>0</v>
      </c>
      <c r="K74" s="217">
        <v>270</v>
      </c>
      <c r="L74" s="217">
        <v>0</v>
      </c>
      <c r="M74" s="217">
        <v>0</v>
      </c>
      <c r="N74" s="217">
        <v>0</v>
      </c>
      <c r="O74" s="217">
        <v>0</v>
      </c>
      <c r="P74" s="217">
        <v>0</v>
      </c>
    </row>
    <row r="75" spans="1:16">
      <c r="A75" t="s">
        <v>117</v>
      </c>
      <c r="C75" s="26">
        <v>36</v>
      </c>
      <c r="D75" s="26">
        <v>0</v>
      </c>
      <c r="E75" s="26">
        <v>0</v>
      </c>
      <c r="F75" s="26">
        <v>0</v>
      </c>
      <c r="G75" s="217">
        <v>0</v>
      </c>
      <c r="H75" s="217">
        <v>0</v>
      </c>
      <c r="I75" s="217">
        <v>0</v>
      </c>
      <c r="J75" s="217">
        <v>0</v>
      </c>
      <c r="K75" s="217">
        <v>270</v>
      </c>
      <c r="L75" s="217">
        <v>0</v>
      </c>
      <c r="M75" s="217">
        <v>0</v>
      </c>
      <c r="N75" s="217">
        <v>0</v>
      </c>
      <c r="O75" s="217">
        <v>0</v>
      </c>
      <c r="P75" s="217">
        <v>0</v>
      </c>
    </row>
    <row r="76" spans="1:16">
      <c r="A76" t="s">
        <v>118</v>
      </c>
      <c r="C76" s="26">
        <v>36</v>
      </c>
      <c r="D76" s="26">
        <v>0</v>
      </c>
      <c r="E76" s="26">
        <v>0</v>
      </c>
      <c r="F76" s="26">
        <v>0</v>
      </c>
      <c r="G76" s="217">
        <v>0</v>
      </c>
      <c r="H76" s="217">
        <v>0</v>
      </c>
      <c r="I76" s="217">
        <v>0</v>
      </c>
      <c r="J76" s="217">
        <v>0</v>
      </c>
      <c r="K76" s="217">
        <v>270</v>
      </c>
      <c r="L76" s="217">
        <v>0</v>
      </c>
      <c r="M76" s="217">
        <v>0</v>
      </c>
      <c r="N76" s="217">
        <v>0</v>
      </c>
      <c r="O76" s="217">
        <v>0</v>
      </c>
      <c r="P76" s="217">
        <v>0</v>
      </c>
    </row>
    <row r="77" spans="1:16">
      <c r="A77" t="s">
        <v>119</v>
      </c>
      <c r="C77" s="26">
        <v>31.79</v>
      </c>
      <c r="D77" s="26">
        <v>0</v>
      </c>
      <c r="E77" s="26">
        <v>0</v>
      </c>
      <c r="F77" s="26">
        <v>0</v>
      </c>
      <c r="G77" s="217">
        <v>0</v>
      </c>
      <c r="H77" s="217">
        <v>0</v>
      </c>
      <c r="I77" s="217">
        <v>0</v>
      </c>
      <c r="J77" s="217">
        <v>0</v>
      </c>
      <c r="K77" s="217">
        <v>270</v>
      </c>
      <c r="L77" s="217">
        <v>0</v>
      </c>
      <c r="M77" s="217">
        <v>0</v>
      </c>
      <c r="N77" s="217">
        <v>0</v>
      </c>
      <c r="O77" s="217">
        <v>0</v>
      </c>
      <c r="P77" s="217">
        <v>0</v>
      </c>
    </row>
    <row r="78" spans="1:16">
      <c r="A78" t="s">
        <v>120</v>
      </c>
      <c r="C78" s="26">
        <v>31.79</v>
      </c>
      <c r="D78" s="26">
        <v>0</v>
      </c>
      <c r="E78" s="26">
        <v>0</v>
      </c>
      <c r="F78" s="26">
        <v>0</v>
      </c>
      <c r="G78" s="217">
        <v>0</v>
      </c>
      <c r="H78" s="217">
        <v>0</v>
      </c>
      <c r="I78" s="217">
        <v>0</v>
      </c>
      <c r="J78" s="217">
        <v>0</v>
      </c>
      <c r="K78" s="217">
        <v>270</v>
      </c>
      <c r="L78" s="217">
        <v>0</v>
      </c>
      <c r="M78" s="217">
        <v>0</v>
      </c>
      <c r="N78" s="217">
        <v>0</v>
      </c>
      <c r="O78" s="217">
        <v>0</v>
      </c>
      <c r="P78" s="217">
        <v>0</v>
      </c>
    </row>
    <row r="79" spans="1:16">
      <c r="A79" t="s">
        <v>121</v>
      </c>
      <c r="C79" s="26">
        <v>31.8</v>
      </c>
      <c r="D79" s="26">
        <v>0</v>
      </c>
      <c r="E79" s="26">
        <v>0</v>
      </c>
      <c r="F79" s="26">
        <v>0</v>
      </c>
      <c r="G79" s="217">
        <v>0</v>
      </c>
      <c r="H79" s="217">
        <v>0</v>
      </c>
      <c r="I79" s="217">
        <v>0</v>
      </c>
      <c r="J79" s="217">
        <v>0</v>
      </c>
      <c r="K79" s="217">
        <v>270</v>
      </c>
      <c r="L79" s="217">
        <v>0</v>
      </c>
      <c r="M79" s="217">
        <v>0</v>
      </c>
      <c r="N79" s="217">
        <v>0</v>
      </c>
      <c r="O79" s="217">
        <v>0</v>
      </c>
      <c r="P79" s="217">
        <v>0</v>
      </c>
    </row>
    <row r="80" spans="1:16">
      <c r="A80" t="s">
        <v>122</v>
      </c>
      <c r="C80" s="26">
        <v>31.8</v>
      </c>
      <c r="D80" s="26">
        <v>0</v>
      </c>
      <c r="E80" s="26">
        <v>0</v>
      </c>
      <c r="F80" s="26">
        <v>0</v>
      </c>
      <c r="G80" s="217">
        <v>0</v>
      </c>
      <c r="H80" s="217">
        <v>0</v>
      </c>
      <c r="I80" s="217">
        <v>0</v>
      </c>
      <c r="J80" s="217">
        <v>0</v>
      </c>
      <c r="K80" s="217">
        <v>270</v>
      </c>
      <c r="L80" s="217">
        <v>0</v>
      </c>
      <c r="M80" s="217">
        <v>0</v>
      </c>
      <c r="N80" s="217">
        <v>0</v>
      </c>
      <c r="O80" s="217">
        <v>0</v>
      </c>
      <c r="P80" s="217">
        <v>0</v>
      </c>
    </row>
    <row r="81" spans="1:16">
      <c r="A81" t="s">
        <v>123</v>
      </c>
      <c r="C81" s="26">
        <v>36</v>
      </c>
      <c r="D81" s="26">
        <v>0</v>
      </c>
      <c r="E81" s="26">
        <v>0</v>
      </c>
      <c r="F81" s="26">
        <v>0</v>
      </c>
      <c r="G81" s="217">
        <v>0</v>
      </c>
      <c r="H81" s="217">
        <v>0</v>
      </c>
      <c r="I81" s="217">
        <v>0</v>
      </c>
      <c r="J81" s="217">
        <v>0</v>
      </c>
      <c r="K81" s="217">
        <v>270</v>
      </c>
      <c r="L81" s="217">
        <v>0</v>
      </c>
      <c r="M81" s="217">
        <v>0</v>
      </c>
      <c r="N81" s="217">
        <v>0</v>
      </c>
      <c r="O81" s="217">
        <v>0</v>
      </c>
      <c r="P81" s="217">
        <v>0</v>
      </c>
    </row>
    <row r="82" spans="1:16">
      <c r="A82" t="s">
        <v>124</v>
      </c>
      <c r="C82" s="26">
        <v>36</v>
      </c>
      <c r="D82" s="26">
        <v>0</v>
      </c>
      <c r="E82" s="26">
        <v>0</v>
      </c>
      <c r="F82" s="26">
        <v>0</v>
      </c>
      <c r="G82" s="217">
        <v>0</v>
      </c>
      <c r="H82" s="217">
        <v>0</v>
      </c>
      <c r="I82" s="217">
        <v>0</v>
      </c>
      <c r="J82" s="217">
        <v>0</v>
      </c>
      <c r="K82" s="217">
        <v>270</v>
      </c>
      <c r="L82" s="217">
        <v>0</v>
      </c>
      <c r="M82" s="217">
        <v>0</v>
      </c>
      <c r="N82" s="217">
        <v>0</v>
      </c>
      <c r="O82" s="217">
        <v>0</v>
      </c>
      <c r="P82" s="217">
        <v>0</v>
      </c>
    </row>
    <row r="83" spans="1:16">
      <c r="A83" t="s">
        <v>125</v>
      </c>
      <c r="C83" s="26">
        <v>31.8</v>
      </c>
      <c r="D83" s="26">
        <v>0</v>
      </c>
      <c r="E83" s="26">
        <v>0</v>
      </c>
      <c r="F83" s="26">
        <v>0</v>
      </c>
      <c r="G83" s="217">
        <v>0</v>
      </c>
      <c r="H83" s="217">
        <v>0</v>
      </c>
      <c r="I83" s="217">
        <v>0</v>
      </c>
      <c r="J83" s="217">
        <v>0</v>
      </c>
      <c r="K83" s="217">
        <v>270</v>
      </c>
      <c r="L83" s="217">
        <v>0</v>
      </c>
      <c r="M83" s="217">
        <v>0</v>
      </c>
      <c r="N83" s="217">
        <v>0</v>
      </c>
      <c r="O83" s="217">
        <v>0</v>
      </c>
      <c r="P83" s="217">
        <v>0</v>
      </c>
    </row>
    <row r="84" spans="1:16">
      <c r="A84" t="s">
        <v>126</v>
      </c>
      <c r="C84" s="26">
        <v>31.8</v>
      </c>
      <c r="D84" s="26">
        <v>0</v>
      </c>
      <c r="E84" s="26">
        <v>0</v>
      </c>
      <c r="F84" s="26">
        <v>0</v>
      </c>
      <c r="G84" s="217">
        <v>0</v>
      </c>
      <c r="H84" s="217">
        <v>0</v>
      </c>
      <c r="I84" s="217">
        <v>0</v>
      </c>
      <c r="J84" s="217">
        <v>0</v>
      </c>
      <c r="K84" s="217">
        <v>270</v>
      </c>
      <c r="L84" s="217">
        <v>0</v>
      </c>
      <c r="M84" s="217">
        <v>0</v>
      </c>
      <c r="N84" s="217">
        <v>0</v>
      </c>
      <c r="O84" s="217">
        <v>0</v>
      </c>
      <c r="P84" s="217">
        <v>0</v>
      </c>
    </row>
    <row r="85" spans="1:16">
      <c r="A85" t="s">
        <v>127</v>
      </c>
      <c r="C85" s="26">
        <v>31.8</v>
      </c>
      <c r="D85" s="26">
        <v>0</v>
      </c>
      <c r="E85" s="26">
        <v>0</v>
      </c>
      <c r="F85" s="26">
        <v>0</v>
      </c>
      <c r="G85" s="217">
        <v>0</v>
      </c>
      <c r="H85" s="217">
        <v>0</v>
      </c>
      <c r="I85" s="217">
        <v>0</v>
      </c>
      <c r="J85" s="217">
        <v>0</v>
      </c>
      <c r="K85" s="217">
        <v>270</v>
      </c>
      <c r="L85" s="217">
        <v>0</v>
      </c>
      <c r="M85" s="217">
        <v>0</v>
      </c>
      <c r="N85" s="217">
        <v>0</v>
      </c>
      <c r="O85" s="217">
        <v>0</v>
      </c>
      <c r="P85" s="217">
        <v>0</v>
      </c>
    </row>
    <row r="86" spans="1:16">
      <c r="A86" t="s">
        <v>128</v>
      </c>
      <c r="C86" s="26">
        <v>31.81</v>
      </c>
      <c r="D86" s="26">
        <v>0</v>
      </c>
      <c r="E86" s="26">
        <v>0</v>
      </c>
      <c r="F86" s="26">
        <v>0</v>
      </c>
      <c r="G86" s="217">
        <v>0</v>
      </c>
      <c r="H86" s="217">
        <v>0</v>
      </c>
      <c r="I86" s="217">
        <v>0</v>
      </c>
      <c r="J86" s="217">
        <v>0</v>
      </c>
      <c r="K86" s="217">
        <v>270</v>
      </c>
      <c r="L86" s="217">
        <v>0</v>
      </c>
      <c r="M86" s="217">
        <v>0</v>
      </c>
      <c r="N86" s="217">
        <v>0</v>
      </c>
      <c r="O86" s="217">
        <v>0</v>
      </c>
      <c r="P86" s="217">
        <v>0</v>
      </c>
    </row>
    <row r="87" spans="1:16">
      <c r="A87" t="s">
        <v>129</v>
      </c>
      <c r="C87" s="26">
        <v>31.86</v>
      </c>
      <c r="D87" s="26">
        <v>0</v>
      </c>
      <c r="E87" s="26">
        <v>0</v>
      </c>
      <c r="F87" s="26">
        <v>0</v>
      </c>
      <c r="G87" s="217">
        <v>0</v>
      </c>
      <c r="H87" s="217">
        <v>0</v>
      </c>
      <c r="I87" s="217">
        <v>0</v>
      </c>
      <c r="J87" s="217">
        <v>0</v>
      </c>
      <c r="K87" s="217">
        <v>270</v>
      </c>
      <c r="L87" s="217">
        <v>0</v>
      </c>
      <c r="M87" s="217">
        <v>0</v>
      </c>
      <c r="N87" s="217">
        <v>0</v>
      </c>
      <c r="O87" s="217">
        <v>0</v>
      </c>
      <c r="P87" s="217">
        <v>0</v>
      </c>
    </row>
    <row r="88" spans="1:16">
      <c r="A88" t="s">
        <v>130</v>
      </c>
      <c r="C88" s="26">
        <v>31.86</v>
      </c>
      <c r="D88" s="26">
        <v>0</v>
      </c>
      <c r="E88" s="26">
        <v>0</v>
      </c>
      <c r="F88" s="26">
        <v>0</v>
      </c>
      <c r="G88" s="217">
        <v>0</v>
      </c>
      <c r="H88" s="217">
        <v>0</v>
      </c>
      <c r="I88" s="217">
        <v>0</v>
      </c>
      <c r="J88" s="217">
        <v>0</v>
      </c>
      <c r="K88" s="217">
        <v>270</v>
      </c>
      <c r="L88" s="217">
        <v>0</v>
      </c>
      <c r="M88" s="217">
        <v>0</v>
      </c>
      <c r="N88" s="217">
        <v>0</v>
      </c>
      <c r="O88" s="217">
        <v>0</v>
      </c>
      <c r="P88" s="217">
        <v>0</v>
      </c>
    </row>
    <row r="89" spans="1:16">
      <c r="A89" t="s">
        <v>131</v>
      </c>
      <c r="C89" s="26">
        <v>31.86</v>
      </c>
      <c r="D89" s="26">
        <v>0</v>
      </c>
      <c r="E89" s="26">
        <v>0</v>
      </c>
      <c r="F89" s="26">
        <v>0</v>
      </c>
      <c r="G89" s="217">
        <v>0</v>
      </c>
      <c r="H89" s="217">
        <v>0</v>
      </c>
      <c r="I89" s="217">
        <v>0</v>
      </c>
      <c r="J89" s="217">
        <v>0</v>
      </c>
      <c r="K89" s="217">
        <v>270</v>
      </c>
      <c r="L89" s="217">
        <v>0</v>
      </c>
      <c r="M89" s="217">
        <v>0</v>
      </c>
      <c r="N89" s="217">
        <v>0</v>
      </c>
      <c r="O89" s="217">
        <v>0</v>
      </c>
      <c r="P89" s="217">
        <v>0</v>
      </c>
    </row>
    <row r="90" spans="1:16">
      <c r="A90" t="s">
        <v>132</v>
      </c>
      <c r="C90" s="26">
        <v>31.86</v>
      </c>
      <c r="D90" s="26">
        <v>0</v>
      </c>
      <c r="E90" s="26">
        <v>0</v>
      </c>
      <c r="F90" s="26">
        <v>0</v>
      </c>
      <c r="G90" s="217">
        <v>0</v>
      </c>
      <c r="H90" s="217">
        <v>0</v>
      </c>
      <c r="I90" s="217">
        <v>0</v>
      </c>
      <c r="J90" s="217">
        <v>0</v>
      </c>
      <c r="K90" s="217">
        <v>270</v>
      </c>
      <c r="L90" s="217">
        <v>0</v>
      </c>
      <c r="M90" s="217">
        <v>0</v>
      </c>
      <c r="N90" s="217">
        <v>0</v>
      </c>
      <c r="O90" s="217">
        <v>0</v>
      </c>
      <c r="P90" s="217">
        <v>0</v>
      </c>
    </row>
    <row r="91" spans="1:16">
      <c r="A91" t="s">
        <v>133</v>
      </c>
      <c r="C91" s="26">
        <v>31.86</v>
      </c>
      <c r="D91" s="26">
        <v>0</v>
      </c>
      <c r="E91" s="26">
        <v>0</v>
      </c>
      <c r="F91" s="26">
        <v>0</v>
      </c>
      <c r="G91" s="217">
        <v>0</v>
      </c>
      <c r="H91" s="217">
        <v>0</v>
      </c>
      <c r="I91" s="217">
        <v>0</v>
      </c>
      <c r="J91" s="217">
        <v>0</v>
      </c>
      <c r="K91" s="217">
        <v>270</v>
      </c>
      <c r="L91" s="217">
        <v>0</v>
      </c>
      <c r="M91" s="217">
        <v>0</v>
      </c>
      <c r="N91" s="217">
        <v>0</v>
      </c>
      <c r="O91" s="217">
        <v>0</v>
      </c>
      <c r="P91" s="217">
        <v>0</v>
      </c>
    </row>
    <row r="92" spans="1:16">
      <c r="A92" t="s">
        <v>134</v>
      </c>
      <c r="C92" s="26">
        <v>31.86</v>
      </c>
      <c r="D92" s="26">
        <v>0</v>
      </c>
      <c r="E92" s="26">
        <v>0</v>
      </c>
      <c r="F92" s="26">
        <v>0</v>
      </c>
      <c r="G92" s="217">
        <v>0</v>
      </c>
      <c r="H92" s="217">
        <v>0</v>
      </c>
      <c r="I92" s="217">
        <v>0</v>
      </c>
      <c r="J92" s="217">
        <v>0</v>
      </c>
      <c r="K92" s="217">
        <v>270</v>
      </c>
      <c r="L92" s="217">
        <v>0</v>
      </c>
      <c r="M92" s="217">
        <v>0</v>
      </c>
      <c r="N92" s="217">
        <v>0</v>
      </c>
      <c r="O92" s="217">
        <v>0</v>
      </c>
      <c r="P92" s="217">
        <v>0</v>
      </c>
    </row>
    <row r="93" spans="1:16">
      <c r="A93" t="s">
        <v>135</v>
      </c>
      <c r="C93" s="26">
        <v>31.86</v>
      </c>
      <c r="D93" s="26">
        <v>0</v>
      </c>
      <c r="E93" s="26">
        <v>0</v>
      </c>
      <c r="F93" s="26">
        <v>0</v>
      </c>
      <c r="G93" s="217">
        <v>0</v>
      </c>
      <c r="H93" s="217">
        <v>0</v>
      </c>
      <c r="I93" s="217">
        <v>0</v>
      </c>
      <c r="J93" s="217">
        <v>0</v>
      </c>
      <c r="K93" s="217">
        <v>270</v>
      </c>
      <c r="L93" s="217">
        <v>0</v>
      </c>
      <c r="M93" s="217">
        <v>0</v>
      </c>
      <c r="N93" s="217">
        <v>0</v>
      </c>
      <c r="O93" s="217">
        <v>0</v>
      </c>
      <c r="P93" s="217">
        <v>0</v>
      </c>
    </row>
    <row r="94" spans="1:16">
      <c r="A94" t="s">
        <v>136</v>
      </c>
      <c r="C94" s="26">
        <v>31.86</v>
      </c>
      <c r="D94" s="26">
        <v>0</v>
      </c>
      <c r="E94" s="26">
        <v>0</v>
      </c>
      <c r="F94" s="26">
        <v>0</v>
      </c>
      <c r="G94" s="217">
        <v>0</v>
      </c>
      <c r="H94" s="217">
        <v>0</v>
      </c>
      <c r="I94" s="217">
        <v>0</v>
      </c>
      <c r="J94" s="217">
        <v>0</v>
      </c>
      <c r="K94" s="217">
        <v>270</v>
      </c>
      <c r="L94" s="217">
        <v>0</v>
      </c>
      <c r="M94" s="217">
        <v>0</v>
      </c>
      <c r="N94" s="217">
        <v>0</v>
      </c>
      <c r="O94" s="217">
        <v>0</v>
      </c>
      <c r="P94" s="217">
        <v>0</v>
      </c>
    </row>
    <row r="95" spans="1:16">
      <c r="A95" t="s">
        <v>137</v>
      </c>
      <c r="C95" s="26">
        <v>31.86</v>
      </c>
      <c r="D95" s="26">
        <v>0</v>
      </c>
      <c r="E95" s="26">
        <v>0</v>
      </c>
      <c r="F95" s="26">
        <v>0</v>
      </c>
      <c r="G95" s="217">
        <v>0</v>
      </c>
      <c r="H95" s="217">
        <v>0</v>
      </c>
      <c r="I95" s="217">
        <v>0</v>
      </c>
      <c r="J95" s="217">
        <v>0</v>
      </c>
      <c r="K95" s="217">
        <v>270</v>
      </c>
      <c r="L95" s="217">
        <v>0</v>
      </c>
      <c r="M95" s="217">
        <v>0</v>
      </c>
      <c r="N95" s="217">
        <v>0</v>
      </c>
      <c r="O95" s="217">
        <v>0</v>
      </c>
      <c r="P95" s="217">
        <v>0</v>
      </c>
    </row>
    <row r="96" spans="1:16">
      <c r="A96" t="s">
        <v>138</v>
      </c>
      <c r="C96" s="26">
        <v>31.86</v>
      </c>
      <c r="D96" s="26">
        <v>0</v>
      </c>
      <c r="E96" s="26">
        <v>0</v>
      </c>
      <c r="F96" s="26">
        <v>0</v>
      </c>
      <c r="G96" s="217">
        <v>0</v>
      </c>
      <c r="H96" s="217">
        <v>0</v>
      </c>
      <c r="I96" s="217">
        <v>0</v>
      </c>
      <c r="J96" s="217">
        <v>0</v>
      </c>
      <c r="K96" s="217">
        <v>270</v>
      </c>
      <c r="L96" s="217">
        <v>0</v>
      </c>
      <c r="M96" s="217">
        <v>0</v>
      </c>
      <c r="N96" s="217">
        <v>0</v>
      </c>
      <c r="O96" s="217">
        <v>0</v>
      </c>
      <c r="P96" s="217">
        <v>0</v>
      </c>
    </row>
    <row r="97" spans="1:17">
      <c r="A97" t="s">
        <v>139</v>
      </c>
      <c r="C97" s="26">
        <v>31.86</v>
      </c>
      <c r="D97" s="26">
        <v>0</v>
      </c>
      <c r="E97" s="26">
        <v>0</v>
      </c>
      <c r="F97" s="26">
        <v>0</v>
      </c>
      <c r="G97" s="217">
        <v>0</v>
      </c>
      <c r="H97" s="217">
        <v>0</v>
      </c>
      <c r="I97" s="217">
        <v>0</v>
      </c>
      <c r="J97" s="217">
        <v>0</v>
      </c>
      <c r="K97" s="217">
        <v>270</v>
      </c>
      <c r="L97" s="217">
        <v>0</v>
      </c>
      <c r="M97" s="217">
        <v>0</v>
      </c>
      <c r="N97" s="217">
        <v>0</v>
      </c>
      <c r="O97" s="217">
        <v>0</v>
      </c>
      <c r="P97" s="217">
        <v>0</v>
      </c>
    </row>
    <row r="98" spans="1:17">
      <c r="A98" t="s">
        <v>140</v>
      </c>
      <c r="C98" s="26">
        <v>31.86</v>
      </c>
      <c r="D98" s="26">
        <v>0</v>
      </c>
      <c r="E98" s="26">
        <v>0</v>
      </c>
      <c r="F98" s="26">
        <v>0</v>
      </c>
      <c r="G98" s="217">
        <v>0</v>
      </c>
      <c r="H98" s="217">
        <v>0</v>
      </c>
      <c r="I98" s="217">
        <v>0</v>
      </c>
      <c r="J98" s="217">
        <v>0</v>
      </c>
      <c r="K98" s="217">
        <v>270</v>
      </c>
      <c r="L98" s="217">
        <v>0</v>
      </c>
      <c r="M98" s="217">
        <v>0</v>
      </c>
      <c r="N98" s="217">
        <v>0</v>
      </c>
      <c r="O98" s="217">
        <v>0</v>
      </c>
      <c r="P98" s="217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0.80965500000000057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6.48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7">
        <v>0</v>
      </c>
      <c r="C3" s="217">
        <v>12.54</v>
      </c>
      <c r="D3" s="217">
        <v>5.97</v>
      </c>
      <c r="E3" s="217">
        <v>0</v>
      </c>
      <c r="F3" s="217">
        <v>0</v>
      </c>
      <c r="G3" s="217">
        <v>35.5</v>
      </c>
      <c r="H3" s="217">
        <v>0</v>
      </c>
      <c r="I3" s="217">
        <v>46.03</v>
      </c>
      <c r="J3" s="217">
        <v>3.73</v>
      </c>
      <c r="K3" s="217">
        <v>178.33</v>
      </c>
      <c r="L3" s="217">
        <v>0.71</v>
      </c>
      <c r="M3" s="217">
        <v>2.4700000000000002</v>
      </c>
      <c r="N3" s="217">
        <v>2.04</v>
      </c>
      <c r="O3" s="217">
        <v>2.85</v>
      </c>
      <c r="P3" s="217">
        <v>1.23</v>
      </c>
      <c r="Q3" s="217">
        <v>0</v>
      </c>
      <c r="R3" s="217">
        <v>0.74</v>
      </c>
      <c r="S3" s="217">
        <v>0.21</v>
      </c>
      <c r="T3" s="217">
        <v>0.06</v>
      </c>
      <c r="U3" s="217">
        <v>1.92</v>
      </c>
      <c r="V3" s="217">
        <v>0.34</v>
      </c>
      <c r="W3" s="217">
        <v>0.68</v>
      </c>
      <c r="X3" s="217">
        <v>2.41</v>
      </c>
      <c r="Y3" s="217">
        <v>0</v>
      </c>
      <c r="Z3" s="217">
        <v>2.27</v>
      </c>
      <c r="AA3" s="217">
        <v>0.97</v>
      </c>
      <c r="AB3" s="217">
        <v>0</v>
      </c>
      <c r="AC3" s="217">
        <v>0.42</v>
      </c>
      <c r="AD3" s="217">
        <v>0</v>
      </c>
      <c r="AE3" s="217">
        <v>0</v>
      </c>
      <c r="AF3" s="217">
        <v>0</v>
      </c>
      <c r="AG3" s="217">
        <v>0</v>
      </c>
      <c r="AH3" s="217">
        <v>0</v>
      </c>
      <c r="AI3" s="217">
        <v>0</v>
      </c>
      <c r="AJ3" s="217">
        <v>0</v>
      </c>
      <c r="AK3" s="217">
        <v>17.829999999999998</v>
      </c>
      <c r="AL3" s="217">
        <v>0</v>
      </c>
      <c r="AM3" s="217">
        <v>0</v>
      </c>
      <c r="AN3" s="217">
        <v>0</v>
      </c>
      <c r="AO3" s="217">
        <v>0</v>
      </c>
      <c r="AP3" s="217">
        <v>0</v>
      </c>
    </row>
    <row r="4" spans="1:42">
      <c r="A4" t="s">
        <v>46</v>
      </c>
      <c r="B4" s="217">
        <v>0</v>
      </c>
      <c r="C4" s="217">
        <v>12.54</v>
      </c>
      <c r="D4" s="217">
        <v>5.97</v>
      </c>
      <c r="E4" s="217">
        <v>0</v>
      </c>
      <c r="F4" s="217">
        <v>0</v>
      </c>
      <c r="G4" s="217">
        <v>35.5</v>
      </c>
      <c r="H4" s="217">
        <v>0</v>
      </c>
      <c r="I4" s="217">
        <v>46.03</v>
      </c>
      <c r="J4" s="217">
        <v>3.73</v>
      </c>
      <c r="K4" s="217">
        <v>207.22</v>
      </c>
      <c r="L4" s="217">
        <v>0.71</v>
      </c>
      <c r="M4" s="217">
        <v>2.4700000000000002</v>
      </c>
      <c r="N4" s="217">
        <v>2.04</v>
      </c>
      <c r="O4" s="217">
        <v>2.85</v>
      </c>
      <c r="P4" s="217">
        <v>1.23</v>
      </c>
      <c r="Q4" s="217">
        <v>0</v>
      </c>
      <c r="R4" s="217">
        <v>0.74</v>
      </c>
      <c r="S4" s="217">
        <v>0.21</v>
      </c>
      <c r="T4" s="217">
        <v>0.06</v>
      </c>
      <c r="U4" s="217">
        <v>1.92</v>
      </c>
      <c r="V4" s="217">
        <v>0.34</v>
      </c>
      <c r="W4" s="217">
        <v>0.68</v>
      </c>
      <c r="X4" s="217">
        <v>2.41</v>
      </c>
      <c r="Y4" s="217">
        <v>0</v>
      </c>
      <c r="Z4" s="217">
        <v>2.27</v>
      </c>
      <c r="AA4" s="217">
        <v>0.97</v>
      </c>
      <c r="AB4" s="217">
        <v>0</v>
      </c>
      <c r="AC4" s="217">
        <v>0.42</v>
      </c>
      <c r="AD4" s="217">
        <v>0</v>
      </c>
      <c r="AE4" s="217">
        <v>0</v>
      </c>
      <c r="AF4" s="217">
        <v>0</v>
      </c>
      <c r="AG4" s="217">
        <v>0</v>
      </c>
      <c r="AH4" s="217">
        <v>0</v>
      </c>
      <c r="AI4" s="217">
        <v>0</v>
      </c>
      <c r="AJ4" s="217">
        <v>0</v>
      </c>
      <c r="AK4" s="217">
        <v>17.829999999999998</v>
      </c>
      <c r="AL4" s="217">
        <v>0</v>
      </c>
      <c r="AM4" s="217">
        <v>0</v>
      </c>
      <c r="AN4" s="217">
        <v>0</v>
      </c>
      <c r="AO4" s="217">
        <v>0</v>
      </c>
      <c r="AP4" s="217">
        <v>0</v>
      </c>
    </row>
    <row r="5" spans="1:42">
      <c r="A5" t="s">
        <v>47</v>
      </c>
      <c r="B5" s="217">
        <v>0</v>
      </c>
      <c r="C5" s="217">
        <v>12.54</v>
      </c>
      <c r="D5" s="217">
        <v>5.97</v>
      </c>
      <c r="E5" s="217">
        <v>0</v>
      </c>
      <c r="F5" s="217">
        <v>0</v>
      </c>
      <c r="G5" s="217">
        <v>35.5</v>
      </c>
      <c r="H5" s="217">
        <v>0</v>
      </c>
      <c r="I5" s="217">
        <v>46.03</v>
      </c>
      <c r="J5" s="217">
        <v>3.73</v>
      </c>
      <c r="K5" s="217">
        <v>207.22</v>
      </c>
      <c r="L5" s="217">
        <v>0.71</v>
      </c>
      <c r="M5" s="217">
        <v>2.4700000000000002</v>
      </c>
      <c r="N5" s="217">
        <v>2.04</v>
      </c>
      <c r="O5" s="217">
        <v>2.85</v>
      </c>
      <c r="P5" s="217">
        <v>1.23</v>
      </c>
      <c r="Q5" s="217">
        <v>0</v>
      </c>
      <c r="R5" s="217">
        <v>0.74</v>
      </c>
      <c r="S5" s="217">
        <v>0.22</v>
      </c>
      <c r="T5" s="217">
        <v>0.06</v>
      </c>
      <c r="U5" s="217">
        <v>1.92</v>
      </c>
      <c r="V5" s="217">
        <v>0.34</v>
      </c>
      <c r="W5" s="217">
        <v>0.68</v>
      </c>
      <c r="X5" s="217">
        <v>2.41</v>
      </c>
      <c r="Y5" s="217">
        <v>0</v>
      </c>
      <c r="Z5" s="217">
        <v>2.27</v>
      </c>
      <c r="AA5" s="217">
        <v>0.97</v>
      </c>
      <c r="AB5" s="217">
        <v>0</v>
      </c>
      <c r="AC5" s="217">
        <v>0.42</v>
      </c>
      <c r="AD5" s="217">
        <v>0</v>
      </c>
      <c r="AE5" s="217">
        <v>0</v>
      </c>
      <c r="AF5" s="217">
        <v>0</v>
      </c>
      <c r="AG5" s="217">
        <v>0</v>
      </c>
      <c r="AH5" s="217">
        <v>0</v>
      </c>
      <c r="AI5" s="217">
        <v>0</v>
      </c>
      <c r="AJ5" s="217">
        <v>0</v>
      </c>
      <c r="AK5" s="217">
        <v>17.829999999999998</v>
      </c>
      <c r="AL5" s="217">
        <v>0</v>
      </c>
      <c r="AM5" s="217">
        <v>0</v>
      </c>
      <c r="AN5" s="217">
        <v>0</v>
      </c>
      <c r="AO5" s="217">
        <v>0</v>
      </c>
      <c r="AP5" s="217">
        <v>0</v>
      </c>
    </row>
    <row r="6" spans="1:42">
      <c r="A6" t="s">
        <v>48</v>
      </c>
      <c r="B6" s="217">
        <v>0</v>
      </c>
      <c r="C6" s="217">
        <v>12.54</v>
      </c>
      <c r="D6" s="217">
        <v>5.97</v>
      </c>
      <c r="E6" s="217">
        <v>0</v>
      </c>
      <c r="F6" s="217">
        <v>0</v>
      </c>
      <c r="G6" s="217">
        <v>35.5</v>
      </c>
      <c r="H6" s="217">
        <v>0</v>
      </c>
      <c r="I6" s="217">
        <v>46.03</v>
      </c>
      <c r="J6" s="217">
        <v>3.73</v>
      </c>
      <c r="K6" s="217">
        <v>226.48</v>
      </c>
      <c r="L6" s="217">
        <v>0.71</v>
      </c>
      <c r="M6" s="217">
        <v>2.4700000000000002</v>
      </c>
      <c r="N6" s="217">
        <v>2.04</v>
      </c>
      <c r="O6" s="217">
        <v>2.85</v>
      </c>
      <c r="P6" s="217">
        <v>1.23</v>
      </c>
      <c r="Q6" s="217">
        <v>0</v>
      </c>
      <c r="R6" s="217">
        <v>0.74</v>
      </c>
      <c r="S6" s="217">
        <v>0.22</v>
      </c>
      <c r="T6" s="217">
        <v>0.06</v>
      </c>
      <c r="U6" s="217">
        <v>1.92</v>
      </c>
      <c r="V6" s="217">
        <v>0.34</v>
      </c>
      <c r="W6" s="217">
        <v>0.68</v>
      </c>
      <c r="X6" s="217">
        <v>2.41</v>
      </c>
      <c r="Y6" s="217">
        <v>0</v>
      </c>
      <c r="Z6" s="217">
        <v>2.27</v>
      </c>
      <c r="AA6" s="217">
        <v>0.97</v>
      </c>
      <c r="AB6" s="217">
        <v>0</v>
      </c>
      <c r="AC6" s="217">
        <v>0.42</v>
      </c>
      <c r="AD6" s="217">
        <v>0</v>
      </c>
      <c r="AE6" s="217">
        <v>0</v>
      </c>
      <c r="AF6" s="217">
        <v>0</v>
      </c>
      <c r="AG6" s="217">
        <v>0</v>
      </c>
      <c r="AH6" s="217">
        <v>0</v>
      </c>
      <c r="AI6" s="217">
        <v>0</v>
      </c>
      <c r="AJ6" s="217">
        <v>0</v>
      </c>
      <c r="AK6" s="217">
        <v>17.829999999999998</v>
      </c>
      <c r="AL6" s="217">
        <v>0</v>
      </c>
      <c r="AM6" s="217">
        <v>0</v>
      </c>
      <c r="AN6" s="217">
        <v>0</v>
      </c>
      <c r="AO6" s="217">
        <v>0</v>
      </c>
      <c r="AP6" s="217">
        <v>0</v>
      </c>
    </row>
    <row r="7" spans="1:42">
      <c r="A7" t="s">
        <v>49</v>
      </c>
      <c r="B7" s="217">
        <v>0</v>
      </c>
      <c r="C7" s="217">
        <v>12.54</v>
      </c>
      <c r="D7" s="217">
        <v>5.97</v>
      </c>
      <c r="E7" s="217">
        <v>0</v>
      </c>
      <c r="F7" s="217">
        <v>0</v>
      </c>
      <c r="G7" s="217">
        <v>35.5</v>
      </c>
      <c r="H7" s="217">
        <v>0</v>
      </c>
      <c r="I7" s="217">
        <v>46.03</v>
      </c>
      <c r="J7" s="217">
        <v>3.73</v>
      </c>
      <c r="K7" s="217">
        <v>245.07</v>
      </c>
      <c r="L7" s="217">
        <v>0.71</v>
      </c>
      <c r="M7" s="217">
        <v>2.4700000000000002</v>
      </c>
      <c r="N7" s="217">
        <v>2.04</v>
      </c>
      <c r="O7" s="217">
        <v>2.85</v>
      </c>
      <c r="P7" s="217">
        <v>1.23</v>
      </c>
      <c r="Q7" s="217">
        <v>0</v>
      </c>
      <c r="R7" s="217">
        <v>0.74</v>
      </c>
      <c r="S7" s="217">
        <v>0.21</v>
      </c>
      <c r="T7" s="217">
        <v>0.06</v>
      </c>
      <c r="U7" s="217">
        <v>1.92</v>
      </c>
      <c r="V7" s="217">
        <v>0.34</v>
      </c>
      <c r="W7" s="217">
        <v>0.68</v>
      </c>
      <c r="X7" s="217">
        <v>2.41</v>
      </c>
      <c r="Y7" s="217">
        <v>0</v>
      </c>
      <c r="Z7" s="217">
        <v>2.27</v>
      </c>
      <c r="AA7" s="217">
        <v>1.29</v>
      </c>
      <c r="AB7" s="217">
        <v>0</v>
      </c>
      <c r="AC7" s="217">
        <v>0.42</v>
      </c>
      <c r="AD7" s="217">
        <v>0</v>
      </c>
      <c r="AE7" s="217">
        <v>0</v>
      </c>
      <c r="AF7" s="217">
        <v>0</v>
      </c>
      <c r="AG7" s="217">
        <v>0</v>
      </c>
      <c r="AH7" s="217">
        <v>0</v>
      </c>
      <c r="AI7" s="217">
        <v>0</v>
      </c>
      <c r="AJ7" s="217">
        <v>0</v>
      </c>
      <c r="AK7" s="217">
        <v>17.18</v>
      </c>
      <c r="AL7" s="217">
        <v>0</v>
      </c>
      <c r="AM7" s="217">
        <v>0</v>
      </c>
      <c r="AN7" s="217">
        <v>0</v>
      </c>
      <c r="AO7" s="217">
        <v>0</v>
      </c>
      <c r="AP7" s="217">
        <v>0</v>
      </c>
    </row>
    <row r="8" spans="1:42">
      <c r="A8" t="s">
        <v>50</v>
      </c>
      <c r="B8" s="217">
        <v>0</v>
      </c>
      <c r="C8" s="217">
        <v>12.54</v>
      </c>
      <c r="D8" s="217">
        <v>5.97</v>
      </c>
      <c r="E8" s="217">
        <v>0</v>
      </c>
      <c r="F8" s="217">
        <v>0</v>
      </c>
      <c r="G8" s="217">
        <v>35.5</v>
      </c>
      <c r="H8" s="217">
        <v>0</v>
      </c>
      <c r="I8" s="217">
        <v>46.03</v>
      </c>
      <c r="J8" s="217">
        <v>3.73</v>
      </c>
      <c r="K8" s="217">
        <v>245.07</v>
      </c>
      <c r="L8" s="217">
        <v>0.71</v>
      </c>
      <c r="M8" s="217">
        <v>2.4700000000000002</v>
      </c>
      <c r="N8" s="217">
        <v>2.04</v>
      </c>
      <c r="O8" s="217">
        <v>2.85</v>
      </c>
      <c r="P8" s="217">
        <v>1.23</v>
      </c>
      <c r="Q8" s="217">
        <v>0</v>
      </c>
      <c r="R8" s="217">
        <v>0.74</v>
      </c>
      <c r="S8" s="217">
        <v>0.21</v>
      </c>
      <c r="T8" s="217">
        <v>0.06</v>
      </c>
      <c r="U8" s="217">
        <v>1.92</v>
      </c>
      <c r="V8" s="217">
        <v>0.34</v>
      </c>
      <c r="W8" s="217">
        <v>0.68</v>
      </c>
      <c r="X8" s="217">
        <v>2.41</v>
      </c>
      <c r="Y8" s="217">
        <v>0</v>
      </c>
      <c r="Z8" s="217">
        <v>2.27</v>
      </c>
      <c r="AA8" s="217">
        <v>1.29</v>
      </c>
      <c r="AB8" s="217">
        <v>0</v>
      </c>
      <c r="AC8" s="217">
        <v>0.42</v>
      </c>
      <c r="AD8" s="217">
        <v>0</v>
      </c>
      <c r="AE8" s="217">
        <v>0</v>
      </c>
      <c r="AF8" s="217">
        <v>0</v>
      </c>
      <c r="AG8" s="217">
        <v>0</v>
      </c>
      <c r="AH8" s="217">
        <v>0</v>
      </c>
      <c r="AI8" s="217">
        <v>0</v>
      </c>
      <c r="AJ8" s="217">
        <v>0</v>
      </c>
      <c r="AK8" s="217">
        <v>17.18</v>
      </c>
      <c r="AL8" s="217">
        <v>0</v>
      </c>
      <c r="AM8" s="217">
        <v>0</v>
      </c>
      <c r="AN8" s="217">
        <v>0</v>
      </c>
      <c r="AO8" s="217">
        <v>0</v>
      </c>
      <c r="AP8" s="217">
        <v>0</v>
      </c>
    </row>
    <row r="9" spans="1:42">
      <c r="A9" t="s">
        <v>51</v>
      </c>
      <c r="B9" s="217">
        <v>0</v>
      </c>
      <c r="C9" s="217">
        <v>12.54</v>
      </c>
      <c r="D9" s="217">
        <v>5.97</v>
      </c>
      <c r="E9" s="217">
        <v>0</v>
      </c>
      <c r="F9" s="217">
        <v>0</v>
      </c>
      <c r="G9" s="217">
        <v>35.5</v>
      </c>
      <c r="H9" s="217">
        <v>0</v>
      </c>
      <c r="I9" s="217">
        <v>46.03</v>
      </c>
      <c r="J9" s="217">
        <v>3.73</v>
      </c>
      <c r="K9" s="217">
        <v>244.59</v>
      </c>
      <c r="L9" s="217">
        <v>0.71</v>
      </c>
      <c r="M9" s="217">
        <v>2.4700000000000002</v>
      </c>
      <c r="N9" s="217">
        <v>2.04</v>
      </c>
      <c r="O9" s="217">
        <v>2.85</v>
      </c>
      <c r="P9" s="217">
        <v>1.23</v>
      </c>
      <c r="Q9" s="217">
        <v>0</v>
      </c>
      <c r="R9" s="217">
        <v>0.74</v>
      </c>
      <c r="S9" s="217">
        <v>0.15</v>
      </c>
      <c r="T9" s="217">
        <v>0.06</v>
      </c>
      <c r="U9" s="217">
        <v>1.92</v>
      </c>
      <c r="V9" s="217">
        <v>0.34</v>
      </c>
      <c r="W9" s="217">
        <v>0.68</v>
      </c>
      <c r="X9" s="217">
        <v>2.41</v>
      </c>
      <c r="Y9" s="217">
        <v>0</v>
      </c>
      <c r="Z9" s="217">
        <v>2.27</v>
      </c>
      <c r="AA9" s="217">
        <v>1.28</v>
      </c>
      <c r="AB9" s="217">
        <v>0</v>
      </c>
      <c r="AC9" s="217">
        <v>0.42</v>
      </c>
      <c r="AD9" s="217">
        <v>0</v>
      </c>
      <c r="AE9" s="217">
        <v>0</v>
      </c>
      <c r="AF9" s="217">
        <v>0</v>
      </c>
      <c r="AG9" s="217">
        <v>0</v>
      </c>
      <c r="AH9" s="217">
        <v>0</v>
      </c>
      <c r="AI9" s="217">
        <v>0</v>
      </c>
      <c r="AJ9" s="217">
        <v>0</v>
      </c>
      <c r="AK9" s="217">
        <v>17.18</v>
      </c>
      <c r="AL9" s="217">
        <v>0</v>
      </c>
      <c r="AM9" s="217">
        <v>0</v>
      </c>
      <c r="AN9" s="217">
        <v>0</v>
      </c>
      <c r="AO9" s="217">
        <v>0</v>
      </c>
      <c r="AP9" s="217">
        <v>0</v>
      </c>
    </row>
    <row r="10" spans="1:42">
      <c r="A10" t="s">
        <v>52</v>
      </c>
      <c r="B10" s="217">
        <v>0</v>
      </c>
      <c r="C10" s="217">
        <v>12.54</v>
      </c>
      <c r="D10" s="217">
        <v>5.97</v>
      </c>
      <c r="E10" s="217">
        <v>0</v>
      </c>
      <c r="F10" s="217">
        <v>0</v>
      </c>
      <c r="G10" s="217">
        <v>35.5</v>
      </c>
      <c r="H10" s="217">
        <v>0</v>
      </c>
      <c r="I10" s="217">
        <v>46.03</v>
      </c>
      <c r="J10" s="217">
        <v>3.73</v>
      </c>
      <c r="K10" s="217">
        <v>244.59</v>
      </c>
      <c r="L10" s="217">
        <v>0.66</v>
      </c>
      <c r="M10" s="217">
        <v>2.4700000000000002</v>
      </c>
      <c r="N10" s="217">
        <v>2.04</v>
      </c>
      <c r="O10" s="217">
        <v>2.85</v>
      </c>
      <c r="P10" s="217">
        <v>1.23</v>
      </c>
      <c r="Q10" s="217">
        <v>0</v>
      </c>
      <c r="R10" s="217">
        <v>0.74</v>
      </c>
      <c r="S10" s="217">
        <v>0.11</v>
      </c>
      <c r="T10" s="217">
        <v>0.06</v>
      </c>
      <c r="U10" s="217">
        <v>1.92</v>
      </c>
      <c r="V10" s="217">
        <v>0.34</v>
      </c>
      <c r="W10" s="217">
        <v>0.68</v>
      </c>
      <c r="X10" s="217">
        <v>2.41</v>
      </c>
      <c r="Y10" s="217">
        <v>0</v>
      </c>
      <c r="Z10" s="217">
        <v>2.27</v>
      </c>
      <c r="AA10" s="217">
        <v>1.28</v>
      </c>
      <c r="AB10" s="217">
        <v>0</v>
      </c>
      <c r="AC10" s="217">
        <v>0.42</v>
      </c>
      <c r="AD10" s="217">
        <v>0</v>
      </c>
      <c r="AE10" s="217">
        <v>0</v>
      </c>
      <c r="AF10" s="217">
        <v>0</v>
      </c>
      <c r="AG10" s="217">
        <v>0</v>
      </c>
      <c r="AH10" s="217">
        <v>0</v>
      </c>
      <c r="AI10" s="217">
        <v>0</v>
      </c>
      <c r="AJ10" s="217">
        <v>0</v>
      </c>
      <c r="AK10" s="217">
        <v>17.18</v>
      </c>
      <c r="AL10" s="217">
        <v>0</v>
      </c>
      <c r="AM10" s="217">
        <v>0</v>
      </c>
      <c r="AN10" s="217">
        <v>0</v>
      </c>
      <c r="AO10" s="217">
        <v>0</v>
      </c>
      <c r="AP10" s="217">
        <v>0</v>
      </c>
    </row>
    <row r="11" spans="1:42">
      <c r="A11" t="s">
        <v>53</v>
      </c>
      <c r="B11" s="217">
        <v>0</v>
      </c>
      <c r="C11" s="217">
        <v>12.54</v>
      </c>
      <c r="D11" s="217">
        <v>5.97</v>
      </c>
      <c r="E11" s="217">
        <v>0</v>
      </c>
      <c r="F11" s="217">
        <v>0</v>
      </c>
      <c r="G11" s="217">
        <v>35.5</v>
      </c>
      <c r="H11" s="217">
        <v>0</v>
      </c>
      <c r="I11" s="217">
        <v>46.03</v>
      </c>
      <c r="J11" s="217">
        <v>3.73</v>
      </c>
      <c r="K11" s="217">
        <v>244.59</v>
      </c>
      <c r="L11" s="217">
        <v>0.71</v>
      </c>
      <c r="M11" s="217">
        <v>2.4700000000000002</v>
      </c>
      <c r="N11" s="217">
        <v>2.04</v>
      </c>
      <c r="O11" s="217">
        <v>2.85</v>
      </c>
      <c r="P11" s="217">
        <v>1.23</v>
      </c>
      <c r="Q11" s="217">
        <v>0</v>
      </c>
      <c r="R11" s="217">
        <v>0.74</v>
      </c>
      <c r="S11" s="217">
        <v>0.11</v>
      </c>
      <c r="T11" s="217">
        <v>0.06</v>
      </c>
      <c r="U11" s="217">
        <v>1.92</v>
      </c>
      <c r="V11" s="217">
        <v>0.34</v>
      </c>
      <c r="W11" s="217">
        <v>0.68</v>
      </c>
      <c r="X11" s="217">
        <v>2.41</v>
      </c>
      <c r="Y11" s="217">
        <v>0</v>
      </c>
      <c r="Z11" s="217">
        <v>2.27</v>
      </c>
      <c r="AA11" s="217">
        <v>1.28</v>
      </c>
      <c r="AB11" s="217">
        <v>0</v>
      </c>
      <c r="AC11" s="217">
        <v>5.46</v>
      </c>
      <c r="AD11" s="217">
        <v>0</v>
      </c>
      <c r="AE11" s="217">
        <v>0</v>
      </c>
      <c r="AF11" s="217">
        <v>0</v>
      </c>
      <c r="AG11" s="217">
        <v>0</v>
      </c>
      <c r="AH11" s="217">
        <v>0</v>
      </c>
      <c r="AI11" s="217">
        <v>0</v>
      </c>
      <c r="AJ11" s="217">
        <v>0</v>
      </c>
      <c r="AK11" s="217">
        <v>17.18</v>
      </c>
      <c r="AL11" s="217">
        <v>0</v>
      </c>
      <c r="AM11" s="217">
        <v>0</v>
      </c>
      <c r="AN11" s="217">
        <v>0</v>
      </c>
      <c r="AO11" s="217">
        <v>0</v>
      </c>
      <c r="AP11" s="217">
        <v>0</v>
      </c>
    </row>
    <row r="12" spans="1:42">
      <c r="A12" t="s">
        <v>54</v>
      </c>
      <c r="B12" s="217">
        <v>0</v>
      </c>
      <c r="C12" s="217">
        <v>12.54</v>
      </c>
      <c r="D12" s="217">
        <v>5.97</v>
      </c>
      <c r="E12" s="217">
        <v>0</v>
      </c>
      <c r="F12" s="217">
        <v>0</v>
      </c>
      <c r="G12" s="217">
        <v>35.5</v>
      </c>
      <c r="H12" s="217">
        <v>0</v>
      </c>
      <c r="I12" s="217">
        <v>46.03</v>
      </c>
      <c r="J12" s="217">
        <v>3.73</v>
      </c>
      <c r="K12" s="217">
        <v>244.59</v>
      </c>
      <c r="L12" s="217">
        <v>0.71</v>
      </c>
      <c r="M12" s="217">
        <v>2.4700000000000002</v>
      </c>
      <c r="N12" s="217">
        <v>2.04</v>
      </c>
      <c r="O12" s="217">
        <v>2.85</v>
      </c>
      <c r="P12" s="217">
        <v>1.23</v>
      </c>
      <c r="Q12" s="217">
        <v>0</v>
      </c>
      <c r="R12" s="217">
        <v>0.74</v>
      </c>
      <c r="S12" s="217">
        <v>0.11</v>
      </c>
      <c r="T12" s="217">
        <v>0.06</v>
      </c>
      <c r="U12" s="217">
        <v>1.92</v>
      </c>
      <c r="V12" s="217">
        <v>0.34</v>
      </c>
      <c r="W12" s="217">
        <v>0.68</v>
      </c>
      <c r="X12" s="217">
        <v>2.41</v>
      </c>
      <c r="Y12" s="217">
        <v>0</v>
      </c>
      <c r="Z12" s="217">
        <v>2.27</v>
      </c>
      <c r="AA12" s="217">
        <v>1.28</v>
      </c>
      <c r="AB12" s="217">
        <v>0</v>
      </c>
      <c r="AC12" s="217">
        <v>5.46</v>
      </c>
      <c r="AD12" s="217">
        <v>0</v>
      </c>
      <c r="AE12" s="217">
        <v>0</v>
      </c>
      <c r="AF12" s="217">
        <v>0</v>
      </c>
      <c r="AG12" s="217">
        <v>0</v>
      </c>
      <c r="AH12" s="217">
        <v>0</v>
      </c>
      <c r="AI12" s="217">
        <v>0</v>
      </c>
      <c r="AJ12" s="217">
        <v>0</v>
      </c>
      <c r="AK12" s="217">
        <v>17.18</v>
      </c>
      <c r="AL12" s="217">
        <v>0</v>
      </c>
      <c r="AM12" s="217">
        <v>0</v>
      </c>
      <c r="AN12" s="217">
        <v>0</v>
      </c>
      <c r="AO12" s="217">
        <v>0</v>
      </c>
      <c r="AP12" s="217">
        <v>0</v>
      </c>
    </row>
    <row r="13" spans="1:42">
      <c r="A13" t="s">
        <v>55</v>
      </c>
      <c r="B13" s="217">
        <v>0</v>
      </c>
      <c r="C13" s="217">
        <v>12.54</v>
      </c>
      <c r="D13" s="217">
        <v>5.97</v>
      </c>
      <c r="E13" s="217">
        <v>0</v>
      </c>
      <c r="F13" s="217">
        <v>0</v>
      </c>
      <c r="G13" s="217">
        <v>35.5</v>
      </c>
      <c r="H13" s="217">
        <v>0</v>
      </c>
      <c r="I13" s="217">
        <v>46.03</v>
      </c>
      <c r="J13" s="217">
        <v>3.73</v>
      </c>
      <c r="K13" s="217">
        <v>244.98</v>
      </c>
      <c r="L13" s="217">
        <v>9.4700000000000006</v>
      </c>
      <c r="M13" s="217">
        <v>2.4700000000000002</v>
      </c>
      <c r="N13" s="217">
        <v>2.04</v>
      </c>
      <c r="O13" s="217">
        <v>2.85</v>
      </c>
      <c r="P13" s="217">
        <v>1.23</v>
      </c>
      <c r="Q13" s="217">
        <v>5.48</v>
      </c>
      <c r="R13" s="217">
        <v>0.74</v>
      </c>
      <c r="S13" s="217">
        <v>6.32</v>
      </c>
      <c r="T13" s="217">
        <v>0.7</v>
      </c>
      <c r="U13" s="217">
        <v>1.92</v>
      </c>
      <c r="V13" s="217">
        <v>0.34</v>
      </c>
      <c r="W13" s="217">
        <v>0.68</v>
      </c>
      <c r="X13" s="217">
        <v>2.41</v>
      </c>
      <c r="Y13" s="217">
        <v>0</v>
      </c>
      <c r="Z13" s="217">
        <v>2.27</v>
      </c>
      <c r="AA13" s="217">
        <v>1.28</v>
      </c>
      <c r="AB13" s="217">
        <v>0</v>
      </c>
      <c r="AC13" s="217">
        <v>6.52</v>
      </c>
      <c r="AD13" s="217">
        <v>0</v>
      </c>
      <c r="AE13" s="217">
        <v>0</v>
      </c>
      <c r="AF13" s="217">
        <v>0</v>
      </c>
      <c r="AG13" s="217">
        <v>0</v>
      </c>
      <c r="AH13" s="217">
        <v>0</v>
      </c>
      <c r="AI13" s="217">
        <v>0</v>
      </c>
      <c r="AJ13" s="217">
        <v>0</v>
      </c>
      <c r="AK13" s="217">
        <v>17.18</v>
      </c>
      <c r="AL13" s="217">
        <v>0</v>
      </c>
      <c r="AM13" s="217">
        <v>0</v>
      </c>
      <c r="AN13" s="217">
        <v>0</v>
      </c>
      <c r="AO13" s="217">
        <v>0</v>
      </c>
      <c r="AP13" s="217">
        <v>0</v>
      </c>
    </row>
    <row r="14" spans="1:42">
      <c r="A14" t="s">
        <v>56</v>
      </c>
      <c r="B14" s="217">
        <v>0</v>
      </c>
      <c r="C14" s="217">
        <v>12.54</v>
      </c>
      <c r="D14" s="217">
        <v>5.97</v>
      </c>
      <c r="E14" s="217">
        <v>0</v>
      </c>
      <c r="F14" s="217">
        <v>0</v>
      </c>
      <c r="G14" s="217">
        <v>35.5</v>
      </c>
      <c r="H14" s="217">
        <v>0</v>
      </c>
      <c r="I14" s="217">
        <v>46.03</v>
      </c>
      <c r="J14" s="217">
        <v>3.73</v>
      </c>
      <c r="K14" s="217">
        <v>244.98</v>
      </c>
      <c r="L14" s="217">
        <v>9.48</v>
      </c>
      <c r="M14" s="217">
        <v>2.4700000000000002</v>
      </c>
      <c r="N14" s="217">
        <v>2.04</v>
      </c>
      <c r="O14" s="217">
        <v>2.85</v>
      </c>
      <c r="P14" s="217">
        <v>1.23</v>
      </c>
      <c r="Q14" s="217">
        <v>5.48</v>
      </c>
      <c r="R14" s="217">
        <v>0.74</v>
      </c>
      <c r="S14" s="217">
        <v>6.32</v>
      </c>
      <c r="T14" s="217">
        <v>0.7</v>
      </c>
      <c r="U14" s="217">
        <v>1.92</v>
      </c>
      <c r="V14" s="217">
        <v>0.34</v>
      </c>
      <c r="W14" s="217">
        <v>0.68</v>
      </c>
      <c r="X14" s="217">
        <v>2.41</v>
      </c>
      <c r="Y14" s="217">
        <v>0</v>
      </c>
      <c r="Z14" s="217">
        <v>2.27</v>
      </c>
      <c r="AA14" s="217">
        <v>1.28</v>
      </c>
      <c r="AB14" s="217">
        <v>0</v>
      </c>
      <c r="AC14" s="217">
        <v>6.52</v>
      </c>
      <c r="AD14" s="217">
        <v>0</v>
      </c>
      <c r="AE14" s="217">
        <v>0</v>
      </c>
      <c r="AF14" s="217">
        <v>0</v>
      </c>
      <c r="AG14" s="217">
        <v>0</v>
      </c>
      <c r="AH14" s="217">
        <v>0</v>
      </c>
      <c r="AI14" s="217">
        <v>0</v>
      </c>
      <c r="AJ14" s="217">
        <v>0</v>
      </c>
      <c r="AK14" s="217">
        <v>17.18</v>
      </c>
      <c r="AL14" s="217">
        <v>0</v>
      </c>
      <c r="AM14" s="217">
        <v>0</v>
      </c>
      <c r="AN14" s="217">
        <v>0</v>
      </c>
      <c r="AO14" s="217">
        <v>0</v>
      </c>
      <c r="AP14" s="217">
        <v>0</v>
      </c>
    </row>
    <row r="15" spans="1:42">
      <c r="A15" t="s">
        <v>57</v>
      </c>
      <c r="B15" s="217">
        <v>0</v>
      </c>
      <c r="C15" s="217">
        <v>12.54</v>
      </c>
      <c r="D15" s="217">
        <v>5.97</v>
      </c>
      <c r="E15" s="217">
        <v>0</v>
      </c>
      <c r="F15" s="217">
        <v>0</v>
      </c>
      <c r="G15" s="217">
        <v>35.5</v>
      </c>
      <c r="H15" s="217">
        <v>0</v>
      </c>
      <c r="I15" s="217">
        <v>46.03</v>
      </c>
      <c r="J15" s="217">
        <v>3.73</v>
      </c>
      <c r="K15" s="217">
        <v>244.98</v>
      </c>
      <c r="L15" s="217">
        <v>9.48</v>
      </c>
      <c r="M15" s="217">
        <v>2.4700000000000002</v>
      </c>
      <c r="N15" s="217">
        <v>2.04</v>
      </c>
      <c r="O15" s="217">
        <v>2.85</v>
      </c>
      <c r="P15" s="217">
        <v>1.23</v>
      </c>
      <c r="Q15" s="217">
        <v>5.48</v>
      </c>
      <c r="R15" s="217">
        <v>0.74</v>
      </c>
      <c r="S15" s="217">
        <v>6.32</v>
      </c>
      <c r="T15" s="217">
        <v>0.7</v>
      </c>
      <c r="U15" s="217">
        <v>1.92</v>
      </c>
      <c r="V15" s="217">
        <v>0.34</v>
      </c>
      <c r="W15" s="217">
        <v>0.68</v>
      </c>
      <c r="X15" s="217">
        <v>2.41</v>
      </c>
      <c r="Y15" s="217">
        <v>0</v>
      </c>
      <c r="Z15" s="217">
        <v>2.27</v>
      </c>
      <c r="AA15" s="217">
        <v>1.28</v>
      </c>
      <c r="AB15" s="217">
        <v>0</v>
      </c>
      <c r="AC15" s="217">
        <v>0.42</v>
      </c>
      <c r="AD15" s="217">
        <v>0</v>
      </c>
      <c r="AE15" s="217">
        <v>0</v>
      </c>
      <c r="AF15" s="217">
        <v>0</v>
      </c>
      <c r="AG15" s="217">
        <v>0</v>
      </c>
      <c r="AH15" s="217">
        <v>0</v>
      </c>
      <c r="AI15" s="217">
        <v>0</v>
      </c>
      <c r="AJ15" s="217">
        <v>0</v>
      </c>
      <c r="AK15" s="217">
        <v>17.18</v>
      </c>
      <c r="AL15" s="217">
        <v>0</v>
      </c>
      <c r="AM15" s="217">
        <v>0</v>
      </c>
      <c r="AN15" s="217">
        <v>0</v>
      </c>
      <c r="AO15" s="217">
        <v>0</v>
      </c>
      <c r="AP15" s="217">
        <v>0</v>
      </c>
    </row>
    <row r="16" spans="1:42">
      <c r="A16" t="s">
        <v>58</v>
      </c>
      <c r="B16" s="217">
        <v>0</v>
      </c>
      <c r="C16" s="217">
        <v>12.54</v>
      </c>
      <c r="D16" s="217">
        <v>5.97</v>
      </c>
      <c r="E16" s="217">
        <v>0</v>
      </c>
      <c r="F16" s="217">
        <v>0</v>
      </c>
      <c r="G16" s="217">
        <v>35.5</v>
      </c>
      <c r="H16" s="217">
        <v>0</v>
      </c>
      <c r="I16" s="217">
        <v>46.03</v>
      </c>
      <c r="J16" s="217">
        <v>3.73</v>
      </c>
      <c r="K16" s="217">
        <v>244.98</v>
      </c>
      <c r="L16" s="217">
        <v>9.48</v>
      </c>
      <c r="M16" s="217">
        <v>2.4700000000000002</v>
      </c>
      <c r="N16" s="217">
        <v>2.04</v>
      </c>
      <c r="O16" s="217">
        <v>2.85</v>
      </c>
      <c r="P16" s="217">
        <v>1.23</v>
      </c>
      <c r="Q16" s="217">
        <v>5.48</v>
      </c>
      <c r="R16" s="217">
        <v>0.74</v>
      </c>
      <c r="S16" s="217">
        <v>6.32</v>
      </c>
      <c r="T16" s="217">
        <v>0.7</v>
      </c>
      <c r="U16" s="217">
        <v>1.92</v>
      </c>
      <c r="V16" s="217">
        <v>0.34</v>
      </c>
      <c r="W16" s="217">
        <v>0.68</v>
      </c>
      <c r="X16" s="217">
        <v>2.41</v>
      </c>
      <c r="Y16" s="217">
        <v>0</v>
      </c>
      <c r="Z16" s="217">
        <v>2.27</v>
      </c>
      <c r="AA16" s="217">
        <v>1.28</v>
      </c>
      <c r="AB16" s="217">
        <v>0</v>
      </c>
      <c r="AC16" s="217">
        <v>0.42</v>
      </c>
      <c r="AD16" s="217">
        <v>0</v>
      </c>
      <c r="AE16" s="217">
        <v>0</v>
      </c>
      <c r="AF16" s="217">
        <v>0</v>
      </c>
      <c r="AG16" s="217">
        <v>0</v>
      </c>
      <c r="AH16" s="217">
        <v>0</v>
      </c>
      <c r="AI16" s="217">
        <v>0</v>
      </c>
      <c r="AJ16" s="217">
        <v>0</v>
      </c>
      <c r="AK16" s="217">
        <v>17.18</v>
      </c>
      <c r="AL16" s="217">
        <v>0</v>
      </c>
      <c r="AM16" s="217">
        <v>0</v>
      </c>
      <c r="AN16" s="217">
        <v>0</v>
      </c>
      <c r="AO16" s="217">
        <v>0</v>
      </c>
      <c r="AP16" s="217">
        <v>0</v>
      </c>
    </row>
    <row r="17" spans="1:42">
      <c r="A17" t="s">
        <v>59</v>
      </c>
      <c r="B17" s="217">
        <v>0</v>
      </c>
      <c r="C17" s="217">
        <v>12.54</v>
      </c>
      <c r="D17" s="217">
        <v>5.97</v>
      </c>
      <c r="E17" s="217">
        <v>0</v>
      </c>
      <c r="F17" s="217">
        <v>0</v>
      </c>
      <c r="G17" s="217">
        <v>35.5</v>
      </c>
      <c r="H17" s="217">
        <v>0</v>
      </c>
      <c r="I17" s="217">
        <v>46.03</v>
      </c>
      <c r="J17" s="217">
        <v>3.73</v>
      </c>
      <c r="K17" s="217">
        <v>244.98</v>
      </c>
      <c r="L17" s="217">
        <v>9.48</v>
      </c>
      <c r="M17" s="217">
        <v>2.4700000000000002</v>
      </c>
      <c r="N17" s="217">
        <v>2.04</v>
      </c>
      <c r="O17" s="217">
        <v>2.85</v>
      </c>
      <c r="P17" s="217">
        <v>1.23</v>
      </c>
      <c r="Q17" s="217">
        <v>5.48</v>
      </c>
      <c r="R17" s="217">
        <v>12.25</v>
      </c>
      <c r="S17" s="217">
        <v>6.32</v>
      </c>
      <c r="T17" s="217">
        <v>0.7</v>
      </c>
      <c r="U17" s="217">
        <v>1.92</v>
      </c>
      <c r="V17" s="217">
        <v>6.21</v>
      </c>
      <c r="W17" s="217">
        <v>13.45</v>
      </c>
      <c r="X17" s="217">
        <v>2.41</v>
      </c>
      <c r="Y17" s="217">
        <v>0</v>
      </c>
      <c r="Z17" s="217">
        <v>31.83</v>
      </c>
      <c r="AA17" s="217">
        <v>20.21</v>
      </c>
      <c r="AB17" s="217">
        <v>0</v>
      </c>
      <c r="AC17" s="217">
        <v>0.42</v>
      </c>
      <c r="AD17" s="217">
        <v>0</v>
      </c>
      <c r="AE17" s="217">
        <v>0</v>
      </c>
      <c r="AF17" s="217">
        <v>0</v>
      </c>
      <c r="AG17" s="217">
        <v>0</v>
      </c>
      <c r="AH17" s="217">
        <v>0</v>
      </c>
      <c r="AI17" s="217">
        <v>0</v>
      </c>
      <c r="AJ17" s="217">
        <v>0</v>
      </c>
      <c r="AK17" s="217">
        <v>17.18</v>
      </c>
      <c r="AL17" s="217">
        <v>0</v>
      </c>
      <c r="AM17" s="217">
        <v>0</v>
      </c>
      <c r="AN17" s="217">
        <v>0</v>
      </c>
      <c r="AO17" s="217">
        <v>0</v>
      </c>
      <c r="AP17" s="217">
        <v>0</v>
      </c>
    </row>
    <row r="18" spans="1:42">
      <c r="A18" t="s">
        <v>60</v>
      </c>
      <c r="B18" s="217">
        <v>0</v>
      </c>
      <c r="C18" s="217">
        <v>12.54</v>
      </c>
      <c r="D18" s="217">
        <v>5.97</v>
      </c>
      <c r="E18" s="217">
        <v>0</v>
      </c>
      <c r="F18" s="217">
        <v>0</v>
      </c>
      <c r="G18" s="217">
        <v>35.5</v>
      </c>
      <c r="H18" s="217">
        <v>0</v>
      </c>
      <c r="I18" s="217">
        <v>46.03</v>
      </c>
      <c r="J18" s="217">
        <v>3.73</v>
      </c>
      <c r="K18" s="217">
        <v>244.98</v>
      </c>
      <c r="L18" s="217">
        <v>9.48</v>
      </c>
      <c r="M18" s="217">
        <v>2.4700000000000002</v>
      </c>
      <c r="N18" s="217">
        <v>2.04</v>
      </c>
      <c r="O18" s="217">
        <v>2.85</v>
      </c>
      <c r="P18" s="217">
        <v>1.23</v>
      </c>
      <c r="Q18" s="217">
        <v>5.48</v>
      </c>
      <c r="R18" s="217">
        <v>12.25</v>
      </c>
      <c r="S18" s="217">
        <v>6.32</v>
      </c>
      <c r="T18" s="217">
        <v>0.7</v>
      </c>
      <c r="U18" s="217">
        <v>1.92</v>
      </c>
      <c r="V18" s="217">
        <v>6.21</v>
      </c>
      <c r="W18" s="217">
        <v>13.45</v>
      </c>
      <c r="X18" s="217">
        <v>2.41</v>
      </c>
      <c r="Y18" s="217">
        <v>0</v>
      </c>
      <c r="Z18" s="217">
        <v>41.86</v>
      </c>
      <c r="AA18" s="217">
        <v>20.21</v>
      </c>
      <c r="AB18" s="217">
        <v>0</v>
      </c>
      <c r="AC18" s="217">
        <v>0.42</v>
      </c>
      <c r="AD18" s="217">
        <v>0</v>
      </c>
      <c r="AE18" s="217">
        <v>0</v>
      </c>
      <c r="AF18" s="217">
        <v>0</v>
      </c>
      <c r="AG18" s="217">
        <v>0</v>
      </c>
      <c r="AH18" s="217">
        <v>0</v>
      </c>
      <c r="AI18" s="217">
        <v>0</v>
      </c>
      <c r="AJ18" s="217">
        <v>0</v>
      </c>
      <c r="AK18" s="217">
        <v>17.18</v>
      </c>
      <c r="AL18" s="217">
        <v>0</v>
      </c>
      <c r="AM18" s="217">
        <v>0</v>
      </c>
      <c r="AN18" s="217">
        <v>0</v>
      </c>
      <c r="AO18" s="217">
        <v>0</v>
      </c>
      <c r="AP18" s="217">
        <v>0</v>
      </c>
    </row>
    <row r="19" spans="1:42">
      <c r="A19" t="s">
        <v>61</v>
      </c>
      <c r="B19" s="217">
        <v>0</v>
      </c>
      <c r="C19" s="217">
        <v>12.54</v>
      </c>
      <c r="D19" s="217">
        <v>5.97</v>
      </c>
      <c r="E19" s="217">
        <v>0</v>
      </c>
      <c r="F19" s="217">
        <v>0</v>
      </c>
      <c r="G19" s="217">
        <v>35.5</v>
      </c>
      <c r="H19" s="217">
        <v>0</v>
      </c>
      <c r="I19" s="217">
        <v>46.03</v>
      </c>
      <c r="J19" s="217">
        <v>3.73</v>
      </c>
      <c r="K19" s="217">
        <v>244.98</v>
      </c>
      <c r="L19" s="217">
        <v>9.52</v>
      </c>
      <c r="M19" s="217">
        <v>2.4700000000000002</v>
      </c>
      <c r="N19" s="217">
        <v>2.04</v>
      </c>
      <c r="O19" s="217">
        <v>2.85</v>
      </c>
      <c r="P19" s="217">
        <v>1.23</v>
      </c>
      <c r="Q19" s="217">
        <v>5.48</v>
      </c>
      <c r="R19" s="217">
        <v>12.25</v>
      </c>
      <c r="S19" s="217">
        <v>6.32</v>
      </c>
      <c r="T19" s="217">
        <v>0.7</v>
      </c>
      <c r="U19" s="217">
        <v>1.92</v>
      </c>
      <c r="V19" s="217">
        <v>6.21</v>
      </c>
      <c r="W19" s="217">
        <v>13.45</v>
      </c>
      <c r="X19" s="217">
        <v>26.27</v>
      </c>
      <c r="Y19" s="217">
        <v>0</v>
      </c>
      <c r="Z19" s="217">
        <v>41.86</v>
      </c>
      <c r="AA19" s="217">
        <v>20.21</v>
      </c>
      <c r="AB19" s="217">
        <v>0</v>
      </c>
      <c r="AC19" s="217">
        <v>0.42</v>
      </c>
      <c r="AD19" s="217">
        <v>0</v>
      </c>
      <c r="AE19" s="217">
        <v>0</v>
      </c>
      <c r="AF19" s="217">
        <v>0</v>
      </c>
      <c r="AG19" s="217">
        <v>0</v>
      </c>
      <c r="AH19" s="217">
        <v>0</v>
      </c>
      <c r="AI19" s="217">
        <v>0</v>
      </c>
      <c r="AJ19" s="217">
        <v>0</v>
      </c>
      <c r="AK19" s="217">
        <v>17.18</v>
      </c>
      <c r="AL19" s="217">
        <v>0</v>
      </c>
      <c r="AM19" s="217">
        <v>0</v>
      </c>
      <c r="AN19" s="217">
        <v>0</v>
      </c>
      <c r="AO19" s="217">
        <v>0</v>
      </c>
      <c r="AP19" s="217">
        <v>0</v>
      </c>
    </row>
    <row r="20" spans="1:42">
      <c r="A20" t="s">
        <v>62</v>
      </c>
      <c r="B20" s="217">
        <v>0</v>
      </c>
      <c r="C20" s="217">
        <v>12.54</v>
      </c>
      <c r="D20" s="217">
        <v>5.97</v>
      </c>
      <c r="E20" s="217">
        <v>0</v>
      </c>
      <c r="F20" s="217">
        <v>0</v>
      </c>
      <c r="G20" s="217">
        <v>35.5</v>
      </c>
      <c r="H20" s="217">
        <v>0</v>
      </c>
      <c r="I20" s="217">
        <v>46.03</v>
      </c>
      <c r="J20" s="217">
        <v>3.73</v>
      </c>
      <c r="K20" s="217">
        <v>244.98</v>
      </c>
      <c r="L20" s="217">
        <v>9.52</v>
      </c>
      <c r="M20" s="217">
        <v>2.4700000000000002</v>
      </c>
      <c r="N20" s="217">
        <v>2.04</v>
      </c>
      <c r="O20" s="217">
        <v>2.85</v>
      </c>
      <c r="P20" s="217">
        <v>1.23</v>
      </c>
      <c r="Q20" s="217">
        <v>5.48</v>
      </c>
      <c r="R20" s="217">
        <v>12.25</v>
      </c>
      <c r="S20" s="217">
        <v>6.32</v>
      </c>
      <c r="T20" s="217">
        <v>0.7</v>
      </c>
      <c r="U20" s="217">
        <v>1.92</v>
      </c>
      <c r="V20" s="217">
        <v>6.21</v>
      </c>
      <c r="W20" s="217">
        <v>13.45</v>
      </c>
      <c r="X20" s="217">
        <v>50.35</v>
      </c>
      <c r="Y20" s="217">
        <v>0</v>
      </c>
      <c r="Z20" s="217">
        <v>41.86</v>
      </c>
      <c r="AA20" s="217">
        <v>20.21</v>
      </c>
      <c r="AB20" s="217">
        <v>0</v>
      </c>
      <c r="AC20" s="217">
        <v>0.42</v>
      </c>
      <c r="AD20" s="217">
        <v>0</v>
      </c>
      <c r="AE20" s="217">
        <v>0</v>
      </c>
      <c r="AF20" s="217">
        <v>0</v>
      </c>
      <c r="AG20" s="217">
        <v>0</v>
      </c>
      <c r="AH20" s="217">
        <v>0</v>
      </c>
      <c r="AI20" s="217">
        <v>0</v>
      </c>
      <c r="AJ20" s="217">
        <v>0</v>
      </c>
      <c r="AK20" s="217">
        <v>17.18</v>
      </c>
      <c r="AL20" s="217">
        <v>0</v>
      </c>
      <c r="AM20" s="217">
        <v>0</v>
      </c>
      <c r="AN20" s="217">
        <v>0</v>
      </c>
      <c r="AO20" s="217">
        <v>0</v>
      </c>
      <c r="AP20" s="217">
        <v>0</v>
      </c>
    </row>
    <row r="21" spans="1:42">
      <c r="A21" t="s">
        <v>63</v>
      </c>
      <c r="B21" s="217">
        <v>0</v>
      </c>
      <c r="C21" s="217">
        <v>12.54</v>
      </c>
      <c r="D21" s="217">
        <v>5.97</v>
      </c>
      <c r="E21" s="217">
        <v>0</v>
      </c>
      <c r="F21" s="217">
        <v>0</v>
      </c>
      <c r="G21" s="217">
        <v>35.5</v>
      </c>
      <c r="H21" s="217">
        <v>0</v>
      </c>
      <c r="I21" s="217">
        <v>46.03</v>
      </c>
      <c r="J21" s="217">
        <v>3.73</v>
      </c>
      <c r="K21" s="217">
        <v>244.59</v>
      </c>
      <c r="L21" s="217">
        <v>9.52</v>
      </c>
      <c r="M21" s="217">
        <v>2.4700000000000002</v>
      </c>
      <c r="N21" s="217">
        <v>2.04</v>
      </c>
      <c r="O21" s="217">
        <v>2.85</v>
      </c>
      <c r="P21" s="217">
        <v>1.23</v>
      </c>
      <c r="Q21" s="217">
        <v>4.91</v>
      </c>
      <c r="R21" s="217">
        <v>12.92</v>
      </c>
      <c r="S21" s="217">
        <v>6.3</v>
      </c>
      <c r="T21" s="217">
        <v>0.7</v>
      </c>
      <c r="U21" s="217">
        <v>1.92</v>
      </c>
      <c r="V21" s="217">
        <v>6.21</v>
      </c>
      <c r="W21" s="217">
        <v>13.45</v>
      </c>
      <c r="X21" s="217">
        <v>50.35</v>
      </c>
      <c r="Y21" s="217">
        <v>0</v>
      </c>
      <c r="Z21" s="217">
        <v>41.86</v>
      </c>
      <c r="AA21" s="217">
        <v>20.21</v>
      </c>
      <c r="AB21" s="217">
        <v>0</v>
      </c>
      <c r="AC21" s="217">
        <v>0.42</v>
      </c>
      <c r="AD21" s="217">
        <v>0</v>
      </c>
      <c r="AE21" s="217">
        <v>0</v>
      </c>
      <c r="AF21" s="217">
        <v>0</v>
      </c>
      <c r="AG21" s="217">
        <v>0</v>
      </c>
      <c r="AH21" s="217">
        <v>0</v>
      </c>
      <c r="AI21" s="217">
        <v>0</v>
      </c>
      <c r="AJ21" s="217">
        <v>0</v>
      </c>
      <c r="AK21" s="217">
        <v>17.18</v>
      </c>
      <c r="AL21" s="217">
        <v>0</v>
      </c>
      <c r="AM21" s="217">
        <v>0</v>
      </c>
      <c r="AN21" s="217">
        <v>0</v>
      </c>
      <c r="AO21" s="217">
        <v>0</v>
      </c>
      <c r="AP21" s="217">
        <v>0</v>
      </c>
    </row>
    <row r="22" spans="1:42">
      <c r="A22" t="s">
        <v>64</v>
      </c>
      <c r="B22" s="217">
        <v>0</v>
      </c>
      <c r="C22" s="217">
        <v>12.54</v>
      </c>
      <c r="D22" s="217">
        <v>5.97</v>
      </c>
      <c r="E22" s="217">
        <v>0</v>
      </c>
      <c r="F22" s="217">
        <v>0</v>
      </c>
      <c r="G22" s="217">
        <v>35.5</v>
      </c>
      <c r="H22" s="217">
        <v>0</v>
      </c>
      <c r="I22" s="217">
        <v>46.03</v>
      </c>
      <c r="J22" s="217">
        <v>3.73</v>
      </c>
      <c r="K22" s="217">
        <v>244.59</v>
      </c>
      <c r="L22" s="217">
        <v>9.52</v>
      </c>
      <c r="M22" s="217">
        <v>2.4700000000000002</v>
      </c>
      <c r="N22" s="217">
        <v>2.04</v>
      </c>
      <c r="O22" s="217">
        <v>2.85</v>
      </c>
      <c r="P22" s="217">
        <v>1.23</v>
      </c>
      <c r="Q22" s="217">
        <v>4.91</v>
      </c>
      <c r="R22" s="217">
        <v>12.92</v>
      </c>
      <c r="S22" s="217">
        <v>6.3</v>
      </c>
      <c r="T22" s="217">
        <v>0.7</v>
      </c>
      <c r="U22" s="217">
        <v>1.92</v>
      </c>
      <c r="V22" s="217">
        <v>6.21</v>
      </c>
      <c r="W22" s="217">
        <v>13.45</v>
      </c>
      <c r="X22" s="217">
        <v>50.35</v>
      </c>
      <c r="Y22" s="217">
        <v>0</v>
      </c>
      <c r="Z22" s="217">
        <v>41.86</v>
      </c>
      <c r="AA22" s="217">
        <v>20.21</v>
      </c>
      <c r="AB22" s="217">
        <v>0</v>
      </c>
      <c r="AC22" s="217">
        <v>0.42</v>
      </c>
      <c r="AD22" s="217">
        <v>0</v>
      </c>
      <c r="AE22" s="217">
        <v>0</v>
      </c>
      <c r="AF22" s="217">
        <v>0</v>
      </c>
      <c r="AG22" s="217">
        <v>0</v>
      </c>
      <c r="AH22" s="217">
        <v>0</v>
      </c>
      <c r="AI22" s="217">
        <v>0</v>
      </c>
      <c r="AJ22" s="217">
        <v>0</v>
      </c>
      <c r="AK22" s="217">
        <v>17.18</v>
      </c>
      <c r="AL22" s="217">
        <v>0</v>
      </c>
      <c r="AM22" s="217">
        <v>0</v>
      </c>
      <c r="AN22" s="217">
        <v>0</v>
      </c>
      <c r="AO22" s="217">
        <v>0</v>
      </c>
      <c r="AP22" s="217">
        <v>0</v>
      </c>
    </row>
    <row r="23" spans="1:42">
      <c r="A23" t="s">
        <v>65</v>
      </c>
      <c r="B23" s="217">
        <v>0</v>
      </c>
      <c r="C23" s="217">
        <v>12.54</v>
      </c>
      <c r="D23" s="217">
        <v>5.97</v>
      </c>
      <c r="E23" s="217">
        <v>0</v>
      </c>
      <c r="F23" s="217">
        <v>0</v>
      </c>
      <c r="G23" s="217">
        <v>35.5</v>
      </c>
      <c r="H23" s="217">
        <v>0</v>
      </c>
      <c r="I23" s="217">
        <v>46.03</v>
      </c>
      <c r="J23" s="217">
        <v>3.73</v>
      </c>
      <c r="K23" s="217">
        <v>244.98</v>
      </c>
      <c r="L23" s="217">
        <v>9.52</v>
      </c>
      <c r="M23" s="217">
        <v>2.4700000000000002</v>
      </c>
      <c r="N23" s="217">
        <v>2.04</v>
      </c>
      <c r="O23" s="217">
        <v>2.85</v>
      </c>
      <c r="P23" s="217">
        <v>1.23</v>
      </c>
      <c r="Q23" s="217">
        <v>5.48</v>
      </c>
      <c r="R23" s="217">
        <v>12.92</v>
      </c>
      <c r="S23" s="217">
        <v>6.32</v>
      </c>
      <c r="T23" s="217">
        <v>0.7</v>
      </c>
      <c r="U23" s="217">
        <v>1.92</v>
      </c>
      <c r="V23" s="217">
        <v>6.21</v>
      </c>
      <c r="W23" s="217">
        <v>13.45</v>
      </c>
      <c r="X23" s="217">
        <v>50.35</v>
      </c>
      <c r="Y23" s="217">
        <v>0</v>
      </c>
      <c r="Z23" s="217">
        <v>41.86</v>
      </c>
      <c r="AA23" s="217">
        <v>20.21</v>
      </c>
      <c r="AB23" s="217">
        <v>0</v>
      </c>
      <c r="AC23" s="217">
        <v>0.42</v>
      </c>
      <c r="AD23" s="217">
        <v>0</v>
      </c>
      <c r="AE23" s="217">
        <v>0</v>
      </c>
      <c r="AF23" s="217">
        <v>0</v>
      </c>
      <c r="AG23" s="217">
        <v>0</v>
      </c>
      <c r="AH23" s="217">
        <v>0</v>
      </c>
      <c r="AI23" s="217">
        <v>0</v>
      </c>
      <c r="AJ23" s="217">
        <v>0</v>
      </c>
      <c r="AK23" s="217">
        <v>17.18</v>
      </c>
      <c r="AL23" s="217">
        <v>0</v>
      </c>
      <c r="AM23" s="217">
        <v>0</v>
      </c>
      <c r="AN23" s="217">
        <v>0</v>
      </c>
      <c r="AO23" s="217">
        <v>0</v>
      </c>
      <c r="AP23" s="217">
        <v>0</v>
      </c>
    </row>
    <row r="24" spans="1:42">
      <c r="A24" t="s">
        <v>66</v>
      </c>
      <c r="B24" s="217">
        <v>0</v>
      </c>
      <c r="C24" s="217">
        <v>12.54</v>
      </c>
      <c r="D24" s="217">
        <v>5.97</v>
      </c>
      <c r="E24" s="217">
        <v>0</v>
      </c>
      <c r="F24" s="217">
        <v>0</v>
      </c>
      <c r="G24" s="217">
        <v>35.5</v>
      </c>
      <c r="H24" s="217">
        <v>0</v>
      </c>
      <c r="I24" s="217">
        <v>46.03</v>
      </c>
      <c r="J24" s="217">
        <v>3.11</v>
      </c>
      <c r="K24" s="217">
        <v>244.98</v>
      </c>
      <c r="L24" s="217">
        <v>9.52</v>
      </c>
      <c r="M24" s="217">
        <v>2.4700000000000002</v>
      </c>
      <c r="N24" s="217">
        <v>2.04</v>
      </c>
      <c r="O24" s="217">
        <v>2.85</v>
      </c>
      <c r="P24" s="217">
        <v>1.23</v>
      </c>
      <c r="Q24" s="217">
        <v>5.94</v>
      </c>
      <c r="R24" s="217">
        <v>12.92</v>
      </c>
      <c r="S24" s="217">
        <v>6.32</v>
      </c>
      <c r="T24" s="217">
        <v>0.7</v>
      </c>
      <c r="U24" s="217">
        <v>1.92</v>
      </c>
      <c r="V24" s="217">
        <v>6.21</v>
      </c>
      <c r="W24" s="217">
        <v>13.45</v>
      </c>
      <c r="X24" s="217">
        <v>50.35</v>
      </c>
      <c r="Y24" s="217">
        <v>0</v>
      </c>
      <c r="Z24" s="217">
        <v>41.86</v>
      </c>
      <c r="AA24" s="217">
        <v>20.21</v>
      </c>
      <c r="AB24" s="217">
        <v>0</v>
      </c>
      <c r="AC24" s="217">
        <v>0.42</v>
      </c>
      <c r="AD24" s="217">
        <v>0</v>
      </c>
      <c r="AE24" s="217">
        <v>0</v>
      </c>
      <c r="AF24" s="217">
        <v>0</v>
      </c>
      <c r="AG24" s="217">
        <v>0</v>
      </c>
      <c r="AH24" s="217">
        <v>0</v>
      </c>
      <c r="AI24" s="217">
        <v>0</v>
      </c>
      <c r="AJ24" s="217">
        <v>0</v>
      </c>
      <c r="AK24" s="217">
        <v>17.18</v>
      </c>
      <c r="AL24" s="217">
        <v>0</v>
      </c>
      <c r="AM24" s="217">
        <v>0</v>
      </c>
      <c r="AN24" s="217">
        <v>0</v>
      </c>
      <c r="AO24" s="217">
        <v>0</v>
      </c>
      <c r="AP24" s="217">
        <v>0</v>
      </c>
    </row>
    <row r="25" spans="1:42">
      <c r="A25" t="s">
        <v>67</v>
      </c>
      <c r="B25" s="217">
        <v>0</v>
      </c>
      <c r="C25" s="217">
        <v>12.54</v>
      </c>
      <c r="D25" s="217">
        <v>5.97</v>
      </c>
      <c r="E25" s="217">
        <v>0</v>
      </c>
      <c r="F25" s="217">
        <v>0</v>
      </c>
      <c r="G25" s="217">
        <v>35.5</v>
      </c>
      <c r="H25" s="217">
        <v>0</v>
      </c>
      <c r="I25" s="217">
        <v>46.03</v>
      </c>
      <c r="J25" s="217">
        <v>3.11</v>
      </c>
      <c r="K25" s="217">
        <v>244.98</v>
      </c>
      <c r="L25" s="217">
        <v>9.52</v>
      </c>
      <c r="M25" s="217">
        <v>2.4700000000000002</v>
      </c>
      <c r="N25" s="217">
        <v>2.04</v>
      </c>
      <c r="O25" s="217">
        <v>2.85</v>
      </c>
      <c r="P25" s="217">
        <v>1.23</v>
      </c>
      <c r="Q25" s="217">
        <v>5.94</v>
      </c>
      <c r="R25" s="217">
        <v>12.92</v>
      </c>
      <c r="S25" s="217">
        <v>6.32</v>
      </c>
      <c r="T25" s="217">
        <v>0.7</v>
      </c>
      <c r="U25" s="217">
        <v>1.92</v>
      </c>
      <c r="V25" s="217">
        <v>6.21</v>
      </c>
      <c r="W25" s="217">
        <v>13.45</v>
      </c>
      <c r="X25" s="217">
        <v>50.35</v>
      </c>
      <c r="Y25" s="217">
        <v>0</v>
      </c>
      <c r="Z25" s="217">
        <v>41.86</v>
      </c>
      <c r="AA25" s="217">
        <v>20.21</v>
      </c>
      <c r="AB25" s="217">
        <v>0</v>
      </c>
      <c r="AC25" s="217">
        <v>0.42</v>
      </c>
      <c r="AD25" s="217">
        <v>0</v>
      </c>
      <c r="AE25" s="217">
        <v>0</v>
      </c>
      <c r="AF25" s="217">
        <v>0</v>
      </c>
      <c r="AG25" s="217">
        <v>0</v>
      </c>
      <c r="AH25" s="217">
        <v>0</v>
      </c>
      <c r="AI25" s="217">
        <v>0</v>
      </c>
      <c r="AJ25" s="217">
        <v>0</v>
      </c>
      <c r="AK25" s="217">
        <v>17.18</v>
      </c>
      <c r="AL25" s="217">
        <v>0</v>
      </c>
      <c r="AM25" s="217">
        <v>0</v>
      </c>
      <c r="AN25" s="217">
        <v>0</v>
      </c>
      <c r="AO25" s="217">
        <v>0</v>
      </c>
      <c r="AP25" s="217">
        <v>0</v>
      </c>
    </row>
    <row r="26" spans="1:42">
      <c r="A26" t="s">
        <v>68</v>
      </c>
      <c r="B26" s="217">
        <v>0</v>
      </c>
      <c r="C26" s="217">
        <v>12.54</v>
      </c>
      <c r="D26" s="217">
        <v>5.97</v>
      </c>
      <c r="E26" s="217">
        <v>0</v>
      </c>
      <c r="F26" s="217">
        <v>0</v>
      </c>
      <c r="G26" s="217">
        <v>35.5</v>
      </c>
      <c r="H26" s="217">
        <v>0</v>
      </c>
      <c r="I26" s="217">
        <v>46.03</v>
      </c>
      <c r="J26" s="217">
        <v>3.11</v>
      </c>
      <c r="K26" s="217">
        <v>244.98</v>
      </c>
      <c r="L26" s="217">
        <v>9.52</v>
      </c>
      <c r="M26" s="217">
        <v>2.4700000000000002</v>
      </c>
      <c r="N26" s="217">
        <v>2.04</v>
      </c>
      <c r="O26" s="217">
        <v>2.85</v>
      </c>
      <c r="P26" s="217">
        <v>1.23</v>
      </c>
      <c r="Q26" s="217">
        <v>5.94</v>
      </c>
      <c r="R26" s="217">
        <v>12.92</v>
      </c>
      <c r="S26" s="217">
        <v>6.32</v>
      </c>
      <c r="T26" s="217">
        <v>0.7</v>
      </c>
      <c r="U26" s="217">
        <v>1.92</v>
      </c>
      <c r="V26" s="217">
        <v>6.21</v>
      </c>
      <c r="W26" s="217">
        <v>13.45</v>
      </c>
      <c r="X26" s="217">
        <v>50.35</v>
      </c>
      <c r="Y26" s="217">
        <v>0</v>
      </c>
      <c r="Z26" s="217">
        <v>41.86</v>
      </c>
      <c r="AA26" s="217">
        <v>20.21</v>
      </c>
      <c r="AB26" s="217">
        <v>0</v>
      </c>
      <c r="AC26" s="217">
        <v>0.42</v>
      </c>
      <c r="AD26" s="217">
        <v>0</v>
      </c>
      <c r="AE26" s="217">
        <v>0</v>
      </c>
      <c r="AF26" s="217">
        <v>0</v>
      </c>
      <c r="AG26" s="217">
        <v>0</v>
      </c>
      <c r="AH26" s="217">
        <v>0</v>
      </c>
      <c r="AI26" s="217">
        <v>0</v>
      </c>
      <c r="AJ26" s="217">
        <v>0</v>
      </c>
      <c r="AK26" s="217">
        <v>17.18</v>
      </c>
      <c r="AL26" s="217">
        <v>0</v>
      </c>
      <c r="AM26" s="217">
        <v>0</v>
      </c>
      <c r="AN26" s="217">
        <v>0</v>
      </c>
      <c r="AO26" s="217">
        <v>0</v>
      </c>
      <c r="AP26" s="217">
        <v>0</v>
      </c>
    </row>
    <row r="27" spans="1:42">
      <c r="A27" t="s">
        <v>69</v>
      </c>
      <c r="B27" s="217">
        <v>0</v>
      </c>
      <c r="C27" s="217">
        <v>12.54</v>
      </c>
      <c r="D27" s="217">
        <v>1.79</v>
      </c>
      <c r="E27" s="217">
        <v>0</v>
      </c>
      <c r="F27" s="217">
        <v>0</v>
      </c>
      <c r="G27" s="217">
        <v>34.89</v>
      </c>
      <c r="H27" s="217">
        <v>0</v>
      </c>
      <c r="I27" s="217">
        <v>42.29</v>
      </c>
      <c r="J27" s="217">
        <v>3.11</v>
      </c>
      <c r="K27" s="217">
        <v>254.16</v>
      </c>
      <c r="L27" s="217">
        <v>9.52</v>
      </c>
      <c r="M27" s="217">
        <v>2.4700000000000002</v>
      </c>
      <c r="N27" s="217">
        <v>2.04</v>
      </c>
      <c r="O27" s="217">
        <v>2.85</v>
      </c>
      <c r="P27" s="217">
        <v>1.23</v>
      </c>
      <c r="Q27" s="217">
        <v>7.13</v>
      </c>
      <c r="R27" s="217">
        <v>15.15</v>
      </c>
      <c r="S27" s="217">
        <v>8.26</v>
      </c>
      <c r="T27" s="217">
        <v>0.7</v>
      </c>
      <c r="U27" s="217">
        <v>1.92</v>
      </c>
      <c r="V27" s="217">
        <v>6.21</v>
      </c>
      <c r="W27" s="217">
        <v>13.45</v>
      </c>
      <c r="X27" s="217">
        <v>50.35</v>
      </c>
      <c r="Y27" s="217">
        <v>0</v>
      </c>
      <c r="Z27" s="217">
        <v>41.86</v>
      </c>
      <c r="AA27" s="217">
        <v>20.21</v>
      </c>
      <c r="AB27" s="217">
        <v>0</v>
      </c>
      <c r="AC27" s="217">
        <v>0.42</v>
      </c>
      <c r="AD27" s="217">
        <v>0</v>
      </c>
      <c r="AE27" s="217">
        <v>0</v>
      </c>
      <c r="AF27" s="217">
        <v>0</v>
      </c>
      <c r="AG27" s="217">
        <v>0</v>
      </c>
      <c r="AH27" s="217">
        <v>0</v>
      </c>
      <c r="AI27" s="217">
        <v>0</v>
      </c>
      <c r="AJ27" s="217">
        <v>0</v>
      </c>
      <c r="AK27" s="217">
        <v>17.18</v>
      </c>
      <c r="AL27" s="217">
        <v>0</v>
      </c>
      <c r="AM27" s="217">
        <v>0</v>
      </c>
      <c r="AN27" s="217">
        <v>0</v>
      </c>
      <c r="AO27" s="217">
        <v>0</v>
      </c>
      <c r="AP27" s="217">
        <v>0</v>
      </c>
    </row>
    <row r="28" spans="1:42">
      <c r="A28" t="s">
        <v>70</v>
      </c>
      <c r="B28" s="217">
        <v>0</v>
      </c>
      <c r="C28" s="217">
        <v>12.54</v>
      </c>
      <c r="D28" s="217">
        <v>1.79</v>
      </c>
      <c r="E28" s="217">
        <v>0</v>
      </c>
      <c r="F28" s="217">
        <v>0</v>
      </c>
      <c r="G28" s="217">
        <v>34.89</v>
      </c>
      <c r="H28" s="217">
        <v>0</v>
      </c>
      <c r="I28" s="217">
        <v>42.29</v>
      </c>
      <c r="J28" s="217">
        <v>3.11</v>
      </c>
      <c r="K28" s="217">
        <v>254.18</v>
      </c>
      <c r="L28" s="217">
        <v>9.52</v>
      </c>
      <c r="M28" s="217">
        <v>2.4700000000000002</v>
      </c>
      <c r="N28" s="217">
        <v>2.04</v>
      </c>
      <c r="O28" s="217">
        <v>2.85</v>
      </c>
      <c r="P28" s="217">
        <v>1.23</v>
      </c>
      <c r="Q28" s="217">
        <v>7.13</v>
      </c>
      <c r="R28" s="217">
        <v>15.15</v>
      </c>
      <c r="S28" s="217">
        <v>8.26</v>
      </c>
      <c r="T28" s="217">
        <v>0.7</v>
      </c>
      <c r="U28" s="217">
        <v>1.92</v>
      </c>
      <c r="V28" s="217">
        <v>6.21</v>
      </c>
      <c r="W28" s="217">
        <v>13.45</v>
      </c>
      <c r="X28" s="217">
        <v>50.35</v>
      </c>
      <c r="Y28" s="217">
        <v>0</v>
      </c>
      <c r="Z28" s="217">
        <v>41.86</v>
      </c>
      <c r="AA28" s="217">
        <v>20.21</v>
      </c>
      <c r="AB28" s="217">
        <v>0</v>
      </c>
      <c r="AC28" s="217">
        <v>0.42</v>
      </c>
      <c r="AD28" s="217">
        <v>0</v>
      </c>
      <c r="AE28" s="217">
        <v>0</v>
      </c>
      <c r="AF28" s="217">
        <v>0</v>
      </c>
      <c r="AG28" s="217">
        <v>0</v>
      </c>
      <c r="AH28" s="217">
        <v>0</v>
      </c>
      <c r="AI28" s="217">
        <v>0</v>
      </c>
      <c r="AJ28" s="217">
        <v>0</v>
      </c>
      <c r="AK28" s="217">
        <v>17.18</v>
      </c>
      <c r="AL28" s="217">
        <v>0</v>
      </c>
      <c r="AM28" s="217">
        <v>0</v>
      </c>
      <c r="AN28" s="217">
        <v>0</v>
      </c>
      <c r="AO28" s="217">
        <v>0</v>
      </c>
      <c r="AP28" s="217">
        <v>0</v>
      </c>
    </row>
    <row r="29" spans="1:42">
      <c r="A29" t="s">
        <v>71</v>
      </c>
      <c r="B29" s="217">
        <v>0</v>
      </c>
      <c r="C29" s="217">
        <v>12.54</v>
      </c>
      <c r="D29" s="217">
        <v>1.79</v>
      </c>
      <c r="E29" s="217">
        <v>0</v>
      </c>
      <c r="F29" s="217">
        <v>0</v>
      </c>
      <c r="G29" s="217">
        <v>34.89</v>
      </c>
      <c r="H29" s="217">
        <v>0</v>
      </c>
      <c r="I29" s="217">
        <v>42.29</v>
      </c>
      <c r="J29" s="217">
        <v>3.11</v>
      </c>
      <c r="K29" s="217">
        <v>244.98</v>
      </c>
      <c r="L29" s="217">
        <v>9.52</v>
      </c>
      <c r="M29" s="217">
        <v>2.4700000000000002</v>
      </c>
      <c r="N29" s="217">
        <v>2.04</v>
      </c>
      <c r="O29" s="217">
        <v>2.85</v>
      </c>
      <c r="P29" s="217">
        <v>1.23</v>
      </c>
      <c r="Q29" s="217">
        <v>5.94</v>
      </c>
      <c r="R29" s="217">
        <v>12.09</v>
      </c>
      <c r="S29" s="217">
        <v>6.32</v>
      </c>
      <c r="T29" s="217">
        <v>0.7</v>
      </c>
      <c r="U29" s="217">
        <v>1.92</v>
      </c>
      <c r="V29" s="217">
        <v>6.21</v>
      </c>
      <c r="W29" s="217">
        <v>13.45</v>
      </c>
      <c r="X29" s="217">
        <v>50.35</v>
      </c>
      <c r="Y29" s="217">
        <v>0</v>
      </c>
      <c r="Z29" s="217">
        <v>41.86</v>
      </c>
      <c r="AA29" s="217">
        <v>20.21</v>
      </c>
      <c r="AB29" s="217">
        <v>0</v>
      </c>
      <c r="AC29" s="217">
        <v>0.42</v>
      </c>
      <c r="AD29" s="217">
        <v>0</v>
      </c>
      <c r="AE29" s="217">
        <v>0</v>
      </c>
      <c r="AF29" s="217">
        <v>0</v>
      </c>
      <c r="AG29" s="217">
        <v>0</v>
      </c>
      <c r="AH29" s="217">
        <v>0</v>
      </c>
      <c r="AI29" s="217">
        <v>0</v>
      </c>
      <c r="AJ29" s="217">
        <v>0</v>
      </c>
      <c r="AK29" s="217">
        <v>17.18</v>
      </c>
      <c r="AL29" s="217">
        <v>0</v>
      </c>
      <c r="AM29" s="217">
        <v>0</v>
      </c>
      <c r="AN29" s="217">
        <v>0</v>
      </c>
      <c r="AO29" s="217">
        <v>0</v>
      </c>
      <c r="AP29" s="217">
        <v>0</v>
      </c>
    </row>
    <row r="30" spans="1:42">
      <c r="A30" t="s">
        <v>72</v>
      </c>
      <c r="B30" s="217">
        <v>0</v>
      </c>
      <c r="C30" s="217">
        <v>12.54</v>
      </c>
      <c r="D30" s="217">
        <v>1.79</v>
      </c>
      <c r="E30" s="217">
        <v>0</v>
      </c>
      <c r="F30" s="217">
        <v>0</v>
      </c>
      <c r="G30" s="217">
        <v>34.89</v>
      </c>
      <c r="H30" s="217">
        <v>0</v>
      </c>
      <c r="I30" s="217">
        <v>42.29</v>
      </c>
      <c r="J30" s="217">
        <v>3.11</v>
      </c>
      <c r="K30" s="217">
        <v>245.35</v>
      </c>
      <c r="L30" s="217">
        <v>9.52</v>
      </c>
      <c r="M30" s="217">
        <v>2.4700000000000002</v>
      </c>
      <c r="N30" s="217">
        <v>2.04</v>
      </c>
      <c r="O30" s="217">
        <v>2.85</v>
      </c>
      <c r="P30" s="217">
        <v>1.23</v>
      </c>
      <c r="Q30" s="217">
        <v>5.94</v>
      </c>
      <c r="R30" s="217">
        <v>12.09</v>
      </c>
      <c r="S30" s="217">
        <v>6.32</v>
      </c>
      <c r="T30" s="217">
        <v>0.7</v>
      </c>
      <c r="U30" s="217">
        <v>1.92</v>
      </c>
      <c r="V30" s="217">
        <v>6.21</v>
      </c>
      <c r="W30" s="217">
        <v>13.45</v>
      </c>
      <c r="X30" s="217">
        <v>50.35</v>
      </c>
      <c r="Y30" s="217">
        <v>0</v>
      </c>
      <c r="Z30" s="217">
        <v>41.86</v>
      </c>
      <c r="AA30" s="217">
        <v>20.21</v>
      </c>
      <c r="AB30" s="217">
        <v>0</v>
      </c>
      <c r="AC30" s="217">
        <v>0.42</v>
      </c>
      <c r="AD30" s="217">
        <v>0</v>
      </c>
      <c r="AE30" s="217">
        <v>0</v>
      </c>
      <c r="AF30" s="217">
        <v>0</v>
      </c>
      <c r="AG30" s="217">
        <v>0</v>
      </c>
      <c r="AH30" s="217">
        <v>0</v>
      </c>
      <c r="AI30" s="217">
        <v>0</v>
      </c>
      <c r="AJ30" s="217">
        <v>0</v>
      </c>
      <c r="AK30" s="217">
        <v>17.18</v>
      </c>
      <c r="AL30" s="217">
        <v>0</v>
      </c>
      <c r="AM30" s="217">
        <v>0</v>
      </c>
      <c r="AN30" s="217">
        <v>0</v>
      </c>
      <c r="AO30" s="217">
        <v>0</v>
      </c>
      <c r="AP30" s="217">
        <v>0</v>
      </c>
    </row>
    <row r="31" spans="1:42">
      <c r="A31" t="s">
        <v>73</v>
      </c>
      <c r="B31" s="217">
        <v>0</v>
      </c>
      <c r="C31" s="217">
        <v>12.54</v>
      </c>
      <c r="D31" s="217">
        <v>1.79</v>
      </c>
      <c r="E31" s="217">
        <v>0</v>
      </c>
      <c r="F31" s="217">
        <v>0</v>
      </c>
      <c r="G31" s="217">
        <v>34.89</v>
      </c>
      <c r="H31" s="217">
        <v>0</v>
      </c>
      <c r="I31" s="217">
        <v>42.29</v>
      </c>
      <c r="J31" s="217">
        <v>3.11</v>
      </c>
      <c r="K31" s="217">
        <v>245.35</v>
      </c>
      <c r="L31" s="217">
        <v>9.52</v>
      </c>
      <c r="M31" s="217">
        <v>2.4700000000000002</v>
      </c>
      <c r="N31" s="217">
        <v>2.04</v>
      </c>
      <c r="O31" s="217">
        <v>2.85</v>
      </c>
      <c r="P31" s="217">
        <v>1.23</v>
      </c>
      <c r="Q31" s="217">
        <v>5.94</v>
      </c>
      <c r="R31" s="217">
        <v>13.79</v>
      </c>
      <c r="S31" s="217">
        <v>6.66</v>
      </c>
      <c r="T31" s="217">
        <v>0.7</v>
      </c>
      <c r="U31" s="217">
        <v>1.92</v>
      </c>
      <c r="V31" s="217">
        <v>6.21</v>
      </c>
      <c r="W31" s="217">
        <v>13.45</v>
      </c>
      <c r="X31" s="217">
        <v>50.35</v>
      </c>
      <c r="Y31" s="217">
        <v>0</v>
      </c>
      <c r="Z31" s="217">
        <v>41.86</v>
      </c>
      <c r="AA31" s="217">
        <v>20.21</v>
      </c>
      <c r="AB31" s="217">
        <v>0</v>
      </c>
      <c r="AC31" s="217">
        <v>0</v>
      </c>
      <c r="AD31" s="217">
        <v>0</v>
      </c>
      <c r="AE31" s="217">
        <v>0</v>
      </c>
      <c r="AF31" s="217">
        <v>0</v>
      </c>
      <c r="AG31" s="217">
        <v>0</v>
      </c>
      <c r="AH31" s="217">
        <v>0</v>
      </c>
      <c r="AI31" s="217">
        <v>0</v>
      </c>
      <c r="AJ31" s="217">
        <v>0</v>
      </c>
      <c r="AK31" s="217">
        <v>17.829999999999998</v>
      </c>
      <c r="AL31" s="217">
        <v>0</v>
      </c>
      <c r="AM31" s="217">
        <v>0</v>
      </c>
      <c r="AN31" s="217">
        <v>0</v>
      </c>
      <c r="AO31" s="217">
        <v>0</v>
      </c>
      <c r="AP31" s="217">
        <v>0</v>
      </c>
    </row>
    <row r="32" spans="1:42">
      <c r="A32" t="s">
        <v>74</v>
      </c>
      <c r="B32" s="217">
        <v>0</v>
      </c>
      <c r="C32" s="217">
        <v>12.54</v>
      </c>
      <c r="D32" s="217">
        <v>1.79</v>
      </c>
      <c r="E32" s="217">
        <v>0</v>
      </c>
      <c r="F32" s="217">
        <v>0</v>
      </c>
      <c r="G32" s="217">
        <v>34.89</v>
      </c>
      <c r="H32" s="217">
        <v>0</v>
      </c>
      <c r="I32" s="217">
        <v>42.29</v>
      </c>
      <c r="J32" s="217">
        <v>3.11</v>
      </c>
      <c r="K32" s="217">
        <v>245.35</v>
      </c>
      <c r="L32" s="217">
        <v>9.52</v>
      </c>
      <c r="M32" s="217">
        <v>2.4700000000000002</v>
      </c>
      <c r="N32" s="217">
        <v>2.04</v>
      </c>
      <c r="O32" s="217">
        <v>2.85</v>
      </c>
      <c r="P32" s="217">
        <v>1.23</v>
      </c>
      <c r="Q32" s="217">
        <v>5.94</v>
      </c>
      <c r="R32" s="217">
        <v>13.81</v>
      </c>
      <c r="S32" s="217">
        <v>6.66</v>
      </c>
      <c r="T32" s="217">
        <v>0.7</v>
      </c>
      <c r="U32" s="217">
        <v>1.92</v>
      </c>
      <c r="V32" s="217">
        <v>6.21</v>
      </c>
      <c r="W32" s="217">
        <v>13.45</v>
      </c>
      <c r="X32" s="217">
        <v>50.35</v>
      </c>
      <c r="Y32" s="217">
        <v>0</v>
      </c>
      <c r="Z32" s="217">
        <v>41.86</v>
      </c>
      <c r="AA32" s="217">
        <v>20.21</v>
      </c>
      <c r="AB32" s="217">
        <v>0</v>
      </c>
      <c r="AC32" s="217">
        <v>0</v>
      </c>
      <c r="AD32" s="217">
        <v>0</v>
      </c>
      <c r="AE32" s="217">
        <v>0</v>
      </c>
      <c r="AF32" s="217">
        <v>0</v>
      </c>
      <c r="AG32" s="217">
        <v>0</v>
      </c>
      <c r="AH32" s="217">
        <v>0</v>
      </c>
      <c r="AI32" s="217">
        <v>0</v>
      </c>
      <c r="AJ32" s="217">
        <v>0</v>
      </c>
      <c r="AK32" s="217">
        <v>17.829999999999998</v>
      </c>
      <c r="AL32" s="217">
        <v>0</v>
      </c>
      <c r="AM32" s="217">
        <v>0</v>
      </c>
      <c r="AN32" s="217">
        <v>0</v>
      </c>
      <c r="AO32" s="217">
        <v>0</v>
      </c>
      <c r="AP32" s="217">
        <v>0</v>
      </c>
    </row>
    <row r="33" spans="1:42">
      <c r="A33" t="s">
        <v>75</v>
      </c>
      <c r="B33" s="217">
        <v>0</v>
      </c>
      <c r="C33" s="217">
        <v>12.54</v>
      </c>
      <c r="D33" s="217">
        <v>1.79</v>
      </c>
      <c r="E33" s="217">
        <v>0</v>
      </c>
      <c r="F33" s="217">
        <v>0</v>
      </c>
      <c r="G33" s="217">
        <v>34.89</v>
      </c>
      <c r="H33" s="217">
        <v>0</v>
      </c>
      <c r="I33" s="217">
        <v>42.29</v>
      </c>
      <c r="J33" s="217">
        <v>3.11</v>
      </c>
      <c r="K33" s="217">
        <v>245.27</v>
      </c>
      <c r="L33" s="217">
        <v>9.52</v>
      </c>
      <c r="M33" s="217">
        <v>2.4700000000000002</v>
      </c>
      <c r="N33" s="217">
        <v>2.04</v>
      </c>
      <c r="O33" s="217">
        <v>2.85</v>
      </c>
      <c r="P33" s="217">
        <v>1.23</v>
      </c>
      <c r="Q33" s="217">
        <v>5.94</v>
      </c>
      <c r="R33" s="217">
        <v>13.81</v>
      </c>
      <c r="S33" s="217">
        <v>6.75</v>
      </c>
      <c r="T33" s="217">
        <v>0.7</v>
      </c>
      <c r="U33" s="217">
        <v>1.92</v>
      </c>
      <c r="V33" s="217">
        <v>6.21</v>
      </c>
      <c r="W33" s="217">
        <v>13.45</v>
      </c>
      <c r="X33" s="217">
        <v>50.35</v>
      </c>
      <c r="Y33" s="217">
        <v>0</v>
      </c>
      <c r="Z33" s="217">
        <v>41.86</v>
      </c>
      <c r="AA33" s="217">
        <v>20.21</v>
      </c>
      <c r="AB33" s="217">
        <v>0</v>
      </c>
      <c r="AC33" s="217">
        <v>0</v>
      </c>
      <c r="AD33" s="217">
        <v>0</v>
      </c>
      <c r="AE33" s="217">
        <v>0</v>
      </c>
      <c r="AF33" s="217">
        <v>0</v>
      </c>
      <c r="AG33" s="217">
        <v>0</v>
      </c>
      <c r="AH33" s="217">
        <v>0</v>
      </c>
      <c r="AI33" s="217">
        <v>0</v>
      </c>
      <c r="AJ33" s="217">
        <v>0</v>
      </c>
      <c r="AK33" s="217">
        <v>17.829999999999998</v>
      </c>
      <c r="AL33" s="217">
        <v>0</v>
      </c>
      <c r="AM33" s="217">
        <v>0</v>
      </c>
      <c r="AN33" s="217">
        <v>0</v>
      </c>
      <c r="AO33" s="217">
        <v>0</v>
      </c>
      <c r="AP33" s="217">
        <v>0</v>
      </c>
    </row>
    <row r="34" spans="1:42">
      <c r="A34" t="s">
        <v>76</v>
      </c>
      <c r="B34" s="217">
        <v>0</v>
      </c>
      <c r="C34" s="217">
        <v>12.54</v>
      </c>
      <c r="D34" s="217">
        <v>1.79</v>
      </c>
      <c r="E34" s="217">
        <v>0</v>
      </c>
      <c r="F34" s="217">
        <v>0</v>
      </c>
      <c r="G34" s="217">
        <v>34.89</v>
      </c>
      <c r="H34" s="217">
        <v>0</v>
      </c>
      <c r="I34" s="217">
        <v>42.29</v>
      </c>
      <c r="J34" s="217">
        <v>3.11</v>
      </c>
      <c r="K34" s="217">
        <v>245.27</v>
      </c>
      <c r="L34" s="217">
        <v>9.52</v>
      </c>
      <c r="M34" s="217">
        <v>2.4700000000000002</v>
      </c>
      <c r="N34" s="217">
        <v>2.04</v>
      </c>
      <c r="O34" s="217">
        <v>2.85</v>
      </c>
      <c r="P34" s="217">
        <v>1.23</v>
      </c>
      <c r="Q34" s="217">
        <v>5.49</v>
      </c>
      <c r="R34" s="217">
        <v>14.64</v>
      </c>
      <c r="S34" s="217">
        <v>6.75</v>
      </c>
      <c r="T34" s="217">
        <v>0.7</v>
      </c>
      <c r="U34" s="217">
        <v>1.92</v>
      </c>
      <c r="V34" s="217">
        <v>6.21</v>
      </c>
      <c r="W34" s="217">
        <v>13.45</v>
      </c>
      <c r="X34" s="217">
        <v>50.31</v>
      </c>
      <c r="Y34" s="217">
        <v>0</v>
      </c>
      <c r="Z34" s="217">
        <v>41.86</v>
      </c>
      <c r="AA34" s="217">
        <v>20.21</v>
      </c>
      <c r="AB34" s="217">
        <v>0</v>
      </c>
      <c r="AC34" s="217">
        <v>0</v>
      </c>
      <c r="AD34" s="217">
        <v>0</v>
      </c>
      <c r="AE34" s="217">
        <v>0</v>
      </c>
      <c r="AF34" s="217">
        <v>0</v>
      </c>
      <c r="AG34" s="217">
        <v>0</v>
      </c>
      <c r="AH34" s="217">
        <v>0</v>
      </c>
      <c r="AI34" s="217">
        <v>0</v>
      </c>
      <c r="AJ34" s="217">
        <v>0</v>
      </c>
      <c r="AK34" s="217">
        <v>17.829999999999998</v>
      </c>
      <c r="AL34" s="217">
        <v>0</v>
      </c>
      <c r="AM34" s="217">
        <v>0</v>
      </c>
      <c r="AN34" s="217">
        <v>0</v>
      </c>
      <c r="AO34" s="217">
        <v>0</v>
      </c>
      <c r="AP34" s="217">
        <v>0</v>
      </c>
    </row>
    <row r="35" spans="1:42">
      <c r="A35" t="s">
        <v>77</v>
      </c>
      <c r="B35" s="217">
        <v>0</v>
      </c>
      <c r="C35" s="217">
        <v>12.54</v>
      </c>
      <c r="D35" s="217">
        <v>1.79</v>
      </c>
      <c r="E35" s="217">
        <v>0</v>
      </c>
      <c r="F35" s="217">
        <v>0</v>
      </c>
      <c r="G35" s="217">
        <v>34.89</v>
      </c>
      <c r="H35" s="217">
        <v>0</v>
      </c>
      <c r="I35" s="217">
        <v>42.29</v>
      </c>
      <c r="J35" s="217">
        <v>3.11</v>
      </c>
      <c r="K35" s="217">
        <v>245.27</v>
      </c>
      <c r="L35" s="217">
        <v>9.52</v>
      </c>
      <c r="M35" s="217">
        <v>2.4700000000000002</v>
      </c>
      <c r="N35" s="217">
        <v>2.04</v>
      </c>
      <c r="O35" s="217">
        <v>2.85</v>
      </c>
      <c r="P35" s="217">
        <v>1.23</v>
      </c>
      <c r="Q35" s="217">
        <v>5.49</v>
      </c>
      <c r="R35" s="217">
        <v>13.85</v>
      </c>
      <c r="S35" s="217">
        <v>6.75</v>
      </c>
      <c r="T35" s="217">
        <v>0.7</v>
      </c>
      <c r="U35" s="217">
        <v>1.92</v>
      </c>
      <c r="V35" s="217">
        <v>6.21</v>
      </c>
      <c r="W35" s="217">
        <v>13.45</v>
      </c>
      <c r="X35" s="217">
        <v>50.35</v>
      </c>
      <c r="Y35" s="217">
        <v>0</v>
      </c>
      <c r="Z35" s="217">
        <v>41.86</v>
      </c>
      <c r="AA35" s="217">
        <v>20.21</v>
      </c>
      <c r="AB35" s="217">
        <v>0</v>
      </c>
      <c r="AC35" s="217">
        <v>0</v>
      </c>
      <c r="AD35" s="217">
        <v>0</v>
      </c>
      <c r="AE35" s="217">
        <v>0</v>
      </c>
      <c r="AF35" s="217">
        <v>0</v>
      </c>
      <c r="AG35" s="217">
        <v>0</v>
      </c>
      <c r="AH35" s="217">
        <v>0</v>
      </c>
      <c r="AI35" s="217">
        <v>0</v>
      </c>
      <c r="AJ35" s="217">
        <v>0</v>
      </c>
      <c r="AK35" s="217">
        <v>17.829999999999998</v>
      </c>
      <c r="AL35" s="217">
        <v>0</v>
      </c>
      <c r="AM35" s="217">
        <v>0</v>
      </c>
      <c r="AN35" s="217">
        <v>0</v>
      </c>
      <c r="AO35" s="217">
        <v>0</v>
      </c>
      <c r="AP35" s="217">
        <v>0</v>
      </c>
    </row>
    <row r="36" spans="1:42">
      <c r="A36" t="s">
        <v>78</v>
      </c>
      <c r="B36" s="217">
        <v>0</v>
      </c>
      <c r="C36" s="217">
        <v>12.54</v>
      </c>
      <c r="D36" s="217">
        <v>1.79</v>
      </c>
      <c r="E36" s="217">
        <v>0</v>
      </c>
      <c r="F36" s="217">
        <v>0</v>
      </c>
      <c r="G36" s="217">
        <v>34.89</v>
      </c>
      <c r="H36" s="217">
        <v>0</v>
      </c>
      <c r="I36" s="217">
        <v>42.29</v>
      </c>
      <c r="J36" s="217">
        <v>3.11</v>
      </c>
      <c r="K36" s="217">
        <v>245.27</v>
      </c>
      <c r="L36" s="217">
        <v>9.52</v>
      </c>
      <c r="M36" s="217">
        <v>2.4700000000000002</v>
      </c>
      <c r="N36" s="217">
        <v>2.04</v>
      </c>
      <c r="O36" s="217">
        <v>2.85</v>
      </c>
      <c r="P36" s="217">
        <v>1.23</v>
      </c>
      <c r="Q36" s="217">
        <v>5.49</v>
      </c>
      <c r="R36" s="217">
        <v>13.85</v>
      </c>
      <c r="S36" s="217">
        <v>6.75</v>
      </c>
      <c r="T36" s="217">
        <v>0.7</v>
      </c>
      <c r="U36" s="217">
        <v>1.92</v>
      </c>
      <c r="V36" s="217">
        <v>6.21</v>
      </c>
      <c r="W36" s="217">
        <v>13.45</v>
      </c>
      <c r="X36" s="217">
        <v>50.35</v>
      </c>
      <c r="Y36" s="217">
        <v>0</v>
      </c>
      <c r="Z36" s="217">
        <v>41.86</v>
      </c>
      <c r="AA36" s="217">
        <v>20.21</v>
      </c>
      <c r="AB36" s="217">
        <v>0</v>
      </c>
      <c r="AC36" s="217">
        <v>0</v>
      </c>
      <c r="AD36" s="217">
        <v>0</v>
      </c>
      <c r="AE36" s="217">
        <v>0</v>
      </c>
      <c r="AF36" s="217">
        <v>0</v>
      </c>
      <c r="AG36" s="217">
        <v>0</v>
      </c>
      <c r="AH36" s="217">
        <v>0</v>
      </c>
      <c r="AI36" s="217">
        <v>0</v>
      </c>
      <c r="AJ36" s="217">
        <v>0</v>
      </c>
      <c r="AK36" s="217">
        <v>17.829999999999998</v>
      </c>
      <c r="AL36" s="217">
        <v>0</v>
      </c>
      <c r="AM36" s="217">
        <v>0</v>
      </c>
      <c r="AN36" s="217">
        <v>0</v>
      </c>
      <c r="AO36" s="217">
        <v>0</v>
      </c>
      <c r="AP36" s="217">
        <v>0</v>
      </c>
    </row>
    <row r="37" spans="1:42">
      <c r="A37" t="s">
        <v>79</v>
      </c>
      <c r="B37" s="217">
        <v>0</v>
      </c>
      <c r="C37" s="217">
        <v>12.54</v>
      </c>
      <c r="D37" s="217">
        <v>1.79</v>
      </c>
      <c r="E37" s="217">
        <v>0</v>
      </c>
      <c r="F37" s="217">
        <v>0</v>
      </c>
      <c r="G37" s="217">
        <v>34.89</v>
      </c>
      <c r="H37" s="217">
        <v>0</v>
      </c>
      <c r="I37" s="217">
        <v>42.29</v>
      </c>
      <c r="J37" s="217">
        <v>3.11</v>
      </c>
      <c r="K37" s="217">
        <v>245.27</v>
      </c>
      <c r="L37" s="217">
        <v>9.52</v>
      </c>
      <c r="M37" s="217">
        <v>2.4700000000000002</v>
      </c>
      <c r="N37" s="217">
        <v>2.04</v>
      </c>
      <c r="O37" s="217">
        <v>2.85</v>
      </c>
      <c r="P37" s="217">
        <v>1.23</v>
      </c>
      <c r="Q37" s="217">
        <v>5.49</v>
      </c>
      <c r="R37" s="217">
        <v>13.85</v>
      </c>
      <c r="S37" s="217">
        <v>6.75</v>
      </c>
      <c r="T37" s="217">
        <v>0.7</v>
      </c>
      <c r="U37" s="217">
        <v>1.92</v>
      </c>
      <c r="V37" s="217">
        <v>6.21</v>
      </c>
      <c r="W37" s="217">
        <v>13.45</v>
      </c>
      <c r="X37" s="217">
        <v>50.35</v>
      </c>
      <c r="Y37" s="217">
        <v>0</v>
      </c>
      <c r="Z37" s="217">
        <v>41.86</v>
      </c>
      <c r="AA37" s="217">
        <v>20.21</v>
      </c>
      <c r="AB37" s="217">
        <v>0</v>
      </c>
      <c r="AC37" s="217">
        <v>0</v>
      </c>
      <c r="AD37" s="217">
        <v>0</v>
      </c>
      <c r="AE37" s="217">
        <v>0</v>
      </c>
      <c r="AF37" s="217">
        <v>0</v>
      </c>
      <c r="AG37" s="217">
        <v>0</v>
      </c>
      <c r="AH37" s="217">
        <v>0</v>
      </c>
      <c r="AI37" s="217">
        <v>0</v>
      </c>
      <c r="AJ37" s="217">
        <v>0</v>
      </c>
      <c r="AK37" s="217">
        <v>17.829999999999998</v>
      </c>
      <c r="AL37" s="217">
        <v>0</v>
      </c>
      <c r="AM37" s="217">
        <v>0</v>
      </c>
      <c r="AN37" s="217">
        <v>0</v>
      </c>
      <c r="AO37" s="217">
        <v>0</v>
      </c>
      <c r="AP37" s="217">
        <v>0</v>
      </c>
    </row>
    <row r="38" spans="1:42">
      <c r="A38" t="s">
        <v>80</v>
      </c>
      <c r="B38" s="217">
        <v>0</v>
      </c>
      <c r="C38" s="217">
        <v>12.54</v>
      </c>
      <c r="D38" s="217">
        <v>1.79</v>
      </c>
      <c r="E38" s="217">
        <v>0</v>
      </c>
      <c r="F38" s="217">
        <v>0</v>
      </c>
      <c r="G38" s="217">
        <v>34.89</v>
      </c>
      <c r="H38" s="217">
        <v>0</v>
      </c>
      <c r="I38" s="217">
        <v>42.29</v>
      </c>
      <c r="J38" s="217">
        <v>3.11</v>
      </c>
      <c r="K38" s="217">
        <v>245.27</v>
      </c>
      <c r="L38" s="217">
        <v>9.52</v>
      </c>
      <c r="M38" s="217">
        <v>2.4700000000000002</v>
      </c>
      <c r="N38" s="217">
        <v>2.04</v>
      </c>
      <c r="O38" s="217">
        <v>2.85</v>
      </c>
      <c r="P38" s="217">
        <v>1.23</v>
      </c>
      <c r="Q38" s="217">
        <v>5.49</v>
      </c>
      <c r="R38" s="217">
        <v>13.85</v>
      </c>
      <c r="S38" s="217">
        <v>6.75</v>
      </c>
      <c r="T38" s="217">
        <v>0.7</v>
      </c>
      <c r="U38" s="217">
        <v>1.92</v>
      </c>
      <c r="V38" s="217">
        <v>6.21</v>
      </c>
      <c r="W38" s="217">
        <v>13.45</v>
      </c>
      <c r="X38" s="217">
        <v>50.35</v>
      </c>
      <c r="Y38" s="217">
        <v>0</v>
      </c>
      <c r="Z38" s="217">
        <v>41.86</v>
      </c>
      <c r="AA38" s="217">
        <v>20.21</v>
      </c>
      <c r="AB38" s="217">
        <v>0</v>
      </c>
      <c r="AC38" s="217">
        <v>0</v>
      </c>
      <c r="AD38" s="217">
        <v>0</v>
      </c>
      <c r="AE38" s="217">
        <v>0</v>
      </c>
      <c r="AF38" s="217">
        <v>0</v>
      </c>
      <c r="AG38" s="217">
        <v>0</v>
      </c>
      <c r="AH38" s="217">
        <v>0</v>
      </c>
      <c r="AI38" s="217">
        <v>0</v>
      </c>
      <c r="AJ38" s="217">
        <v>0</v>
      </c>
      <c r="AK38" s="217">
        <v>17.829999999999998</v>
      </c>
      <c r="AL38" s="217">
        <v>0</v>
      </c>
      <c r="AM38" s="217">
        <v>0</v>
      </c>
      <c r="AN38" s="217">
        <v>0</v>
      </c>
      <c r="AO38" s="217">
        <v>0</v>
      </c>
      <c r="AP38" s="217">
        <v>0</v>
      </c>
    </row>
    <row r="39" spans="1:42">
      <c r="A39" t="s">
        <v>81</v>
      </c>
      <c r="B39" s="217">
        <v>0</v>
      </c>
      <c r="C39" s="217">
        <v>12.54</v>
      </c>
      <c r="D39" s="217">
        <v>1.79</v>
      </c>
      <c r="E39" s="217">
        <v>0</v>
      </c>
      <c r="F39" s="217">
        <v>0</v>
      </c>
      <c r="G39" s="217">
        <v>34.89</v>
      </c>
      <c r="H39" s="217">
        <v>0</v>
      </c>
      <c r="I39" s="217">
        <v>41.67</v>
      </c>
      <c r="J39" s="217">
        <v>3.11</v>
      </c>
      <c r="K39" s="217">
        <v>245.27</v>
      </c>
      <c r="L39" s="217">
        <v>9.52</v>
      </c>
      <c r="M39" s="217">
        <v>2.4700000000000002</v>
      </c>
      <c r="N39" s="217">
        <v>2.04</v>
      </c>
      <c r="O39" s="217">
        <v>2.85</v>
      </c>
      <c r="P39" s="217">
        <v>1.23</v>
      </c>
      <c r="Q39" s="217">
        <v>5.49</v>
      </c>
      <c r="R39" s="217">
        <v>11.88</v>
      </c>
      <c r="S39" s="217">
        <v>6.75</v>
      </c>
      <c r="T39" s="217">
        <v>0.7</v>
      </c>
      <c r="U39" s="217">
        <v>1.92</v>
      </c>
      <c r="V39" s="217">
        <v>6.21</v>
      </c>
      <c r="W39" s="217">
        <v>13.45</v>
      </c>
      <c r="X39" s="217">
        <v>50.35</v>
      </c>
      <c r="Y39" s="217">
        <v>0</v>
      </c>
      <c r="Z39" s="217">
        <v>41.86</v>
      </c>
      <c r="AA39" s="217">
        <v>20.21</v>
      </c>
      <c r="AB39" s="217">
        <v>0</v>
      </c>
      <c r="AC39" s="217">
        <v>0</v>
      </c>
      <c r="AD39" s="217">
        <v>0</v>
      </c>
      <c r="AE39" s="217">
        <v>0</v>
      </c>
      <c r="AF39" s="217">
        <v>0</v>
      </c>
      <c r="AG39" s="217">
        <v>0</v>
      </c>
      <c r="AH39" s="217">
        <v>0</v>
      </c>
      <c r="AI39" s="217">
        <v>0</v>
      </c>
      <c r="AJ39" s="217">
        <v>0</v>
      </c>
      <c r="AK39" s="217">
        <v>16.27</v>
      </c>
      <c r="AL39" s="217">
        <v>0</v>
      </c>
      <c r="AM39" s="217">
        <v>0</v>
      </c>
      <c r="AN39" s="217">
        <v>0</v>
      </c>
      <c r="AO39" s="217">
        <v>0</v>
      </c>
      <c r="AP39" s="217">
        <v>0</v>
      </c>
    </row>
    <row r="40" spans="1:42">
      <c r="A40" t="s">
        <v>82</v>
      </c>
      <c r="B40" s="217">
        <v>0</v>
      </c>
      <c r="C40" s="217">
        <v>12.54</v>
      </c>
      <c r="D40" s="217">
        <v>1.79</v>
      </c>
      <c r="E40" s="217">
        <v>0</v>
      </c>
      <c r="F40" s="217">
        <v>0</v>
      </c>
      <c r="G40" s="217">
        <v>34.89</v>
      </c>
      <c r="H40" s="217">
        <v>0</v>
      </c>
      <c r="I40" s="217">
        <v>41.67</v>
      </c>
      <c r="J40" s="217">
        <v>3.11</v>
      </c>
      <c r="K40" s="217">
        <v>245.27</v>
      </c>
      <c r="L40" s="217">
        <v>9.52</v>
      </c>
      <c r="M40" s="217">
        <v>2.4700000000000002</v>
      </c>
      <c r="N40" s="217">
        <v>2.04</v>
      </c>
      <c r="O40" s="217">
        <v>2.85</v>
      </c>
      <c r="P40" s="217">
        <v>1.23</v>
      </c>
      <c r="Q40" s="217">
        <v>5.49</v>
      </c>
      <c r="R40" s="217">
        <v>11.88</v>
      </c>
      <c r="S40" s="217">
        <v>6.75</v>
      </c>
      <c r="T40" s="217">
        <v>0.7</v>
      </c>
      <c r="U40" s="217">
        <v>1.92</v>
      </c>
      <c r="V40" s="217">
        <v>6.21</v>
      </c>
      <c r="W40" s="217">
        <v>13.45</v>
      </c>
      <c r="X40" s="217">
        <v>50.35</v>
      </c>
      <c r="Y40" s="217">
        <v>0</v>
      </c>
      <c r="Z40" s="217">
        <v>41.86</v>
      </c>
      <c r="AA40" s="217">
        <v>20.21</v>
      </c>
      <c r="AB40" s="217">
        <v>0</v>
      </c>
      <c r="AC40" s="217">
        <v>0</v>
      </c>
      <c r="AD40" s="217">
        <v>0</v>
      </c>
      <c r="AE40" s="217">
        <v>0</v>
      </c>
      <c r="AF40" s="217">
        <v>0</v>
      </c>
      <c r="AG40" s="217">
        <v>0</v>
      </c>
      <c r="AH40" s="217">
        <v>0</v>
      </c>
      <c r="AI40" s="217">
        <v>0</v>
      </c>
      <c r="AJ40" s="217">
        <v>0</v>
      </c>
      <c r="AK40" s="217">
        <v>16.27</v>
      </c>
      <c r="AL40" s="217">
        <v>0</v>
      </c>
      <c r="AM40" s="217">
        <v>0</v>
      </c>
      <c r="AN40" s="217">
        <v>0</v>
      </c>
      <c r="AO40" s="217">
        <v>0</v>
      </c>
      <c r="AP40" s="217">
        <v>0</v>
      </c>
    </row>
    <row r="41" spans="1:42">
      <c r="A41" t="s">
        <v>83</v>
      </c>
      <c r="B41" s="217">
        <v>0</v>
      </c>
      <c r="C41" s="217">
        <v>12.54</v>
      </c>
      <c r="D41" s="217">
        <v>1.79</v>
      </c>
      <c r="E41" s="217">
        <v>0</v>
      </c>
      <c r="F41" s="217">
        <v>0</v>
      </c>
      <c r="G41" s="217">
        <v>34.89</v>
      </c>
      <c r="H41" s="217">
        <v>0</v>
      </c>
      <c r="I41" s="217">
        <v>41.67</v>
      </c>
      <c r="J41" s="217">
        <v>3.11</v>
      </c>
      <c r="K41" s="217">
        <v>244.98</v>
      </c>
      <c r="L41" s="217">
        <v>9.52</v>
      </c>
      <c r="M41" s="217">
        <v>2.4700000000000002</v>
      </c>
      <c r="N41" s="217">
        <v>2.04</v>
      </c>
      <c r="O41" s="217">
        <v>2.85</v>
      </c>
      <c r="P41" s="217">
        <v>1.23</v>
      </c>
      <c r="Q41" s="217">
        <v>5.94</v>
      </c>
      <c r="R41" s="217">
        <v>14.97</v>
      </c>
      <c r="S41" s="217">
        <v>6.32</v>
      </c>
      <c r="T41" s="217">
        <v>0.7</v>
      </c>
      <c r="U41" s="217">
        <v>1.92</v>
      </c>
      <c r="V41" s="217">
        <v>6.21</v>
      </c>
      <c r="W41" s="217">
        <v>13.45</v>
      </c>
      <c r="X41" s="217">
        <v>50.35</v>
      </c>
      <c r="Y41" s="217">
        <v>0</v>
      </c>
      <c r="Z41" s="217">
        <v>41.86</v>
      </c>
      <c r="AA41" s="217">
        <v>20.21</v>
      </c>
      <c r="AB41" s="217">
        <v>0</v>
      </c>
      <c r="AC41" s="217">
        <v>0</v>
      </c>
      <c r="AD41" s="217">
        <v>0</v>
      </c>
      <c r="AE41" s="217">
        <v>0</v>
      </c>
      <c r="AF41" s="217">
        <v>0</v>
      </c>
      <c r="AG41" s="217">
        <v>0</v>
      </c>
      <c r="AH41" s="217">
        <v>0</v>
      </c>
      <c r="AI41" s="217">
        <v>0</v>
      </c>
      <c r="AJ41" s="217">
        <v>0</v>
      </c>
      <c r="AK41" s="217">
        <v>16.27</v>
      </c>
      <c r="AL41" s="217">
        <v>0</v>
      </c>
      <c r="AM41" s="217">
        <v>0</v>
      </c>
      <c r="AN41" s="217">
        <v>0</v>
      </c>
      <c r="AO41" s="217">
        <v>0</v>
      </c>
      <c r="AP41" s="217">
        <v>0</v>
      </c>
    </row>
    <row r="42" spans="1:42">
      <c r="A42" t="s">
        <v>84</v>
      </c>
      <c r="B42" s="217">
        <v>0</v>
      </c>
      <c r="C42" s="217">
        <v>12.54</v>
      </c>
      <c r="D42" s="217">
        <v>1.79</v>
      </c>
      <c r="E42" s="217">
        <v>0</v>
      </c>
      <c r="F42" s="217">
        <v>0</v>
      </c>
      <c r="G42" s="217">
        <v>34.89</v>
      </c>
      <c r="H42" s="217">
        <v>0</v>
      </c>
      <c r="I42" s="217">
        <v>41.67</v>
      </c>
      <c r="J42" s="217">
        <v>3.11</v>
      </c>
      <c r="K42" s="217">
        <v>244.98</v>
      </c>
      <c r="L42" s="217">
        <v>9.52</v>
      </c>
      <c r="M42" s="217">
        <v>2.4700000000000002</v>
      </c>
      <c r="N42" s="217">
        <v>2.04</v>
      </c>
      <c r="O42" s="217">
        <v>2.85</v>
      </c>
      <c r="P42" s="217">
        <v>1.23</v>
      </c>
      <c r="Q42" s="217">
        <v>5.94</v>
      </c>
      <c r="R42" s="217">
        <v>14.97</v>
      </c>
      <c r="S42" s="217">
        <v>6.32</v>
      </c>
      <c r="T42" s="217">
        <v>0.7</v>
      </c>
      <c r="U42" s="217">
        <v>1.92</v>
      </c>
      <c r="V42" s="217">
        <v>6.21</v>
      </c>
      <c r="W42" s="217">
        <v>13.45</v>
      </c>
      <c r="X42" s="217">
        <v>50.35</v>
      </c>
      <c r="Y42" s="217">
        <v>0</v>
      </c>
      <c r="Z42" s="217">
        <v>41.86</v>
      </c>
      <c r="AA42" s="217">
        <v>20.21</v>
      </c>
      <c r="AB42" s="217">
        <v>0</v>
      </c>
      <c r="AC42" s="217">
        <v>0</v>
      </c>
      <c r="AD42" s="217">
        <v>0</v>
      </c>
      <c r="AE42" s="217">
        <v>0</v>
      </c>
      <c r="AF42" s="217">
        <v>0</v>
      </c>
      <c r="AG42" s="217">
        <v>0</v>
      </c>
      <c r="AH42" s="217">
        <v>0</v>
      </c>
      <c r="AI42" s="217">
        <v>0</v>
      </c>
      <c r="AJ42" s="217">
        <v>0</v>
      </c>
      <c r="AK42" s="217">
        <v>16.27</v>
      </c>
      <c r="AL42" s="217">
        <v>0</v>
      </c>
      <c r="AM42" s="217">
        <v>0</v>
      </c>
      <c r="AN42" s="217">
        <v>0</v>
      </c>
      <c r="AO42" s="217">
        <v>0</v>
      </c>
      <c r="AP42" s="217">
        <v>0</v>
      </c>
    </row>
    <row r="43" spans="1:42">
      <c r="A43" t="s">
        <v>85</v>
      </c>
      <c r="B43" s="217">
        <v>0</v>
      </c>
      <c r="C43" s="217">
        <v>13.74</v>
      </c>
      <c r="D43" s="217">
        <v>1.79</v>
      </c>
      <c r="E43" s="217">
        <v>0</v>
      </c>
      <c r="F43" s="217">
        <v>0</v>
      </c>
      <c r="G43" s="217">
        <v>34.89</v>
      </c>
      <c r="H43" s="217">
        <v>0</v>
      </c>
      <c r="I43" s="217">
        <v>41.67</v>
      </c>
      <c r="J43" s="217">
        <v>3.11</v>
      </c>
      <c r="K43" s="217">
        <v>244.73</v>
      </c>
      <c r="L43" s="217">
        <v>9.4600000000000009</v>
      </c>
      <c r="M43" s="217">
        <v>2.4700000000000002</v>
      </c>
      <c r="N43" s="217">
        <v>2.04</v>
      </c>
      <c r="O43" s="217">
        <v>2.85</v>
      </c>
      <c r="P43" s="217">
        <v>1.23</v>
      </c>
      <c r="Q43" s="217">
        <v>5.9</v>
      </c>
      <c r="R43" s="217">
        <v>12.35</v>
      </c>
      <c r="S43" s="217">
        <v>6.62</v>
      </c>
      <c r="T43" s="217">
        <v>0.7</v>
      </c>
      <c r="U43" s="217">
        <v>1.92</v>
      </c>
      <c r="V43" s="217">
        <v>6.21</v>
      </c>
      <c r="W43" s="217">
        <v>13.45</v>
      </c>
      <c r="X43" s="217">
        <v>50.35</v>
      </c>
      <c r="Y43" s="217">
        <v>0</v>
      </c>
      <c r="Z43" s="217">
        <v>41.86</v>
      </c>
      <c r="AA43" s="217">
        <v>20.21</v>
      </c>
      <c r="AB43" s="217">
        <v>0</v>
      </c>
      <c r="AC43" s="217">
        <v>0</v>
      </c>
      <c r="AD43" s="217">
        <v>0</v>
      </c>
      <c r="AE43" s="217">
        <v>0</v>
      </c>
      <c r="AF43" s="217">
        <v>0</v>
      </c>
      <c r="AG43" s="217">
        <v>0</v>
      </c>
      <c r="AH43" s="217">
        <v>0</v>
      </c>
      <c r="AI43" s="217">
        <v>0</v>
      </c>
      <c r="AJ43" s="217">
        <v>0</v>
      </c>
      <c r="AK43" s="217">
        <v>16.27</v>
      </c>
      <c r="AL43" s="217">
        <v>0</v>
      </c>
      <c r="AM43" s="217">
        <v>0</v>
      </c>
      <c r="AN43" s="217">
        <v>0</v>
      </c>
      <c r="AO43" s="217">
        <v>0</v>
      </c>
      <c r="AP43" s="217">
        <v>0</v>
      </c>
    </row>
    <row r="44" spans="1:42">
      <c r="A44" t="s">
        <v>86</v>
      </c>
      <c r="B44" s="217">
        <v>0</v>
      </c>
      <c r="C44" s="217">
        <v>13.74</v>
      </c>
      <c r="D44" s="217">
        <v>1.79</v>
      </c>
      <c r="E44" s="217">
        <v>0</v>
      </c>
      <c r="F44" s="217">
        <v>0</v>
      </c>
      <c r="G44" s="217">
        <v>34.89</v>
      </c>
      <c r="H44" s="217">
        <v>0</v>
      </c>
      <c r="I44" s="217">
        <v>41.67</v>
      </c>
      <c r="J44" s="217">
        <v>3.11</v>
      </c>
      <c r="K44" s="217">
        <v>244.73</v>
      </c>
      <c r="L44" s="217">
        <v>9.4600000000000009</v>
      </c>
      <c r="M44" s="217">
        <v>2.4700000000000002</v>
      </c>
      <c r="N44" s="217">
        <v>2.04</v>
      </c>
      <c r="O44" s="217">
        <v>2.85</v>
      </c>
      <c r="P44" s="217">
        <v>1.23</v>
      </c>
      <c r="Q44" s="217">
        <v>5.9</v>
      </c>
      <c r="R44" s="217">
        <v>12.35</v>
      </c>
      <c r="S44" s="217">
        <v>6.62</v>
      </c>
      <c r="T44" s="217">
        <v>0.7</v>
      </c>
      <c r="U44" s="217">
        <v>1.92</v>
      </c>
      <c r="V44" s="217">
        <v>6.21</v>
      </c>
      <c r="W44" s="217">
        <v>13.45</v>
      </c>
      <c r="X44" s="217">
        <v>50.35</v>
      </c>
      <c r="Y44" s="217">
        <v>0</v>
      </c>
      <c r="Z44" s="217">
        <v>41.86</v>
      </c>
      <c r="AA44" s="217">
        <v>20.21</v>
      </c>
      <c r="AB44" s="217">
        <v>0</v>
      </c>
      <c r="AC44" s="217">
        <v>0</v>
      </c>
      <c r="AD44" s="217">
        <v>0</v>
      </c>
      <c r="AE44" s="217">
        <v>0</v>
      </c>
      <c r="AF44" s="217">
        <v>0</v>
      </c>
      <c r="AG44" s="217">
        <v>0</v>
      </c>
      <c r="AH44" s="217">
        <v>0</v>
      </c>
      <c r="AI44" s="217">
        <v>0</v>
      </c>
      <c r="AJ44" s="217">
        <v>0</v>
      </c>
      <c r="AK44" s="217">
        <v>16.27</v>
      </c>
      <c r="AL44" s="217">
        <v>0</v>
      </c>
      <c r="AM44" s="217">
        <v>0</v>
      </c>
      <c r="AN44" s="217">
        <v>0</v>
      </c>
      <c r="AO44" s="217">
        <v>0</v>
      </c>
      <c r="AP44" s="217">
        <v>0</v>
      </c>
    </row>
    <row r="45" spans="1:42">
      <c r="A45" t="s">
        <v>87</v>
      </c>
      <c r="B45" s="217">
        <v>0</v>
      </c>
      <c r="C45" s="217">
        <v>13.74</v>
      </c>
      <c r="D45" s="217">
        <v>1.79</v>
      </c>
      <c r="E45" s="217">
        <v>0</v>
      </c>
      <c r="F45" s="217">
        <v>0</v>
      </c>
      <c r="G45" s="217">
        <v>34.89</v>
      </c>
      <c r="H45" s="217">
        <v>0</v>
      </c>
      <c r="I45" s="217">
        <v>41.67</v>
      </c>
      <c r="J45" s="217">
        <v>3.11</v>
      </c>
      <c r="K45" s="217">
        <v>245.18</v>
      </c>
      <c r="L45" s="217">
        <v>9.52</v>
      </c>
      <c r="M45" s="217">
        <v>32.61</v>
      </c>
      <c r="N45" s="217">
        <v>30.82</v>
      </c>
      <c r="O45" s="217">
        <v>2.85</v>
      </c>
      <c r="P45" s="217">
        <v>1.23</v>
      </c>
      <c r="Q45" s="217">
        <v>5.9</v>
      </c>
      <c r="R45" s="217">
        <v>12.35</v>
      </c>
      <c r="S45" s="217">
        <v>6.62</v>
      </c>
      <c r="T45" s="217">
        <v>0.7</v>
      </c>
      <c r="U45" s="217">
        <v>1.92</v>
      </c>
      <c r="V45" s="217">
        <v>6.21</v>
      </c>
      <c r="W45" s="217">
        <v>13.45</v>
      </c>
      <c r="X45" s="217">
        <v>50.35</v>
      </c>
      <c r="Y45" s="217">
        <v>0</v>
      </c>
      <c r="Z45" s="217">
        <v>41.86</v>
      </c>
      <c r="AA45" s="217">
        <v>20.21</v>
      </c>
      <c r="AB45" s="217">
        <v>0</v>
      </c>
      <c r="AC45" s="217">
        <v>0</v>
      </c>
      <c r="AD45" s="217">
        <v>0</v>
      </c>
      <c r="AE45" s="217">
        <v>0</v>
      </c>
      <c r="AF45" s="217">
        <v>0</v>
      </c>
      <c r="AG45" s="217">
        <v>0</v>
      </c>
      <c r="AH45" s="217">
        <v>0</v>
      </c>
      <c r="AI45" s="217">
        <v>0</v>
      </c>
      <c r="AJ45" s="217">
        <v>0</v>
      </c>
      <c r="AK45" s="217">
        <v>16.27</v>
      </c>
      <c r="AL45" s="217">
        <v>0</v>
      </c>
      <c r="AM45" s="217">
        <v>0</v>
      </c>
      <c r="AN45" s="217">
        <v>0</v>
      </c>
      <c r="AO45" s="217">
        <v>0</v>
      </c>
      <c r="AP45" s="217">
        <v>0</v>
      </c>
    </row>
    <row r="46" spans="1:42">
      <c r="A46" t="s">
        <v>88</v>
      </c>
      <c r="B46" s="217">
        <v>0</v>
      </c>
      <c r="C46" s="217">
        <v>13.74</v>
      </c>
      <c r="D46" s="217">
        <v>1.79</v>
      </c>
      <c r="E46" s="217">
        <v>0</v>
      </c>
      <c r="F46" s="217">
        <v>0</v>
      </c>
      <c r="G46" s="217">
        <v>34.89</v>
      </c>
      <c r="H46" s="217">
        <v>0</v>
      </c>
      <c r="I46" s="217">
        <v>41.67</v>
      </c>
      <c r="J46" s="217">
        <v>3.11</v>
      </c>
      <c r="K46" s="217">
        <v>245.18</v>
      </c>
      <c r="L46" s="217">
        <v>9.52</v>
      </c>
      <c r="M46" s="217">
        <v>42.41</v>
      </c>
      <c r="N46" s="217">
        <v>30.82</v>
      </c>
      <c r="O46" s="217">
        <v>2.85</v>
      </c>
      <c r="P46" s="217">
        <v>1.23</v>
      </c>
      <c r="Q46" s="217">
        <v>5.9</v>
      </c>
      <c r="R46" s="217">
        <v>12.35</v>
      </c>
      <c r="S46" s="217">
        <v>6.62</v>
      </c>
      <c r="T46" s="217">
        <v>0.7</v>
      </c>
      <c r="U46" s="217">
        <v>1.92</v>
      </c>
      <c r="V46" s="217">
        <v>6.21</v>
      </c>
      <c r="W46" s="217">
        <v>13.45</v>
      </c>
      <c r="X46" s="217">
        <v>50.35</v>
      </c>
      <c r="Y46" s="217">
        <v>0</v>
      </c>
      <c r="Z46" s="217">
        <v>41.86</v>
      </c>
      <c r="AA46" s="217">
        <v>20.21</v>
      </c>
      <c r="AB46" s="217">
        <v>0</v>
      </c>
      <c r="AC46" s="217">
        <v>0</v>
      </c>
      <c r="AD46" s="217">
        <v>0</v>
      </c>
      <c r="AE46" s="217">
        <v>0</v>
      </c>
      <c r="AF46" s="217">
        <v>0</v>
      </c>
      <c r="AG46" s="217">
        <v>0</v>
      </c>
      <c r="AH46" s="217">
        <v>0</v>
      </c>
      <c r="AI46" s="217">
        <v>0</v>
      </c>
      <c r="AJ46" s="217">
        <v>0</v>
      </c>
      <c r="AK46" s="217">
        <v>16.27</v>
      </c>
      <c r="AL46" s="217">
        <v>0</v>
      </c>
      <c r="AM46" s="217">
        <v>0</v>
      </c>
      <c r="AN46" s="217">
        <v>0</v>
      </c>
      <c r="AO46" s="217">
        <v>0</v>
      </c>
      <c r="AP46" s="217">
        <v>0</v>
      </c>
    </row>
    <row r="47" spans="1:42">
      <c r="A47" t="s">
        <v>89</v>
      </c>
      <c r="B47" s="217">
        <v>0</v>
      </c>
      <c r="C47" s="217">
        <v>13.74</v>
      </c>
      <c r="D47" s="217">
        <v>1.79</v>
      </c>
      <c r="E47" s="217">
        <v>0</v>
      </c>
      <c r="F47" s="217">
        <v>0</v>
      </c>
      <c r="G47" s="217">
        <v>34.89</v>
      </c>
      <c r="H47" s="217">
        <v>0</v>
      </c>
      <c r="I47" s="217">
        <v>41.67</v>
      </c>
      <c r="J47" s="217">
        <v>3.11</v>
      </c>
      <c r="K47" s="217">
        <v>245.18</v>
      </c>
      <c r="L47" s="217">
        <v>9.4600000000000009</v>
      </c>
      <c r="M47" s="217">
        <v>42.42</v>
      </c>
      <c r="N47" s="217">
        <v>30.82</v>
      </c>
      <c r="O47" s="217">
        <v>2.85</v>
      </c>
      <c r="P47" s="217">
        <v>1.23</v>
      </c>
      <c r="Q47" s="217">
        <v>5.9</v>
      </c>
      <c r="R47" s="217">
        <v>12.35</v>
      </c>
      <c r="S47" s="217">
        <v>6.62</v>
      </c>
      <c r="T47" s="217">
        <v>0.7</v>
      </c>
      <c r="U47" s="217">
        <v>1.92</v>
      </c>
      <c r="V47" s="217">
        <v>6.21</v>
      </c>
      <c r="W47" s="217">
        <v>13.45</v>
      </c>
      <c r="X47" s="217">
        <v>50.35</v>
      </c>
      <c r="Y47" s="217">
        <v>0</v>
      </c>
      <c r="Z47" s="217">
        <v>41.86</v>
      </c>
      <c r="AA47" s="217">
        <v>20.21</v>
      </c>
      <c r="AB47" s="217">
        <v>0</v>
      </c>
      <c r="AC47" s="217">
        <v>0</v>
      </c>
      <c r="AD47" s="217">
        <v>0</v>
      </c>
      <c r="AE47" s="217">
        <v>0</v>
      </c>
      <c r="AF47" s="217">
        <v>0</v>
      </c>
      <c r="AG47" s="217">
        <v>0</v>
      </c>
      <c r="AH47" s="217">
        <v>0</v>
      </c>
      <c r="AI47" s="217">
        <v>0</v>
      </c>
      <c r="AJ47" s="217">
        <v>0</v>
      </c>
      <c r="AK47" s="217">
        <v>16.27</v>
      </c>
      <c r="AL47" s="217">
        <v>0</v>
      </c>
      <c r="AM47" s="217">
        <v>0</v>
      </c>
      <c r="AN47" s="217">
        <v>0</v>
      </c>
      <c r="AO47" s="217">
        <v>0</v>
      </c>
      <c r="AP47" s="217">
        <v>0</v>
      </c>
    </row>
    <row r="48" spans="1:42">
      <c r="A48" t="s">
        <v>90</v>
      </c>
      <c r="B48" s="217">
        <v>0</v>
      </c>
      <c r="C48" s="217">
        <v>13.74</v>
      </c>
      <c r="D48" s="217">
        <v>1.79</v>
      </c>
      <c r="E48" s="217">
        <v>0</v>
      </c>
      <c r="F48" s="217">
        <v>0</v>
      </c>
      <c r="G48" s="217">
        <v>34.89</v>
      </c>
      <c r="H48" s="217">
        <v>0</v>
      </c>
      <c r="I48" s="217">
        <v>41.67</v>
      </c>
      <c r="J48" s="217">
        <v>3.11</v>
      </c>
      <c r="K48" s="217">
        <v>245.18</v>
      </c>
      <c r="L48" s="217">
        <v>9.4600000000000009</v>
      </c>
      <c r="M48" s="217">
        <v>42.42</v>
      </c>
      <c r="N48" s="217">
        <v>30.82</v>
      </c>
      <c r="O48" s="217">
        <v>2.85</v>
      </c>
      <c r="P48" s="217">
        <v>1.23</v>
      </c>
      <c r="Q48" s="217">
        <v>5.9</v>
      </c>
      <c r="R48" s="217">
        <v>12.35</v>
      </c>
      <c r="S48" s="217">
        <v>6.62</v>
      </c>
      <c r="T48" s="217">
        <v>0.7</v>
      </c>
      <c r="U48" s="217">
        <v>1.92</v>
      </c>
      <c r="V48" s="217">
        <v>6.21</v>
      </c>
      <c r="W48" s="217">
        <v>13.45</v>
      </c>
      <c r="X48" s="217">
        <v>50.35</v>
      </c>
      <c r="Y48" s="217">
        <v>0</v>
      </c>
      <c r="Z48" s="217">
        <v>41.86</v>
      </c>
      <c r="AA48" s="217">
        <v>20.21</v>
      </c>
      <c r="AB48" s="217">
        <v>0</v>
      </c>
      <c r="AC48" s="217">
        <v>0</v>
      </c>
      <c r="AD48" s="217">
        <v>0</v>
      </c>
      <c r="AE48" s="217">
        <v>0</v>
      </c>
      <c r="AF48" s="217">
        <v>0</v>
      </c>
      <c r="AG48" s="217">
        <v>0</v>
      </c>
      <c r="AH48" s="217">
        <v>0</v>
      </c>
      <c r="AI48" s="217">
        <v>0</v>
      </c>
      <c r="AJ48" s="217">
        <v>0</v>
      </c>
      <c r="AK48" s="217">
        <v>16.27</v>
      </c>
      <c r="AL48" s="217">
        <v>0</v>
      </c>
      <c r="AM48" s="217">
        <v>0</v>
      </c>
      <c r="AN48" s="217">
        <v>0</v>
      </c>
      <c r="AO48" s="217">
        <v>0</v>
      </c>
      <c r="AP48" s="217">
        <v>0</v>
      </c>
    </row>
    <row r="49" spans="1:42">
      <c r="A49" t="s">
        <v>91</v>
      </c>
      <c r="B49" s="217">
        <v>0</v>
      </c>
      <c r="C49" s="217">
        <v>13.74</v>
      </c>
      <c r="D49" s="217">
        <v>1.79</v>
      </c>
      <c r="E49" s="217">
        <v>0</v>
      </c>
      <c r="F49" s="217">
        <v>0</v>
      </c>
      <c r="G49" s="217">
        <v>34.89</v>
      </c>
      <c r="H49" s="217">
        <v>0</v>
      </c>
      <c r="I49" s="217">
        <v>41.67</v>
      </c>
      <c r="J49" s="217">
        <v>3.11</v>
      </c>
      <c r="K49" s="217">
        <v>245.18</v>
      </c>
      <c r="L49" s="217">
        <v>9.4600000000000009</v>
      </c>
      <c r="M49" s="217">
        <v>42.42</v>
      </c>
      <c r="N49" s="217">
        <v>30.82</v>
      </c>
      <c r="O49" s="217">
        <v>2.85</v>
      </c>
      <c r="P49" s="217">
        <v>1.23</v>
      </c>
      <c r="Q49" s="217">
        <v>5.45</v>
      </c>
      <c r="R49" s="217">
        <v>10.24</v>
      </c>
      <c r="S49" s="217">
        <v>6.28</v>
      </c>
      <c r="T49" s="217">
        <v>0.7</v>
      </c>
      <c r="U49" s="217">
        <v>1.92</v>
      </c>
      <c r="V49" s="217">
        <v>6.21</v>
      </c>
      <c r="W49" s="217">
        <v>13.45</v>
      </c>
      <c r="X49" s="217">
        <v>50.35</v>
      </c>
      <c r="Y49" s="217">
        <v>0</v>
      </c>
      <c r="Z49" s="217">
        <v>41.86</v>
      </c>
      <c r="AA49" s="217">
        <v>20.21</v>
      </c>
      <c r="AB49" s="217">
        <v>0</v>
      </c>
      <c r="AC49" s="217">
        <v>0</v>
      </c>
      <c r="AD49" s="217">
        <v>0</v>
      </c>
      <c r="AE49" s="217">
        <v>0</v>
      </c>
      <c r="AF49" s="217">
        <v>0</v>
      </c>
      <c r="AG49" s="217">
        <v>0</v>
      </c>
      <c r="AH49" s="217">
        <v>0</v>
      </c>
      <c r="AI49" s="217">
        <v>0</v>
      </c>
      <c r="AJ49" s="217">
        <v>0</v>
      </c>
      <c r="AK49" s="217">
        <v>16.27</v>
      </c>
      <c r="AL49" s="217">
        <v>0</v>
      </c>
      <c r="AM49" s="217">
        <v>0</v>
      </c>
      <c r="AN49" s="217">
        <v>0</v>
      </c>
      <c r="AO49" s="217">
        <v>0</v>
      </c>
      <c r="AP49" s="217">
        <v>0</v>
      </c>
    </row>
    <row r="50" spans="1:42">
      <c r="A50" t="s">
        <v>92</v>
      </c>
      <c r="B50" s="217">
        <v>0</v>
      </c>
      <c r="C50" s="217">
        <v>13.74</v>
      </c>
      <c r="D50" s="217">
        <v>1.79</v>
      </c>
      <c r="E50" s="217">
        <v>0</v>
      </c>
      <c r="F50" s="217">
        <v>0</v>
      </c>
      <c r="G50" s="217">
        <v>34.89</v>
      </c>
      <c r="H50" s="217">
        <v>0</v>
      </c>
      <c r="I50" s="217">
        <v>41.67</v>
      </c>
      <c r="J50" s="217">
        <v>3.11</v>
      </c>
      <c r="K50" s="217">
        <v>245.18</v>
      </c>
      <c r="L50" s="217">
        <v>9.4600000000000009</v>
      </c>
      <c r="M50" s="217">
        <v>42.42</v>
      </c>
      <c r="N50" s="217">
        <v>30.82</v>
      </c>
      <c r="O50" s="217">
        <v>2.85</v>
      </c>
      <c r="P50" s="217">
        <v>1.23</v>
      </c>
      <c r="Q50" s="217">
        <v>5.45</v>
      </c>
      <c r="R50" s="217">
        <v>10.24</v>
      </c>
      <c r="S50" s="217">
        <v>6.28</v>
      </c>
      <c r="T50" s="217">
        <v>0.7</v>
      </c>
      <c r="U50" s="217">
        <v>1.92</v>
      </c>
      <c r="V50" s="217">
        <v>6.21</v>
      </c>
      <c r="W50" s="217">
        <v>13.45</v>
      </c>
      <c r="X50" s="217">
        <v>50.35</v>
      </c>
      <c r="Y50" s="217">
        <v>0</v>
      </c>
      <c r="Z50" s="217">
        <v>41.86</v>
      </c>
      <c r="AA50" s="217">
        <v>20.21</v>
      </c>
      <c r="AB50" s="217">
        <v>0</v>
      </c>
      <c r="AC50" s="217">
        <v>0</v>
      </c>
      <c r="AD50" s="217">
        <v>0</v>
      </c>
      <c r="AE50" s="217">
        <v>0</v>
      </c>
      <c r="AF50" s="217">
        <v>0</v>
      </c>
      <c r="AG50" s="217">
        <v>0</v>
      </c>
      <c r="AH50" s="217">
        <v>0</v>
      </c>
      <c r="AI50" s="217">
        <v>0</v>
      </c>
      <c r="AJ50" s="217">
        <v>0</v>
      </c>
      <c r="AK50" s="217">
        <v>16.27</v>
      </c>
      <c r="AL50" s="217">
        <v>0</v>
      </c>
      <c r="AM50" s="217">
        <v>0</v>
      </c>
      <c r="AN50" s="217">
        <v>0</v>
      </c>
      <c r="AO50" s="217">
        <v>0</v>
      </c>
      <c r="AP50" s="217">
        <v>0</v>
      </c>
    </row>
    <row r="51" spans="1:42">
      <c r="A51" t="s">
        <v>93</v>
      </c>
      <c r="B51" s="217">
        <v>0</v>
      </c>
      <c r="C51" s="217">
        <v>13.74</v>
      </c>
      <c r="D51" s="217">
        <v>1.79</v>
      </c>
      <c r="E51" s="217">
        <v>0</v>
      </c>
      <c r="F51" s="217">
        <v>0</v>
      </c>
      <c r="G51" s="217">
        <v>35.19</v>
      </c>
      <c r="H51" s="217">
        <v>0</v>
      </c>
      <c r="I51" s="217">
        <v>40.43</v>
      </c>
      <c r="J51" s="217">
        <v>3.11</v>
      </c>
      <c r="K51" s="217">
        <v>244.78</v>
      </c>
      <c r="L51" s="217">
        <v>9.4600000000000009</v>
      </c>
      <c r="M51" s="217">
        <v>42.42</v>
      </c>
      <c r="N51" s="217">
        <v>30.82</v>
      </c>
      <c r="O51" s="217">
        <v>37.200000000000003</v>
      </c>
      <c r="P51" s="217">
        <v>1.21</v>
      </c>
      <c r="Q51" s="217">
        <v>4.8899999999999997</v>
      </c>
      <c r="R51" s="217">
        <v>10.24</v>
      </c>
      <c r="S51" s="217">
        <v>6.26</v>
      </c>
      <c r="T51" s="217">
        <v>0.7</v>
      </c>
      <c r="U51" s="217">
        <v>1.92</v>
      </c>
      <c r="V51" s="217">
        <v>6.21</v>
      </c>
      <c r="W51" s="217">
        <v>13.45</v>
      </c>
      <c r="X51" s="217">
        <v>50.35</v>
      </c>
      <c r="Y51" s="217">
        <v>0</v>
      </c>
      <c r="Z51" s="217">
        <v>41.86</v>
      </c>
      <c r="AA51" s="217">
        <v>20.21</v>
      </c>
      <c r="AB51" s="217">
        <v>0</v>
      </c>
      <c r="AC51" s="217">
        <v>0</v>
      </c>
      <c r="AD51" s="217">
        <v>0</v>
      </c>
      <c r="AE51" s="217">
        <v>0</v>
      </c>
      <c r="AF51" s="217">
        <v>0</v>
      </c>
      <c r="AG51" s="217">
        <v>0</v>
      </c>
      <c r="AH51" s="217">
        <v>0</v>
      </c>
      <c r="AI51" s="217">
        <v>0</v>
      </c>
      <c r="AJ51" s="217">
        <v>0</v>
      </c>
      <c r="AK51" s="217">
        <v>14.52</v>
      </c>
      <c r="AL51" s="217">
        <v>0</v>
      </c>
      <c r="AM51" s="217">
        <v>0</v>
      </c>
      <c r="AN51" s="217">
        <v>0</v>
      </c>
      <c r="AO51" s="217">
        <v>0</v>
      </c>
      <c r="AP51" s="217">
        <v>0</v>
      </c>
    </row>
    <row r="52" spans="1:42">
      <c r="A52" t="s">
        <v>94</v>
      </c>
      <c r="B52" s="217">
        <v>0</v>
      </c>
      <c r="C52" s="217">
        <v>13.74</v>
      </c>
      <c r="D52" s="217">
        <v>1.79</v>
      </c>
      <c r="E52" s="217">
        <v>0</v>
      </c>
      <c r="F52" s="217">
        <v>0</v>
      </c>
      <c r="G52" s="217">
        <v>35.19</v>
      </c>
      <c r="H52" s="217">
        <v>0</v>
      </c>
      <c r="I52" s="217">
        <v>40.43</v>
      </c>
      <c r="J52" s="217">
        <v>3.11</v>
      </c>
      <c r="K52" s="217">
        <v>244.79</v>
      </c>
      <c r="L52" s="217">
        <v>9.4600000000000009</v>
      </c>
      <c r="M52" s="217">
        <v>42.42</v>
      </c>
      <c r="N52" s="217">
        <v>30.82</v>
      </c>
      <c r="O52" s="217">
        <v>37.200000000000003</v>
      </c>
      <c r="P52" s="217">
        <v>1.22</v>
      </c>
      <c r="Q52" s="217">
        <v>4.8899999999999997</v>
      </c>
      <c r="R52" s="217">
        <v>10.24</v>
      </c>
      <c r="S52" s="217">
        <v>6.26</v>
      </c>
      <c r="T52" s="217">
        <v>0.7</v>
      </c>
      <c r="U52" s="217">
        <v>1.92</v>
      </c>
      <c r="V52" s="217">
        <v>6.21</v>
      </c>
      <c r="W52" s="217">
        <v>13.45</v>
      </c>
      <c r="X52" s="217">
        <v>50.35</v>
      </c>
      <c r="Y52" s="217">
        <v>0</v>
      </c>
      <c r="Z52" s="217">
        <v>41.86</v>
      </c>
      <c r="AA52" s="217">
        <v>20.21</v>
      </c>
      <c r="AB52" s="217">
        <v>0</v>
      </c>
      <c r="AC52" s="217">
        <v>0</v>
      </c>
      <c r="AD52" s="217">
        <v>0</v>
      </c>
      <c r="AE52" s="217">
        <v>0</v>
      </c>
      <c r="AF52" s="217">
        <v>0</v>
      </c>
      <c r="AG52" s="217">
        <v>0</v>
      </c>
      <c r="AH52" s="217">
        <v>0</v>
      </c>
      <c r="AI52" s="217">
        <v>0</v>
      </c>
      <c r="AJ52" s="217">
        <v>0</v>
      </c>
      <c r="AK52" s="217">
        <v>14.52</v>
      </c>
      <c r="AL52" s="217">
        <v>0</v>
      </c>
      <c r="AM52" s="217">
        <v>0</v>
      </c>
      <c r="AN52" s="217">
        <v>0</v>
      </c>
      <c r="AO52" s="217">
        <v>0</v>
      </c>
      <c r="AP52" s="217">
        <v>0</v>
      </c>
    </row>
    <row r="53" spans="1:42">
      <c r="A53" t="s">
        <v>95</v>
      </c>
      <c r="B53" s="217">
        <v>0</v>
      </c>
      <c r="C53" s="217">
        <v>13.74</v>
      </c>
      <c r="D53" s="217">
        <v>1.79</v>
      </c>
      <c r="E53" s="217">
        <v>0</v>
      </c>
      <c r="F53" s="217">
        <v>0</v>
      </c>
      <c r="G53" s="217">
        <v>35.19</v>
      </c>
      <c r="H53" s="217">
        <v>0</v>
      </c>
      <c r="I53" s="217">
        <v>40.43</v>
      </c>
      <c r="J53" s="217">
        <v>3.11</v>
      </c>
      <c r="K53" s="217">
        <v>244.36</v>
      </c>
      <c r="L53" s="217">
        <v>9.19</v>
      </c>
      <c r="M53" s="217">
        <v>42.42</v>
      </c>
      <c r="N53" s="217">
        <v>30.82</v>
      </c>
      <c r="O53" s="217">
        <v>37.19</v>
      </c>
      <c r="P53" s="217">
        <v>1.22</v>
      </c>
      <c r="Q53" s="217">
        <v>4.8899999999999997</v>
      </c>
      <c r="R53" s="217">
        <v>10.19</v>
      </c>
      <c r="S53" s="217">
        <v>6.26</v>
      </c>
      <c r="T53" s="217">
        <v>0.7</v>
      </c>
      <c r="U53" s="217">
        <v>1.92</v>
      </c>
      <c r="V53" s="217">
        <v>6.21</v>
      </c>
      <c r="W53" s="217">
        <v>13.45</v>
      </c>
      <c r="X53" s="217">
        <v>50.35</v>
      </c>
      <c r="Y53" s="217">
        <v>0</v>
      </c>
      <c r="Z53" s="217">
        <v>41.86</v>
      </c>
      <c r="AA53" s="217">
        <v>20.21</v>
      </c>
      <c r="AB53" s="217">
        <v>0</v>
      </c>
      <c r="AC53" s="217">
        <v>0</v>
      </c>
      <c r="AD53" s="217">
        <v>0</v>
      </c>
      <c r="AE53" s="217">
        <v>0</v>
      </c>
      <c r="AF53" s="217">
        <v>0</v>
      </c>
      <c r="AG53" s="217">
        <v>0</v>
      </c>
      <c r="AH53" s="217">
        <v>0</v>
      </c>
      <c r="AI53" s="217">
        <v>0</v>
      </c>
      <c r="AJ53" s="217">
        <v>0</v>
      </c>
      <c r="AK53" s="217">
        <v>14.52</v>
      </c>
      <c r="AL53" s="217">
        <v>0</v>
      </c>
      <c r="AM53" s="217">
        <v>0</v>
      </c>
      <c r="AN53" s="217">
        <v>0</v>
      </c>
      <c r="AO53" s="217">
        <v>0</v>
      </c>
      <c r="AP53" s="217">
        <v>0</v>
      </c>
    </row>
    <row r="54" spans="1:42">
      <c r="A54" t="s">
        <v>96</v>
      </c>
      <c r="B54" s="217">
        <v>0</v>
      </c>
      <c r="C54" s="217">
        <v>13.74</v>
      </c>
      <c r="D54" s="217">
        <v>1.79</v>
      </c>
      <c r="E54" s="217">
        <v>0</v>
      </c>
      <c r="F54" s="217">
        <v>0</v>
      </c>
      <c r="G54" s="217">
        <v>35.19</v>
      </c>
      <c r="H54" s="217">
        <v>0</v>
      </c>
      <c r="I54" s="217">
        <v>40.43</v>
      </c>
      <c r="J54" s="217">
        <v>3.11</v>
      </c>
      <c r="K54" s="217">
        <v>244.36</v>
      </c>
      <c r="L54" s="217">
        <v>9.19</v>
      </c>
      <c r="M54" s="217">
        <v>42.42</v>
      </c>
      <c r="N54" s="217">
        <v>30.82</v>
      </c>
      <c r="O54" s="217">
        <v>37.19</v>
      </c>
      <c r="P54" s="217">
        <v>1.22</v>
      </c>
      <c r="Q54" s="217">
        <v>4.8899999999999997</v>
      </c>
      <c r="R54" s="217">
        <v>10.19</v>
      </c>
      <c r="S54" s="217">
        <v>6.26</v>
      </c>
      <c r="T54" s="217">
        <v>0.7</v>
      </c>
      <c r="U54" s="217">
        <v>1.92</v>
      </c>
      <c r="V54" s="217">
        <v>6.21</v>
      </c>
      <c r="W54" s="217">
        <v>13.45</v>
      </c>
      <c r="X54" s="217">
        <v>50.35</v>
      </c>
      <c r="Y54" s="217">
        <v>0</v>
      </c>
      <c r="Z54" s="217">
        <v>41.86</v>
      </c>
      <c r="AA54" s="217">
        <v>20.21</v>
      </c>
      <c r="AB54" s="217">
        <v>0</v>
      </c>
      <c r="AC54" s="217">
        <v>0</v>
      </c>
      <c r="AD54" s="217">
        <v>0</v>
      </c>
      <c r="AE54" s="217">
        <v>0</v>
      </c>
      <c r="AF54" s="217">
        <v>0</v>
      </c>
      <c r="AG54" s="217">
        <v>0</v>
      </c>
      <c r="AH54" s="217">
        <v>0</v>
      </c>
      <c r="AI54" s="217">
        <v>0</v>
      </c>
      <c r="AJ54" s="217">
        <v>0</v>
      </c>
      <c r="AK54" s="217">
        <v>14.52</v>
      </c>
      <c r="AL54" s="217">
        <v>0</v>
      </c>
      <c r="AM54" s="217">
        <v>0</v>
      </c>
      <c r="AN54" s="217">
        <v>0</v>
      </c>
      <c r="AO54" s="217">
        <v>0</v>
      </c>
      <c r="AP54" s="217">
        <v>0</v>
      </c>
    </row>
    <row r="55" spans="1:42">
      <c r="A55" t="s">
        <v>97</v>
      </c>
      <c r="B55" s="217">
        <v>0</v>
      </c>
      <c r="C55" s="217">
        <v>13.74</v>
      </c>
      <c r="D55" s="217">
        <v>1.79</v>
      </c>
      <c r="E55" s="217">
        <v>0</v>
      </c>
      <c r="F55" s="217">
        <v>0</v>
      </c>
      <c r="G55" s="217">
        <v>35.19</v>
      </c>
      <c r="H55" s="217">
        <v>0</v>
      </c>
      <c r="I55" s="217">
        <v>40.43</v>
      </c>
      <c r="J55" s="217">
        <v>3.11</v>
      </c>
      <c r="K55" s="217">
        <v>244.36</v>
      </c>
      <c r="L55" s="217">
        <v>9.19</v>
      </c>
      <c r="M55" s="217">
        <v>42.42</v>
      </c>
      <c r="N55" s="217">
        <v>30.82</v>
      </c>
      <c r="O55" s="217">
        <v>36.619999999999997</v>
      </c>
      <c r="P55" s="217">
        <v>1.22</v>
      </c>
      <c r="Q55" s="217">
        <v>4.8899999999999997</v>
      </c>
      <c r="R55" s="217">
        <v>10.24</v>
      </c>
      <c r="S55" s="217">
        <v>6.26</v>
      </c>
      <c r="T55" s="217">
        <v>0.7</v>
      </c>
      <c r="U55" s="217">
        <v>1.92</v>
      </c>
      <c r="V55" s="217">
        <v>6.21</v>
      </c>
      <c r="W55" s="217">
        <v>13.45</v>
      </c>
      <c r="X55" s="217">
        <v>50.35</v>
      </c>
      <c r="Y55" s="217">
        <v>0</v>
      </c>
      <c r="Z55" s="217">
        <v>41.86</v>
      </c>
      <c r="AA55" s="217">
        <v>20.21</v>
      </c>
      <c r="AB55" s="217">
        <v>0</v>
      </c>
      <c r="AC55" s="217">
        <v>0</v>
      </c>
      <c r="AD55" s="217">
        <v>0</v>
      </c>
      <c r="AE55" s="217">
        <v>0</v>
      </c>
      <c r="AF55" s="217">
        <v>0</v>
      </c>
      <c r="AG55" s="217">
        <v>0</v>
      </c>
      <c r="AH55" s="217">
        <v>0</v>
      </c>
      <c r="AI55" s="217">
        <v>0</v>
      </c>
      <c r="AJ55" s="217">
        <v>0</v>
      </c>
      <c r="AK55" s="217">
        <v>14.52</v>
      </c>
      <c r="AL55" s="217">
        <v>0</v>
      </c>
      <c r="AM55" s="217">
        <v>0</v>
      </c>
      <c r="AN55" s="217">
        <v>0</v>
      </c>
      <c r="AO55" s="217">
        <v>0</v>
      </c>
      <c r="AP55" s="217">
        <v>0</v>
      </c>
    </row>
    <row r="56" spans="1:42">
      <c r="A56" t="s">
        <v>98</v>
      </c>
      <c r="B56" s="217">
        <v>0</v>
      </c>
      <c r="C56" s="217">
        <v>13.74</v>
      </c>
      <c r="D56" s="217">
        <v>1.79</v>
      </c>
      <c r="E56" s="217">
        <v>0</v>
      </c>
      <c r="F56" s="217">
        <v>0</v>
      </c>
      <c r="G56" s="217">
        <v>35.19</v>
      </c>
      <c r="H56" s="217">
        <v>0</v>
      </c>
      <c r="I56" s="217">
        <v>40.43</v>
      </c>
      <c r="J56" s="217">
        <v>3.11</v>
      </c>
      <c r="K56" s="217">
        <v>244.36</v>
      </c>
      <c r="L56" s="217">
        <v>9.19</v>
      </c>
      <c r="M56" s="217">
        <v>42.42</v>
      </c>
      <c r="N56" s="217">
        <v>30.82</v>
      </c>
      <c r="O56" s="217">
        <v>36.619999999999997</v>
      </c>
      <c r="P56" s="217">
        <v>1.22</v>
      </c>
      <c r="Q56" s="217">
        <v>4.8899999999999997</v>
      </c>
      <c r="R56" s="217">
        <v>10.24</v>
      </c>
      <c r="S56" s="217">
        <v>6.26</v>
      </c>
      <c r="T56" s="217">
        <v>0.7</v>
      </c>
      <c r="U56" s="217">
        <v>1.92</v>
      </c>
      <c r="V56" s="217">
        <v>6.21</v>
      </c>
      <c r="W56" s="217">
        <v>13.45</v>
      </c>
      <c r="X56" s="217">
        <v>50.35</v>
      </c>
      <c r="Y56" s="217">
        <v>0</v>
      </c>
      <c r="Z56" s="217">
        <v>41.86</v>
      </c>
      <c r="AA56" s="217">
        <v>20.21</v>
      </c>
      <c r="AB56" s="217">
        <v>0</v>
      </c>
      <c r="AC56" s="217">
        <v>0</v>
      </c>
      <c r="AD56" s="217">
        <v>0</v>
      </c>
      <c r="AE56" s="217">
        <v>0</v>
      </c>
      <c r="AF56" s="217">
        <v>0</v>
      </c>
      <c r="AG56" s="217">
        <v>0</v>
      </c>
      <c r="AH56" s="217">
        <v>0</v>
      </c>
      <c r="AI56" s="217">
        <v>0</v>
      </c>
      <c r="AJ56" s="217">
        <v>0</v>
      </c>
      <c r="AK56" s="217">
        <v>14.52</v>
      </c>
      <c r="AL56" s="217">
        <v>0</v>
      </c>
      <c r="AM56" s="217">
        <v>0</v>
      </c>
      <c r="AN56" s="217">
        <v>0</v>
      </c>
      <c r="AO56" s="217">
        <v>0</v>
      </c>
      <c r="AP56" s="217">
        <v>0</v>
      </c>
    </row>
    <row r="57" spans="1:42">
      <c r="A57" t="s">
        <v>99</v>
      </c>
      <c r="B57" s="217">
        <v>0</v>
      </c>
      <c r="C57" s="217">
        <v>13.74</v>
      </c>
      <c r="D57" s="217">
        <v>1.79</v>
      </c>
      <c r="E57" s="217">
        <v>0</v>
      </c>
      <c r="F57" s="217">
        <v>0</v>
      </c>
      <c r="G57" s="217">
        <v>35.19</v>
      </c>
      <c r="H57" s="217">
        <v>0</v>
      </c>
      <c r="I57" s="217">
        <v>40.43</v>
      </c>
      <c r="J57" s="217">
        <v>3.11</v>
      </c>
      <c r="K57" s="217">
        <v>244.36</v>
      </c>
      <c r="L57" s="217">
        <v>9.3000000000000007</v>
      </c>
      <c r="M57" s="217">
        <v>43.31</v>
      </c>
      <c r="N57" s="217">
        <v>31.71</v>
      </c>
      <c r="O57" s="217">
        <v>37.03</v>
      </c>
      <c r="P57" s="217">
        <v>1.22</v>
      </c>
      <c r="Q57" s="217">
        <v>5.27</v>
      </c>
      <c r="R57" s="217">
        <v>10.56</v>
      </c>
      <c r="S57" s="217">
        <v>6.26</v>
      </c>
      <c r="T57" s="217">
        <v>0.7</v>
      </c>
      <c r="U57" s="217">
        <v>1.92</v>
      </c>
      <c r="V57" s="217">
        <v>6.21</v>
      </c>
      <c r="W57" s="217">
        <v>13.45</v>
      </c>
      <c r="X57" s="217">
        <v>50.35</v>
      </c>
      <c r="Y57" s="217">
        <v>0</v>
      </c>
      <c r="Z57" s="217">
        <v>41.12</v>
      </c>
      <c r="AA57" s="217">
        <v>20.21</v>
      </c>
      <c r="AB57" s="217">
        <v>0</v>
      </c>
      <c r="AC57" s="217">
        <v>0</v>
      </c>
      <c r="AD57" s="217">
        <v>0</v>
      </c>
      <c r="AE57" s="217">
        <v>0</v>
      </c>
      <c r="AF57" s="217">
        <v>0</v>
      </c>
      <c r="AG57" s="217">
        <v>0</v>
      </c>
      <c r="AH57" s="217">
        <v>0</v>
      </c>
      <c r="AI57" s="217">
        <v>0</v>
      </c>
      <c r="AJ57" s="217">
        <v>0</v>
      </c>
      <c r="AK57" s="217">
        <v>14.52</v>
      </c>
      <c r="AL57" s="217">
        <v>0</v>
      </c>
      <c r="AM57" s="217">
        <v>0</v>
      </c>
      <c r="AN57" s="217">
        <v>0</v>
      </c>
      <c r="AO57" s="217">
        <v>0</v>
      </c>
      <c r="AP57" s="217">
        <v>0</v>
      </c>
    </row>
    <row r="58" spans="1:42">
      <c r="A58" t="s">
        <v>100</v>
      </c>
      <c r="B58" s="217">
        <v>0</v>
      </c>
      <c r="C58" s="217">
        <v>13.74</v>
      </c>
      <c r="D58" s="217">
        <v>1.79</v>
      </c>
      <c r="E58" s="217">
        <v>0</v>
      </c>
      <c r="F58" s="217">
        <v>0</v>
      </c>
      <c r="G58" s="217">
        <v>35.19</v>
      </c>
      <c r="H58" s="217">
        <v>0</v>
      </c>
      <c r="I58" s="217">
        <v>40.43</v>
      </c>
      <c r="J58" s="217">
        <v>3.11</v>
      </c>
      <c r="K58" s="217">
        <v>244.36</v>
      </c>
      <c r="L58" s="217">
        <v>9.3000000000000007</v>
      </c>
      <c r="M58" s="217">
        <v>43.31</v>
      </c>
      <c r="N58" s="217">
        <v>31.71</v>
      </c>
      <c r="O58" s="217">
        <v>37.03</v>
      </c>
      <c r="P58" s="217">
        <v>1.22</v>
      </c>
      <c r="Q58" s="217">
        <v>5.27</v>
      </c>
      <c r="R58" s="217">
        <v>10.56</v>
      </c>
      <c r="S58" s="217">
        <v>6.26</v>
      </c>
      <c r="T58" s="217">
        <v>0.7</v>
      </c>
      <c r="U58" s="217">
        <v>1.92</v>
      </c>
      <c r="V58" s="217">
        <v>6.21</v>
      </c>
      <c r="W58" s="217">
        <v>13.45</v>
      </c>
      <c r="X58" s="217">
        <v>50.35</v>
      </c>
      <c r="Y58" s="217">
        <v>0</v>
      </c>
      <c r="Z58" s="217">
        <v>41.12</v>
      </c>
      <c r="AA58" s="217">
        <v>20.21</v>
      </c>
      <c r="AB58" s="217">
        <v>0</v>
      </c>
      <c r="AC58" s="217">
        <v>0</v>
      </c>
      <c r="AD58" s="217">
        <v>0</v>
      </c>
      <c r="AE58" s="217">
        <v>0</v>
      </c>
      <c r="AF58" s="217">
        <v>0</v>
      </c>
      <c r="AG58" s="217">
        <v>0</v>
      </c>
      <c r="AH58" s="217">
        <v>0</v>
      </c>
      <c r="AI58" s="217">
        <v>0</v>
      </c>
      <c r="AJ58" s="217">
        <v>0</v>
      </c>
      <c r="AK58" s="217">
        <v>14.52</v>
      </c>
      <c r="AL58" s="217">
        <v>0</v>
      </c>
      <c r="AM58" s="217">
        <v>0</v>
      </c>
      <c r="AN58" s="217">
        <v>0</v>
      </c>
      <c r="AO58" s="217">
        <v>0</v>
      </c>
      <c r="AP58" s="217">
        <v>0</v>
      </c>
    </row>
    <row r="59" spans="1:42">
      <c r="A59" t="s">
        <v>101</v>
      </c>
      <c r="B59" s="217">
        <v>0</v>
      </c>
      <c r="C59" s="217">
        <v>13.74</v>
      </c>
      <c r="D59" s="217">
        <v>1.79</v>
      </c>
      <c r="E59" s="217">
        <v>0</v>
      </c>
      <c r="F59" s="217">
        <v>0</v>
      </c>
      <c r="G59" s="217">
        <v>35.19</v>
      </c>
      <c r="H59" s="217">
        <v>0</v>
      </c>
      <c r="I59" s="217">
        <v>40.43</v>
      </c>
      <c r="J59" s="217">
        <v>3.11</v>
      </c>
      <c r="K59" s="217">
        <v>244.78</v>
      </c>
      <c r="L59" s="217">
        <v>9.3000000000000007</v>
      </c>
      <c r="M59" s="217">
        <v>42.42</v>
      </c>
      <c r="N59" s="217">
        <v>30.82</v>
      </c>
      <c r="O59" s="217">
        <v>38.729999999999997</v>
      </c>
      <c r="P59" s="217">
        <v>18.600000000000001</v>
      </c>
      <c r="Q59" s="217">
        <v>5.27</v>
      </c>
      <c r="R59" s="217">
        <v>10.56</v>
      </c>
      <c r="S59" s="217">
        <v>6.58</v>
      </c>
      <c r="T59" s="217">
        <v>0.7</v>
      </c>
      <c r="U59" s="217">
        <v>1.92</v>
      </c>
      <c r="V59" s="217">
        <v>6.21</v>
      </c>
      <c r="W59" s="217">
        <v>13.45</v>
      </c>
      <c r="X59" s="217">
        <v>50.35</v>
      </c>
      <c r="Y59" s="217">
        <v>0</v>
      </c>
      <c r="Z59" s="217">
        <v>41.86</v>
      </c>
      <c r="AA59" s="217">
        <v>20.21</v>
      </c>
      <c r="AB59" s="217">
        <v>0</v>
      </c>
      <c r="AC59" s="217">
        <v>-0.42</v>
      </c>
      <c r="AD59" s="217">
        <v>0</v>
      </c>
      <c r="AE59" s="217">
        <v>0</v>
      </c>
      <c r="AF59" s="217">
        <v>0</v>
      </c>
      <c r="AG59" s="217">
        <v>0</v>
      </c>
      <c r="AH59" s="217">
        <v>0</v>
      </c>
      <c r="AI59" s="217">
        <v>0</v>
      </c>
      <c r="AJ59" s="217">
        <v>0</v>
      </c>
      <c r="AK59" s="217">
        <v>17.440000000000001</v>
      </c>
      <c r="AL59" s="217">
        <v>0</v>
      </c>
      <c r="AM59" s="217">
        <v>0</v>
      </c>
      <c r="AN59" s="217">
        <v>0</v>
      </c>
      <c r="AO59" s="217">
        <v>0</v>
      </c>
      <c r="AP59" s="217">
        <v>0</v>
      </c>
    </row>
    <row r="60" spans="1:42">
      <c r="A60" t="s">
        <v>102</v>
      </c>
      <c r="B60" s="217">
        <v>0</v>
      </c>
      <c r="C60" s="217">
        <v>13.74</v>
      </c>
      <c r="D60" s="217">
        <v>1.79</v>
      </c>
      <c r="E60" s="217">
        <v>0</v>
      </c>
      <c r="F60" s="217">
        <v>0</v>
      </c>
      <c r="G60" s="217">
        <v>35.19</v>
      </c>
      <c r="H60" s="217">
        <v>0</v>
      </c>
      <c r="I60" s="217">
        <v>40.43</v>
      </c>
      <c r="J60" s="217">
        <v>3.11</v>
      </c>
      <c r="K60" s="217">
        <v>244.78</v>
      </c>
      <c r="L60" s="217">
        <v>9.4600000000000009</v>
      </c>
      <c r="M60" s="217">
        <v>42.42</v>
      </c>
      <c r="N60" s="217">
        <v>30.82</v>
      </c>
      <c r="O60" s="217">
        <v>38.729999999999997</v>
      </c>
      <c r="P60" s="217">
        <v>18.600000000000001</v>
      </c>
      <c r="Q60" s="217">
        <v>5.27</v>
      </c>
      <c r="R60" s="217">
        <v>10.56</v>
      </c>
      <c r="S60" s="217">
        <v>6.58</v>
      </c>
      <c r="T60" s="217">
        <v>0.7</v>
      </c>
      <c r="U60" s="217">
        <v>1.92</v>
      </c>
      <c r="V60" s="217">
        <v>6.21</v>
      </c>
      <c r="W60" s="217">
        <v>13.45</v>
      </c>
      <c r="X60" s="217">
        <v>50.35</v>
      </c>
      <c r="Y60" s="217">
        <v>0</v>
      </c>
      <c r="Z60" s="217">
        <v>41.86</v>
      </c>
      <c r="AA60" s="217">
        <v>20.21</v>
      </c>
      <c r="AB60" s="217">
        <v>0</v>
      </c>
      <c r="AC60" s="217">
        <v>0</v>
      </c>
      <c r="AD60" s="217">
        <v>0</v>
      </c>
      <c r="AE60" s="217">
        <v>0</v>
      </c>
      <c r="AF60" s="217">
        <v>0</v>
      </c>
      <c r="AG60" s="217">
        <v>0</v>
      </c>
      <c r="AH60" s="217">
        <v>0</v>
      </c>
      <c r="AI60" s="217">
        <v>0</v>
      </c>
      <c r="AJ60" s="217">
        <v>0</v>
      </c>
      <c r="AK60" s="217">
        <v>17.440000000000001</v>
      </c>
      <c r="AL60" s="217">
        <v>0</v>
      </c>
      <c r="AM60" s="217">
        <v>0</v>
      </c>
      <c r="AN60" s="217">
        <v>0</v>
      </c>
      <c r="AO60" s="217">
        <v>0</v>
      </c>
      <c r="AP60" s="217">
        <v>0</v>
      </c>
    </row>
    <row r="61" spans="1:42">
      <c r="A61" t="s">
        <v>103</v>
      </c>
      <c r="B61" s="217">
        <v>0</v>
      </c>
      <c r="C61" s="217">
        <v>13.74</v>
      </c>
      <c r="D61" s="217">
        <v>1.79</v>
      </c>
      <c r="E61" s="217">
        <v>0</v>
      </c>
      <c r="F61" s="217">
        <v>0</v>
      </c>
      <c r="G61" s="217">
        <v>35.19</v>
      </c>
      <c r="H61" s="217">
        <v>0</v>
      </c>
      <c r="I61" s="217">
        <v>40.43</v>
      </c>
      <c r="J61" s="217">
        <v>3.11</v>
      </c>
      <c r="K61" s="217">
        <v>244.78</v>
      </c>
      <c r="L61" s="217">
        <v>9.4600000000000009</v>
      </c>
      <c r="M61" s="217">
        <v>42.42</v>
      </c>
      <c r="N61" s="217">
        <v>30.82</v>
      </c>
      <c r="O61" s="217">
        <v>38.729999999999997</v>
      </c>
      <c r="P61" s="217">
        <v>18.600000000000001</v>
      </c>
      <c r="Q61" s="217">
        <v>5.27</v>
      </c>
      <c r="R61" s="217">
        <v>10.56</v>
      </c>
      <c r="S61" s="217">
        <v>6.58</v>
      </c>
      <c r="T61" s="217">
        <v>0.7</v>
      </c>
      <c r="U61" s="217">
        <v>1.92</v>
      </c>
      <c r="V61" s="217">
        <v>6.21</v>
      </c>
      <c r="W61" s="217">
        <v>13.45</v>
      </c>
      <c r="X61" s="217">
        <v>50.35</v>
      </c>
      <c r="Y61" s="217">
        <v>0</v>
      </c>
      <c r="Z61" s="217">
        <v>41.86</v>
      </c>
      <c r="AA61" s="217">
        <v>20.21</v>
      </c>
      <c r="AB61" s="217">
        <v>0</v>
      </c>
      <c r="AC61" s="217">
        <v>0</v>
      </c>
      <c r="AD61" s="217">
        <v>0</v>
      </c>
      <c r="AE61" s="217">
        <v>0</v>
      </c>
      <c r="AF61" s="217">
        <v>0</v>
      </c>
      <c r="AG61" s="217">
        <v>0</v>
      </c>
      <c r="AH61" s="217">
        <v>0</v>
      </c>
      <c r="AI61" s="217">
        <v>0</v>
      </c>
      <c r="AJ61" s="217">
        <v>0</v>
      </c>
      <c r="AK61" s="217">
        <v>17.440000000000001</v>
      </c>
      <c r="AL61" s="217">
        <v>0</v>
      </c>
      <c r="AM61" s="217">
        <v>0</v>
      </c>
      <c r="AN61" s="217">
        <v>0</v>
      </c>
      <c r="AO61" s="217">
        <v>0</v>
      </c>
      <c r="AP61" s="217">
        <v>0</v>
      </c>
    </row>
    <row r="62" spans="1:42">
      <c r="A62" t="s">
        <v>104</v>
      </c>
      <c r="B62" s="217">
        <v>0</v>
      </c>
      <c r="C62" s="217">
        <v>13.74</v>
      </c>
      <c r="D62" s="217">
        <v>1.79</v>
      </c>
      <c r="E62" s="217">
        <v>0</v>
      </c>
      <c r="F62" s="217">
        <v>0</v>
      </c>
      <c r="G62" s="217">
        <v>35.19</v>
      </c>
      <c r="H62" s="217">
        <v>0</v>
      </c>
      <c r="I62" s="217">
        <v>40.43</v>
      </c>
      <c r="J62" s="217">
        <v>3.11</v>
      </c>
      <c r="K62" s="217">
        <v>244.78</v>
      </c>
      <c r="L62" s="217">
        <v>9.4600000000000009</v>
      </c>
      <c r="M62" s="217">
        <v>42.42</v>
      </c>
      <c r="N62" s="217">
        <v>30.82</v>
      </c>
      <c r="O62" s="217">
        <v>38.729999999999997</v>
      </c>
      <c r="P62" s="217">
        <v>18.600000000000001</v>
      </c>
      <c r="Q62" s="217">
        <v>5.27</v>
      </c>
      <c r="R62" s="217">
        <v>10.56</v>
      </c>
      <c r="S62" s="217">
        <v>6.58</v>
      </c>
      <c r="T62" s="217">
        <v>0.7</v>
      </c>
      <c r="U62" s="217">
        <v>1.92</v>
      </c>
      <c r="V62" s="217">
        <v>6.21</v>
      </c>
      <c r="W62" s="217">
        <v>13.45</v>
      </c>
      <c r="X62" s="217">
        <v>50.35</v>
      </c>
      <c r="Y62" s="217">
        <v>0</v>
      </c>
      <c r="Z62" s="217">
        <v>41.86</v>
      </c>
      <c r="AA62" s="217">
        <v>20.21</v>
      </c>
      <c r="AB62" s="217">
        <v>0</v>
      </c>
      <c r="AC62" s="217">
        <v>0</v>
      </c>
      <c r="AD62" s="217">
        <v>0</v>
      </c>
      <c r="AE62" s="217">
        <v>0</v>
      </c>
      <c r="AF62" s="217">
        <v>0</v>
      </c>
      <c r="AG62" s="217">
        <v>0</v>
      </c>
      <c r="AH62" s="217">
        <v>0</v>
      </c>
      <c r="AI62" s="217">
        <v>0</v>
      </c>
      <c r="AJ62" s="217">
        <v>0</v>
      </c>
      <c r="AK62" s="217">
        <v>17.440000000000001</v>
      </c>
      <c r="AL62" s="217">
        <v>0</v>
      </c>
      <c r="AM62" s="217">
        <v>0</v>
      </c>
      <c r="AN62" s="217">
        <v>0</v>
      </c>
      <c r="AO62" s="217">
        <v>0</v>
      </c>
      <c r="AP62" s="217">
        <v>0</v>
      </c>
    </row>
    <row r="63" spans="1:42">
      <c r="A63" t="s">
        <v>105</v>
      </c>
      <c r="B63" s="217">
        <v>0</v>
      </c>
      <c r="C63" s="217">
        <v>13.74</v>
      </c>
      <c r="D63" s="217">
        <v>1.79</v>
      </c>
      <c r="E63" s="217">
        <v>0</v>
      </c>
      <c r="F63" s="217">
        <v>0</v>
      </c>
      <c r="G63" s="217">
        <v>35.19</v>
      </c>
      <c r="H63" s="217">
        <v>0</v>
      </c>
      <c r="I63" s="217">
        <v>40.43</v>
      </c>
      <c r="J63" s="217">
        <v>3.11</v>
      </c>
      <c r="K63" s="217">
        <v>244.78</v>
      </c>
      <c r="L63" s="217">
        <v>9.35</v>
      </c>
      <c r="M63" s="217">
        <v>42.42</v>
      </c>
      <c r="N63" s="217">
        <v>30.82</v>
      </c>
      <c r="O63" s="217">
        <v>38.75</v>
      </c>
      <c r="P63" s="217">
        <v>18.600000000000001</v>
      </c>
      <c r="Q63" s="217">
        <v>5.27</v>
      </c>
      <c r="R63" s="217">
        <v>10.56</v>
      </c>
      <c r="S63" s="217">
        <v>6.58</v>
      </c>
      <c r="T63" s="217">
        <v>0.7</v>
      </c>
      <c r="U63" s="217">
        <v>1.92</v>
      </c>
      <c r="V63" s="217">
        <v>6.21</v>
      </c>
      <c r="W63" s="217">
        <v>13.45</v>
      </c>
      <c r="X63" s="217">
        <v>50.35</v>
      </c>
      <c r="Y63" s="217">
        <v>0</v>
      </c>
      <c r="Z63" s="217">
        <v>41.86</v>
      </c>
      <c r="AA63" s="217">
        <v>20.21</v>
      </c>
      <c r="AB63" s="217">
        <v>0</v>
      </c>
      <c r="AC63" s="217">
        <v>0</v>
      </c>
      <c r="AD63" s="217">
        <v>0</v>
      </c>
      <c r="AE63" s="217">
        <v>0</v>
      </c>
      <c r="AF63" s="217">
        <v>0</v>
      </c>
      <c r="AG63" s="217">
        <v>0</v>
      </c>
      <c r="AH63" s="217">
        <v>0</v>
      </c>
      <c r="AI63" s="217">
        <v>0</v>
      </c>
      <c r="AJ63" s="217">
        <v>0</v>
      </c>
      <c r="AK63" s="217">
        <v>17.440000000000001</v>
      </c>
      <c r="AL63" s="217">
        <v>0</v>
      </c>
      <c r="AM63" s="217">
        <v>0</v>
      </c>
      <c r="AN63" s="217">
        <v>0</v>
      </c>
      <c r="AO63" s="217">
        <v>0</v>
      </c>
      <c r="AP63" s="217">
        <v>0</v>
      </c>
    </row>
    <row r="64" spans="1:42">
      <c r="A64" t="s">
        <v>106</v>
      </c>
      <c r="B64" s="217">
        <v>0</v>
      </c>
      <c r="C64" s="217">
        <v>13.74</v>
      </c>
      <c r="D64" s="217">
        <v>1.79</v>
      </c>
      <c r="E64" s="217">
        <v>0</v>
      </c>
      <c r="F64" s="217">
        <v>0</v>
      </c>
      <c r="G64" s="217">
        <v>35.19</v>
      </c>
      <c r="H64" s="217">
        <v>0</v>
      </c>
      <c r="I64" s="217">
        <v>40.43</v>
      </c>
      <c r="J64" s="217">
        <v>3.11</v>
      </c>
      <c r="K64" s="217">
        <v>244.78</v>
      </c>
      <c r="L64" s="217">
        <v>9.35</v>
      </c>
      <c r="M64" s="217">
        <v>42.42</v>
      </c>
      <c r="N64" s="217">
        <v>30.82</v>
      </c>
      <c r="O64" s="217">
        <v>38.75</v>
      </c>
      <c r="P64" s="217">
        <v>18.600000000000001</v>
      </c>
      <c r="Q64" s="217">
        <v>5.27</v>
      </c>
      <c r="R64" s="217">
        <v>10.56</v>
      </c>
      <c r="S64" s="217">
        <v>6.58</v>
      </c>
      <c r="T64" s="217">
        <v>0.7</v>
      </c>
      <c r="U64" s="217">
        <v>1.92</v>
      </c>
      <c r="V64" s="217">
        <v>6.21</v>
      </c>
      <c r="W64" s="217">
        <v>13.45</v>
      </c>
      <c r="X64" s="217">
        <v>50.35</v>
      </c>
      <c r="Y64" s="217">
        <v>0</v>
      </c>
      <c r="Z64" s="217">
        <v>41.86</v>
      </c>
      <c r="AA64" s="217">
        <v>20.21</v>
      </c>
      <c r="AB64" s="217">
        <v>0</v>
      </c>
      <c r="AC64" s="217">
        <v>0</v>
      </c>
      <c r="AD64" s="217">
        <v>0</v>
      </c>
      <c r="AE64" s="217">
        <v>0</v>
      </c>
      <c r="AF64" s="217">
        <v>0</v>
      </c>
      <c r="AG64" s="217">
        <v>0</v>
      </c>
      <c r="AH64" s="217">
        <v>0</v>
      </c>
      <c r="AI64" s="217">
        <v>0</v>
      </c>
      <c r="AJ64" s="217">
        <v>0</v>
      </c>
      <c r="AK64" s="217">
        <v>17.440000000000001</v>
      </c>
      <c r="AL64" s="217">
        <v>0</v>
      </c>
      <c r="AM64" s="217">
        <v>0</v>
      </c>
      <c r="AN64" s="217">
        <v>0</v>
      </c>
      <c r="AO64" s="217">
        <v>0</v>
      </c>
      <c r="AP64" s="217">
        <v>0</v>
      </c>
    </row>
    <row r="65" spans="1:42">
      <c r="A65" t="s">
        <v>107</v>
      </c>
      <c r="B65" s="217">
        <v>0</v>
      </c>
      <c r="C65" s="217">
        <v>13.74</v>
      </c>
      <c r="D65" s="217">
        <v>1.79</v>
      </c>
      <c r="E65" s="217">
        <v>0</v>
      </c>
      <c r="F65" s="217">
        <v>0</v>
      </c>
      <c r="G65" s="217">
        <v>35.19</v>
      </c>
      <c r="H65" s="217">
        <v>0</v>
      </c>
      <c r="I65" s="217">
        <v>40.43</v>
      </c>
      <c r="J65" s="217">
        <v>3.11</v>
      </c>
      <c r="K65" s="217">
        <v>244.77</v>
      </c>
      <c r="L65" s="217">
        <v>9.35</v>
      </c>
      <c r="M65" s="217">
        <v>42.42</v>
      </c>
      <c r="N65" s="217">
        <v>30.82</v>
      </c>
      <c r="O65" s="217">
        <v>38.75</v>
      </c>
      <c r="P65" s="217">
        <v>18.600000000000001</v>
      </c>
      <c r="Q65" s="217">
        <v>5.27</v>
      </c>
      <c r="R65" s="217">
        <v>10.56</v>
      </c>
      <c r="S65" s="217">
        <v>6.58</v>
      </c>
      <c r="T65" s="217">
        <v>0.7</v>
      </c>
      <c r="U65" s="217">
        <v>1.92</v>
      </c>
      <c r="V65" s="217">
        <v>6.21</v>
      </c>
      <c r="W65" s="217">
        <v>13.45</v>
      </c>
      <c r="X65" s="217">
        <v>50.35</v>
      </c>
      <c r="Y65" s="217">
        <v>0</v>
      </c>
      <c r="Z65" s="217">
        <v>41.86</v>
      </c>
      <c r="AA65" s="217">
        <v>20.21</v>
      </c>
      <c r="AB65" s="217">
        <v>0</v>
      </c>
      <c r="AC65" s="217">
        <v>0.42</v>
      </c>
      <c r="AD65" s="217">
        <v>0</v>
      </c>
      <c r="AE65" s="217">
        <v>0</v>
      </c>
      <c r="AF65" s="217">
        <v>0</v>
      </c>
      <c r="AG65" s="217">
        <v>0</v>
      </c>
      <c r="AH65" s="217">
        <v>0</v>
      </c>
      <c r="AI65" s="217">
        <v>0</v>
      </c>
      <c r="AJ65" s="217">
        <v>0</v>
      </c>
      <c r="AK65" s="217">
        <v>17.440000000000001</v>
      </c>
      <c r="AL65" s="217">
        <v>0</v>
      </c>
      <c r="AM65" s="217">
        <v>0</v>
      </c>
      <c r="AN65" s="217">
        <v>0</v>
      </c>
      <c r="AO65" s="217">
        <v>0</v>
      </c>
      <c r="AP65" s="217">
        <v>0</v>
      </c>
    </row>
    <row r="66" spans="1:42">
      <c r="A66" t="s">
        <v>108</v>
      </c>
      <c r="B66" s="217">
        <v>0</v>
      </c>
      <c r="C66" s="217">
        <v>13.74</v>
      </c>
      <c r="D66" s="217">
        <v>1.79</v>
      </c>
      <c r="E66" s="217">
        <v>0</v>
      </c>
      <c r="F66" s="217">
        <v>0</v>
      </c>
      <c r="G66" s="217">
        <v>35.19</v>
      </c>
      <c r="H66" s="217">
        <v>0</v>
      </c>
      <c r="I66" s="217">
        <v>40.43</v>
      </c>
      <c r="J66" s="217">
        <v>3.11</v>
      </c>
      <c r="K66" s="217">
        <v>244.77</v>
      </c>
      <c r="L66" s="217">
        <v>9.35</v>
      </c>
      <c r="M66" s="217">
        <v>42.42</v>
      </c>
      <c r="N66" s="217">
        <v>30.82</v>
      </c>
      <c r="O66" s="217">
        <v>38.75</v>
      </c>
      <c r="P66" s="217">
        <v>18.600000000000001</v>
      </c>
      <c r="Q66" s="217">
        <v>5.27</v>
      </c>
      <c r="R66" s="217">
        <v>10.56</v>
      </c>
      <c r="S66" s="217">
        <v>6.58</v>
      </c>
      <c r="T66" s="217">
        <v>0.7</v>
      </c>
      <c r="U66" s="217">
        <v>1.92</v>
      </c>
      <c r="V66" s="217">
        <v>6.21</v>
      </c>
      <c r="W66" s="217">
        <v>13.45</v>
      </c>
      <c r="X66" s="217">
        <v>50.35</v>
      </c>
      <c r="Y66" s="217">
        <v>0</v>
      </c>
      <c r="Z66" s="217">
        <v>41.86</v>
      </c>
      <c r="AA66" s="217">
        <v>20.21</v>
      </c>
      <c r="AB66" s="217">
        <v>0</v>
      </c>
      <c r="AC66" s="217">
        <v>0.42</v>
      </c>
      <c r="AD66" s="217">
        <v>0</v>
      </c>
      <c r="AE66" s="217">
        <v>0</v>
      </c>
      <c r="AF66" s="217">
        <v>0</v>
      </c>
      <c r="AG66" s="217">
        <v>0</v>
      </c>
      <c r="AH66" s="217">
        <v>0</v>
      </c>
      <c r="AI66" s="217">
        <v>0</v>
      </c>
      <c r="AJ66" s="217">
        <v>0</v>
      </c>
      <c r="AK66" s="217">
        <v>17.440000000000001</v>
      </c>
      <c r="AL66" s="217">
        <v>0</v>
      </c>
      <c r="AM66" s="217">
        <v>0</v>
      </c>
      <c r="AN66" s="217">
        <v>0</v>
      </c>
      <c r="AO66" s="217">
        <v>0</v>
      </c>
      <c r="AP66" s="217">
        <v>0</v>
      </c>
    </row>
    <row r="67" spans="1:42">
      <c r="A67" t="s">
        <v>109</v>
      </c>
      <c r="B67" s="217">
        <v>0</v>
      </c>
      <c r="C67" s="217">
        <v>13.74</v>
      </c>
      <c r="D67" s="217">
        <v>1.79</v>
      </c>
      <c r="E67" s="217">
        <v>0</v>
      </c>
      <c r="F67" s="217">
        <v>0</v>
      </c>
      <c r="G67" s="217">
        <v>35.19</v>
      </c>
      <c r="H67" s="217">
        <v>0</v>
      </c>
      <c r="I67" s="217">
        <v>41.67</v>
      </c>
      <c r="J67" s="217">
        <v>3.11</v>
      </c>
      <c r="K67" s="217">
        <v>244.77</v>
      </c>
      <c r="L67" s="217">
        <v>9.35</v>
      </c>
      <c r="M67" s="217">
        <v>42.42</v>
      </c>
      <c r="N67" s="217">
        <v>30.82</v>
      </c>
      <c r="O67" s="217">
        <v>41.35</v>
      </c>
      <c r="P67" s="217">
        <v>18.600000000000001</v>
      </c>
      <c r="Q67" s="217">
        <v>5.27</v>
      </c>
      <c r="R67" s="217">
        <v>10.56</v>
      </c>
      <c r="S67" s="217">
        <v>6.58</v>
      </c>
      <c r="T67" s="217">
        <v>0.7</v>
      </c>
      <c r="U67" s="217">
        <v>1.92</v>
      </c>
      <c r="V67" s="217">
        <v>6.21</v>
      </c>
      <c r="W67" s="217">
        <v>13.45</v>
      </c>
      <c r="X67" s="217">
        <v>50.35</v>
      </c>
      <c r="Y67" s="217">
        <v>0</v>
      </c>
      <c r="Z67" s="217">
        <v>41.86</v>
      </c>
      <c r="AA67" s="217">
        <v>20.21</v>
      </c>
      <c r="AB67" s="217">
        <v>0</v>
      </c>
      <c r="AC67" s="217">
        <v>0</v>
      </c>
      <c r="AD67" s="217">
        <v>0</v>
      </c>
      <c r="AE67" s="217">
        <v>0</v>
      </c>
      <c r="AF67" s="217">
        <v>0</v>
      </c>
      <c r="AG67" s="217">
        <v>0</v>
      </c>
      <c r="AH67" s="217">
        <v>0</v>
      </c>
      <c r="AI67" s="217">
        <v>0</v>
      </c>
      <c r="AJ67" s="217">
        <v>0</v>
      </c>
      <c r="AK67" s="217">
        <v>17.440000000000001</v>
      </c>
      <c r="AL67" s="217">
        <v>0</v>
      </c>
      <c r="AM67" s="217">
        <v>0</v>
      </c>
      <c r="AN67" s="217">
        <v>0</v>
      </c>
      <c r="AO67" s="217">
        <v>0</v>
      </c>
      <c r="AP67" s="217">
        <v>0</v>
      </c>
    </row>
    <row r="68" spans="1:42">
      <c r="A68" t="s">
        <v>110</v>
      </c>
      <c r="B68" s="217">
        <v>0</v>
      </c>
      <c r="C68" s="217">
        <v>13.74</v>
      </c>
      <c r="D68" s="217">
        <v>1.79</v>
      </c>
      <c r="E68" s="217">
        <v>0</v>
      </c>
      <c r="F68" s="217">
        <v>0</v>
      </c>
      <c r="G68" s="217">
        <v>35.19</v>
      </c>
      <c r="H68" s="217">
        <v>0</v>
      </c>
      <c r="I68" s="217">
        <v>41.67</v>
      </c>
      <c r="J68" s="217">
        <v>3.11</v>
      </c>
      <c r="K68" s="217">
        <v>244.77</v>
      </c>
      <c r="L68" s="217">
        <v>9.35</v>
      </c>
      <c r="M68" s="217">
        <v>42.42</v>
      </c>
      <c r="N68" s="217">
        <v>30.82</v>
      </c>
      <c r="O68" s="217">
        <v>41.35</v>
      </c>
      <c r="P68" s="217">
        <v>18.600000000000001</v>
      </c>
      <c r="Q68" s="217">
        <v>5.27</v>
      </c>
      <c r="R68" s="217">
        <v>10.56</v>
      </c>
      <c r="S68" s="217">
        <v>6.58</v>
      </c>
      <c r="T68" s="217">
        <v>0.7</v>
      </c>
      <c r="U68" s="217">
        <v>1.92</v>
      </c>
      <c r="V68" s="217">
        <v>6.21</v>
      </c>
      <c r="W68" s="217">
        <v>13.45</v>
      </c>
      <c r="X68" s="217">
        <v>50.35</v>
      </c>
      <c r="Y68" s="217">
        <v>0</v>
      </c>
      <c r="Z68" s="217">
        <v>41.86</v>
      </c>
      <c r="AA68" s="217">
        <v>20.21</v>
      </c>
      <c r="AB68" s="217">
        <v>0</v>
      </c>
      <c r="AC68" s="217">
        <v>0</v>
      </c>
      <c r="AD68" s="217">
        <v>0</v>
      </c>
      <c r="AE68" s="217">
        <v>0</v>
      </c>
      <c r="AF68" s="217">
        <v>0</v>
      </c>
      <c r="AG68" s="217">
        <v>0</v>
      </c>
      <c r="AH68" s="217">
        <v>0</v>
      </c>
      <c r="AI68" s="217">
        <v>0</v>
      </c>
      <c r="AJ68" s="217">
        <v>0</v>
      </c>
      <c r="AK68" s="217">
        <v>17.440000000000001</v>
      </c>
      <c r="AL68" s="217">
        <v>0</v>
      </c>
      <c r="AM68" s="217">
        <v>0</v>
      </c>
      <c r="AN68" s="217">
        <v>0</v>
      </c>
      <c r="AO68" s="217">
        <v>0</v>
      </c>
      <c r="AP68" s="217">
        <v>0</v>
      </c>
    </row>
    <row r="69" spans="1:42">
      <c r="A69" t="s">
        <v>111</v>
      </c>
      <c r="B69" s="217">
        <v>0</v>
      </c>
      <c r="C69" s="217">
        <v>13.74</v>
      </c>
      <c r="D69" s="217">
        <v>1.79</v>
      </c>
      <c r="E69" s="217">
        <v>0</v>
      </c>
      <c r="F69" s="217">
        <v>0</v>
      </c>
      <c r="G69" s="217">
        <v>35.19</v>
      </c>
      <c r="H69" s="217">
        <v>0</v>
      </c>
      <c r="I69" s="217">
        <v>41.67</v>
      </c>
      <c r="J69" s="217">
        <v>3.11</v>
      </c>
      <c r="K69" s="217">
        <v>244.77</v>
      </c>
      <c r="L69" s="217">
        <v>9.35</v>
      </c>
      <c r="M69" s="217">
        <v>42.42</v>
      </c>
      <c r="N69" s="217">
        <v>30.82</v>
      </c>
      <c r="O69" s="217">
        <v>42.82</v>
      </c>
      <c r="P69" s="217">
        <v>18.600000000000001</v>
      </c>
      <c r="Q69" s="217">
        <v>5.27</v>
      </c>
      <c r="R69" s="217">
        <v>10.56</v>
      </c>
      <c r="S69" s="217">
        <v>6.58</v>
      </c>
      <c r="T69" s="217">
        <v>0.7</v>
      </c>
      <c r="U69" s="217">
        <v>1.92</v>
      </c>
      <c r="V69" s="217">
        <v>6.21</v>
      </c>
      <c r="W69" s="217">
        <v>13.45</v>
      </c>
      <c r="X69" s="217">
        <v>50.35</v>
      </c>
      <c r="Y69" s="217">
        <v>0</v>
      </c>
      <c r="Z69" s="217">
        <v>41.86</v>
      </c>
      <c r="AA69" s="217">
        <v>20.21</v>
      </c>
      <c r="AB69" s="217">
        <v>0</v>
      </c>
      <c r="AC69" s="217">
        <v>0</v>
      </c>
      <c r="AD69" s="217">
        <v>0</v>
      </c>
      <c r="AE69" s="217">
        <v>0</v>
      </c>
      <c r="AF69" s="217">
        <v>0</v>
      </c>
      <c r="AG69" s="217">
        <v>0</v>
      </c>
      <c r="AH69" s="217">
        <v>0</v>
      </c>
      <c r="AI69" s="217">
        <v>0</v>
      </c>
      <c r="AJ69" s="217">
        <v>0</v>
      </c>
      <c r="AK69" s="217">
        <v>17.440000000000001</v>
      </c>
      <c r="AL69" s="217">
        <v>0</v>
      </c>
      <c r="AM69" s="217">
        <v>0</v>
      </c>
      <c r="AN69" s="217">
        <v>0</v>
      </c>
      <c r="AO69" s="217">
        <v>0</v>
      </c>
      <c r="AP69" s="217">
        <v>0</v>
      </c>
    </row>
    <row r="70" spans="1:42">
      <c r="A70" t="s">
        <v>112</v>
      </c>
      <c r="B70" s="217">
        <v>0</v>
      </c>
      <c r="C70" s="217">
        <v>13.74</v>
      </c>
      <c r="D70" s="217">
        <v>1.79</v>
      </c>
      <c r="E70" s="217">
        <v>0</v>
      </c>
      <c r="F70" s="217">
        <v>0</v>
      </c>
      <c r="G70" s="217">
        <v>35.19</v>
      </c>
      <c r="H70" s="217">
        <v>0</v>
      </c>
      <c r="I70" s="217">
        <v>41.67</v>
      </c>
      <c r="J70" s="217">
        <v>3.11</v>
      </c>
      <c r="K70" s="217">
        <v>244.77</v>
      </c>
      <c r="L70" s="217">
        <v>9.35</v>
      </c>
      <c r="M70" s="217">
        <v>42.42</v>
      </c>
      <c r="N70" s="217">
        <v>30.82</v>
      </c>
      <c r="O70" s="217">
        <v>46.87</v>
      </c>
      <c r="P70" s="217">
        <v>18.600000000000001</v>
      </c>
      <c r="Q70" s="217">
        <v>5.27</v>
      </c>
      <c r="R70" s="217">
        <v>10.56</v>
      </c>
      <c r="S70" s="217">
        <v>6.58</v>
      </c>
      <c r="T70" s="217">
        <v>0.7</v>
      </c>
      <c r="U70" s="217">
        <v>1.92</v>
      </c>
      <c r="V70" s="217">
        <v>6.21</v>
      </c>
      <c r="W70" s="217">
        <v>13.45</v>
      </c>
      <c r="X70" s="217">
        <v>50.35</v>
      </c>
      <c r="Y70" s="217">
        <v>0</v>
      </c>
      <c r="Z70" s="217">
        <v>41.86</v>
      </c>
      <c r="AA70" s="217">
        <v>20.21</v>
      </c>
      <c r="AB70" s="217">
        <v>0</v>
      </c>
      <c r="AC70" s="217">
        <v>0</v>
      </c>
      <c r="AD70" s="217">
        <v>0</v>
      </c>
      <c r="AE70" s="217">
        <v>0</v>
      </c>
      <c r="AF70" s="217">
        <v>0</v>
      </c>
      <c r="AG70" s="217">
        <v>0</v>
      </c>
      <c r="AH70" s="217">
        <v>0</v>
      </c>
      <c r="AI70" s="217">
        <v>0</v>
      </c>
      <c r="AJ70" s="217">
        <v>0</v>
      </c>
      <c r="AK70" s="217">
        <v>17.440000000000001</v>
      </c>
      <c r="AL70" s="217">
        <v>0</v>
      </c>
      <c r="AM70" s="217">
        <v>0</v>
      </c>
      <c r="AN70" s="217">
        <v>0</v>
      </c>
      <c r="AO70" s="217">
        <v>0</v>
      </c>
      <c r="AP70" s="217">
        <v>0</v>
      </c>
    </row>
    <row r="71" spans="1:42">
      <c r="A71" t="s">
        <v>113</v>
      </c>
      <c r="B71" s="217">
        <v>0</v>
      </c>
      <c r="C71" s="217">
        <v>13.74</v>
      </c>
      <c r="D71" s="217">
        <v>1.79</v>
      </c>
      <c r="E71" s="217">
        <v>0</v>
      </c>
      <c r="F71" s="217">
        <v>0</v>
      </c>
      <c r="G71" s="217">
        <v>35.19</v>
      </c>
      <c r="H71" s="217">
        <v>0</v>
      </c>
      <c r="I71" s="217">
        <v>41.67</v>
      </c>
      <c r="J71" s="217">
        <v>3.11</v>
      </c>
      <c r="K71" s="217">
        <v>245.05</v>
      </c>
      <c r="L71" s="217">
        <v>9.35</v>
      </c>
      <c r="M71" s="217">
        <v>42.42</v>
      </c>
      <c r="N71" s="217">
        <v>30.82</v>
      </c>
      <c r="O71" s="217">
        <v>39.590000000000003</v>
      </c>
      <c r="P71" s="217">
        <v>18.600000000000001</v>
      </c>
      <c r="Q71" s="217">
        <v>5.1100000000000003</v>
      </c>
      <c r="R71" s="217">
        <v>10.56</v>
      </c>
      <c r="S71" s="217">
        <v>6.55</v>
      </c>
      <c r="T71" s="217">
        <v>0.7</v>
      </c>
      <c r="U71" s="217">
        <v>1.92</v>
      </c>
      <c r="V71" s="217">
        <v>6.91</v>
      </c>
      <c r="W71" s="217">
        <v>14.69</v>
      </c>
      <c r="X71" s="217">
        <v>50.35</v>
      </c>
      <c r="Y71" s="217">
        <v>0</v>
      </c>
      <c r="Z71" s="217">
        <v>41.7</v>
      </c>
      <c r="AA71" s="217">
        <v>20.05</v>
      </c>
      <c r="AB71" s="217">
        <v>0</v>
      </c>
      <c r="AC71" s="217">
        <v>0</v>
      </c>
      <c r="AD71" s="217">
        <v>0</v>
      </c>
      <c r="AE71" s="217">
        <v>0</v>
      </c>
      <c r="AF71" s="217">
        <v>0</v>
      </c>
      <c r="AG71" s="217">
        <v>0</v>
      </c>
      <c r="AH71" s="217">
        <v>0</v>
      </c>
      <c r="AI71" s="217">
        <v>0</v>
      </c>
      <c r="AJ71" s="217">
        <v>0</v>
      </c>
      <c r="AK71" s="217">
        <v>17.440000000000001</v>
      </c>
      <c r="AL71" s="217">
        <v>0</v>
      </c>
      <c r="AM71" s="217">
        <v>0</v>
      </c>
      <c r="AN71" s="217">
        <v>0</v>
      </c>
      <c r="AO71" s="217">
        <v>0</v>
      </c>
      <c r="AP71" s="217">
        <v>0</v>
      </c>
    </row>
    <row r="72" spans="1:42">
      <c r="A72" t="s">
        <v>114</v>
      </c>
      <c r="B72" s="217">
        <v>0</v>
      </c>
      <c r="C72" s="217">
        <v>13.74</v>
      </c>
      <c r="D72" s="217">
        <v>1.79</v>
      </c>
      <c r="E72" s="217">
        <v>0</v>
      </c>
      <c r="F72" s="217">
        <v>0</v>
      </c>
      <c r="G72" s="217">
        <v>35.19</v>
      </c>
      <c r="H72" s="217">
        <v>0</v>
      </c>
      <c r="I72" s="217">
        <v>41.67</v>
      </c>
      <c r="J72" s="217">
        <v>3.11</v>
      </c>
      <c r="K72" s="217">
        <v>245.06</v>
      </c>
      <c r="L72" s="217">
        <v>9.35</v>
      </c>
      <c r="M72" s="217">
        <v>42.42</v>
      </c>
      <c r="N72" s="217">
        <v>30.82</v>
      </c>
      <c r="O72" s="217">
        <v>39.5</v>
      </c>
      <c r="P72" s="217">
        <v>18.600000000000001</v>
      </c>
      <c r="Q72" s="217">
        <v>5.1100000000000003</v>
      </c>
      <c r="R72" s="217">
        <v>10.56</v>
      </c>
      <c r="S72" s="217">
        <v>6.55</v>
      </c>
      <c r="T72" s="217">
        <v>0.7</v>
      </c>
      <c r="U72" s="217">
        <v>1.92</v>
      </c>
      <c r="V72" s="217">
        <v>6.21</v>
      </c>
      <c r="W72" s="217">
        <v>13.45</v>
      </c>
      <c r="X72" s="217">
        <v>50.35</v>
      </c>
      <c r="Y72" s="217">
        <v>0</v>
      </c>
      <c r="Z72" s="217">
        <v>41.59</v>
      </c>
      <c r="AA72" s="217">
        <v>20.05</v>
      </c>
      <c r="AB72" s="217">
        <v>0</v>
      </c>
      <c r="AC72" s="217">
        <v>0.42</v>
      </c>
      <c r="AD72" s="217">
        <v>0</v>
      </c>
      <c r="AE72" s="217">
        <v>0</v>
      </c>
      <c r="AF72" s="217">
        <v>0</v>
      </c>
      <c r="AG72" s="217">
        <v>0</v>
      </c>
      <c r="AH72" s="217">
        <v>0</v>
      </c>
      <c r="AI72" s="217">
        <v>0</v>
      </c>
      <c r="AJ72" s="217">
        <v>0</v>
      </c>
      <c r="AK72" s="217">
        <v>17.440000000000001</v>
      </c>
      <c r="AL72" s="217">
        <v>0</v>
      </c>
      <c r="AM72" s="217">
        <v>0</v>
      </c>
      <c r="AN72" s="217">
        <v>0</v>
      </c>
      <c r="AO72" s="217">
        <v>0</v>
      </c>
      <c r="AP72" s="217">
        <v>0</v>
      </c>
    </row>
    <row r="73" spans="1:42">
      <c r="A73" t="s">
        <v>115</v>
      </c>
      <c r="B73" s="217">
        <v>0</v>
      </c>
      <c r="C73" s="217">
        <v>13.74</v>
      </c>
      <c r="D73" s="217">
        <v>1.79</v>
      </c>
      <c r="E73" s="217">
        <v>0</v>
      </c>
      <c r="F73" s="217">
        <v>0</v>
      </c>
      <c r="G73" s="217">
        <v>35.19</v>
      </c>
      <c r="H73" s="217">
        <v>0</v>
      </c>
      <c r="I73" s="217">
        <v>41.67</v>
      </c>
      <c r="J73" s="217">
        <v>3.11</v>
      </c>
      <c r="K73" s="217">
        <v>245.06</v>
      </c>
      <c r="L73" s="217">
        <v>9.35</v>
      </c>
      <c r="M73" s="217">
        <v>42.42</v>
      </c>
      <c r="N73" s="217">
        <v>30.82</v>
      </c>
      <c r="O73" s="217">
        <v>40.74</v>
      </c>
      <c r="P73" s="217">
        <v>18.600000000000001</v>
      </c>
      <c r="Q73" s="217">
        <v>5.14</v>
      </c>
      <c r="R73" s="217">
        <v>10.56</v>
      </c>
      <c r="S73" s="217">
        <v>6.55</v>
      </c>
      <c r="T73" s="217">
        <v>0.7</v>
      </c>
      <c r="U73" s="217">
        <v>1.92</v>
      </c>
      <c r="V73" s="217">
        <v>6.21</v>
      </c>
      <c r="W73" s="217">
        <v>8.76</v>
      </c>
      <c r="X73" s="217">
        <v>50.35</v>
      </c>
      <c r="Y73" s="217">
        <v>0</v>
      </c>
      <c r="Z73" s="217">
        <v>41.86</v>
      </c>
      <c r="AA73" s="217">
        <v>20.22</v>
      </c>
      <c r="AB73" s="217">
        <v>0</v>
      </c>
      <c r="AC73" s="217">
        <v>0</v>
      </c>
      <c r="AD73" s="217">
        <v>0</v>
      </c>
      <c r="AE73" s="217">
        <v>0</v>
      </c>
      <c r="AF73" s="217">
        <v>0</v>
      </c>
      <c r="AG73" s="217">
        <v>0</v>
      </c>
      <c r="AH73" s="217">
        <v>0</v>
      </c>
      <c r="AI73" s="217">
        <v>0</v>
      </c>
      <c r="AJ73" s="217">
        <v>0</v>
      </c>
      <c r="AK73" s="217">
        <v>17.440000000000001</v>
      </c>
      <c r="AL73" s="217">
        <v>0</v>
      </c>
      <c r="AM73" s="217">
        <v>0</v>
      </c>
      <c r="AN73" s="217">
        <v>0</v>
      </c>
      <c r="AO73" s="217">
        <v>0</v>
      </c>
      <c r="AP73" s="217">
        <v>0</v>
      </c>
    </row>
    <row r="74" spans="1:42">
      <c r="A74" t="s">
        <v>116</v>
      </c>
      <c r="B74" s="217">
        <v>0</v>
      </c>
      <c r="C74" s="217">
        <v>13.74</v>
      </c>
      <c r="D74" s="217">
        <v>1.79</v>
      </c>
      <c r="E74" s="217">
        <v>0</v>
      </c>
      <c r="F74" s="217">
        <v>0</v>
      </c>
      <c r="G74" s="217">
        <v>35.19</v>
      </c>
      <c r="H74" s="217">
        <v>0</v>
      </c>
      <c r="I74" s="217">
        <v>41.67</v>
      </c>
      <c r="J74" s="217">
        <v>3.11</v>
      </c>
      <c r="K74" s="217">
        <v>244.57</v>
      </c>
      <c r="L74" s="217">
        <v>9.35</v>
      </c>
      <c r="M74" s="217">
        <v>42.42</v>
      </c>
      <c r="N74" s="217">
        <v>30.82</v>
      </c>
      <c r="O74" s="217">
        <v>40.74</v>
      </c>
      <c r="P74" s="217">
        <v>18.600000000000001</v>
      </c>
      <c r="Q74" s="217">
        <v>4.8600000000000003</v>
      </c>
      <c r="R74" s="217">
        <v>10.56</v>
      </c>
      <c r="S74" s="217">
        <v>6.55</v>
      </c>
      <c r="T74" s="217">
        <v>0.7</v>
      </c>
      <c r="U74" s="217">
        <v>1.92</v>
      </c>
      <c r="V74" s="217">
        <v>6.21</v>
      </c>
      <c r="W74" s="217">
        <v>13.45</v>
      </c>
      <c r="X74" s="217">
        <v>50.35</v>
      </c>
      <c r="Y74" s="217">
        <v>0</v>
      </c>
      <c r="Z74" s="217">
        <v>41.86</v>
      </c>
      <c r="AA74" s="217">
        <v>20.22</v>
      </c>
      <c r="AB74" s="217">
        <v>0</v>
      </c>
      <c r="AC74" s="217">
        <v>0</v>
      </c>
      <c r="AD74" s="217">
        <v>0</v>
      </c>
      <c r="AE74" s="217">
        <v>0</v>
      </c>
      <c r="AF74" s="217">
        <v>0</v>
      </c>
      <c r="AG74" s="217">
        <v>0</v>
      </c>
      <c r="AH74" s="217">
        <v>0</v>
      </c>
      <c r="AI74" s="217">
        <v>0</v>
      </c>
      <c r="AJ74" s="217">
        <v>0</v>
      </c>
      <c r="AK74" s="217">
        <v>17.440000000000001</v>
      </c>
      <c r="AL74" s="217">
        <v>0</v>
      </c>
      <c r="AM74" s="217">
        <v>0</v>
      </c>
      <c r="AN74" s="217">
        <v>0</v>
      </c>
      <c r="AO74" s="217">
        <v>0</v>
      </c>
      <c r="AP74" s="217">
        <v>0</v>
      </c>
    </row>
    <row r="75" spans="1:42">
      <c r="A75" t="s">
        <v>117</v>
      </c>
      <c r="B75" s="217">
        <v>0</v>
      </c>
      <c r="C75" s="217">
        <v>13.74</v>
      </c>
      <c r="D75" s="217">
        <v>1.79</v>
      </c>
      <c r="E75" s="217">
        <v>0</v>
      </c>
      <c r="F75" s="217">
        <v>0</v>
      </c>
      <c r="G75" s="217">
        <v>35.5</v>
      </c>
      <c r="H75" s="217">
        <v>0</v>
      </c>
      <c r="I75" s="217">
        <v>41.67</v>
      </c>
      <c r="J75" s="217">
        <v>3.11</v>
      </c>
      <c r="K75" s="217">
        <v>244.47</v>
      </c>
      <c r="L75" s="217">
        <v>9.2799999999999994</v>
      </c>
      <c r="M75" s="217">
        <v>42.42</v>
      </c>
      <c r="N75" s="217">
        <v>30.82</v>
      </c>
      <c r="O75" s="217">
        <v>47.73</v>
      </c>
      <c r="P75" s="217">
        <v>18.600000000000001</v>
      </c>
      <c r="Q75" s="217">
        <v>4.8600000000000003</v>
      </c>
      <c r="R75" s="217">
        <v>10.039999999999999</v>
      </c>
      <c r="S75" s="217">
        <v>6.08</v>
      </c>
      <c r="T75" s="217">
        <v>0.7</v>
      </c>
      <c r="U75" s="217">
        <v>1.92</v>
      </c>
      <c r="V75" s="217">
        <v>6.21</v>
      </c>
      <c r="W75" s="217">
        <v>13.45</v>
      </c>
      <c r="X75" s="217">
        <v>50.35</v>
      </c>
      <c r="Y75" s="217">
        <v>0</v>
      </c>
      <c r="Z75" s="217">
        <v>41.86</v>
      </c>
      <c r="AA75" s="217">
        <v>20.22</v>
      </c>
      <c r="AB75" s="217">
        <v>0</v>
      </c>
      <c r="AC75" s="217">
        <v>0.32</v>
      </c>
      <c r="AD75" s="217">
        <v>0</v>
      </c>
      <c r="AE75" s="217">
        <v>0</v>
      </c>
      <c r="AF75" s="217">
        <v>0</v>
      </c>
      <c r="AG75" s="217">
        <v>0</v>
      </c>
      <c r="AH75" s="217">
        <v>0</v>
      </c>
      <c r="AI75" s="217">
        <v>0</v>
      </c>
      <c r="AJ75" s="217">
        <v>0</v>
      </c>
      <c r="AK75" s="217">
        <v>17.440000000000001</v>
      </c>
      <c r="AL75" s="217">
        <v>0</v>
      </c>
      <c r="AM75" s="217">
        <v>0</v>
      </c>
      <c r="AN75" s="217">
        <v>0</v>
      </c>
      <c r="AO75" s="217">
        <v>0</v>
      </c>
      <c r="AP75" s="217">
        <v>0</v>
      </c>
    </row>
    <row r="76" spans="1:42">
      <c r="A76" t="s">
        <v>118</v>
      </c>
      <c r="B76" s="217">
        <v>0</v>
      </c>
      <c r="C76" s="217">
        <v>13.74</v>
      </c>
      <c r="D76" s="217">
        <v>1.79</v>
      </c>
      <c r="E76" s="217">
        <v>0</v>
      </c>
      <c r="F76" s="217">
        <v>0</v>
      </c>
      <c r="G76" s="217">
        <v>35.5</v>
      </c>
      <c r="H76" s="217">
        <v>0</v>
      </c>
      <c r="I76" s="217">
        <v>41.67</v>
      </c>
      <c r="J76" s="217">
        <v>3.11</v>
      </c>
      <c r="K76" s="217">
        <v>244.47</v>
      </c>
      <c r="L76" s="217">
        <v>9.2799999999999994</v>
      </c>
      <c r="M76" s="217">
        <v>42.42</v>
      </c>
      <c r="N76" s="217">
        <v>30.82</v>
      </c>
      <c r="O76" s="217">
        <v>47.73</v>
      </c>
      <c r="P76" s="217">
        <v>18.600000000000001</v>
      </c>
      <c r="Q76" s="217">
        <v>4.8600000000000003</v>
      </c>
      <c r="R76" s="217">
        <v>10.039999999999999</v>
      </c>
      <c r="S76" s="217">
        <v>6.08</v>
      </c>
      <c r="T76" s="217">
        <v>0.7</v>
      </c>
      <c r="U76" s="217">
        <v>1.92</v>
      </c>
      <c r="V76" s="217">
        <v>6.21</v>
      </c>
      <c r="W76" s="217">
        <v>13.45</v>
      </c>
      <c r="X76" s="217">
        <v>50.35</v>
      </c>
      <c r="Y76" s="217">
        <v>0</v>
      </c>
      <c r="Z76" s="217">
        <v>41.86</v>
      </c>
      <c r="AA76" s="217">
        <v>20.22</v>
      </c>
      <c r="AB76" s="217">
        <v>0</v>
      </c>
      <c r="AC76" s="217">
        <v>0.32</v>
      </c>
      <c r="AD76" s="217">
        <v>0</v>
      </c>
      <c r="AE76" s="217">
        <v>0</v>
      </c>
      <c r="AF76" s="217">
        <v>0</v>
      </c>
      <c r="AG76" s="217">
        <v>0</v>
      </c>
      <c r="AH76" s="217">
        <v>0</v>
      </c>
      <c r="AI76" s="217">
        <v>0</v>
      </c>
      <c r="AJ76" s="217">
        <v>0</v>
      </c>
      <c r="AK76" s="217">
        <v>17.440000000000001</v>
      </c>
      <c r="AL76" s="217">
        <v>0</v>
      </c>
      <c r="AM76" s="217">
        <v>0</v>
      </c>
      <c r="AN76" s="217">
        <v>0</v>
      </c>
      <c r="AO76" s="217">
        <v>0</v>
      </c>
      <c r="AP76" s="217">
        <v>0</v>
      </c>
    </row>
    <row r="77" spans="1:42">
      <c r="A77" t="s">
        <v>119</v>
      </c>
      <c r="B77" s="217">
        <v>0</v>
      </c>
      <c r="C77" s="217">
        <v>13.74</v>
      </c>
      <c r="D77" s="217">
        <v>1.79</v>
      </c>
      <c r="E77" s="217">
        <v>0</v>
      </c>
      <c r="F77" s="217">
        <v>0</v>
      </c>
      <c r="G77" s="217">
        <v>35.5</v>
      </c>
      <c r="H77" s="217">
        <v>0</v>
      </c>
      <c r="I77" s="217">
        <v>41.67</v>
      </c>
      <c r="J77" s="217">
        <v>3.11</v>
      </c>
      <c r="K77" s="217">
        <v>244.47</v>
      </c>
      <c r="L77" s="217">
        <v>9.2799999999999994</v>
      </c>
      <c r="M77" s="217">
        <v>43.31</v>
      </c>
      <c r="N77" s="217">
        <v>31.51</v>
      </c>
      <c r="O77" s="217">
        <v>38.01</v>
      </c>
      <c r="P77" s="217">
        <v>1.23</v>
      </c>
      <c r="Q77" s="217">
        <v>4.8600000000000003</v>
      </c>
      <c r="R77" s="217">
        <v>10.039999999999999</v>
      </c>
      <c r="S77" s="217">
        <v>6.08</v>
      </c>
      <c r="T77" s="217">
        <v>0.7</v>
      </c>
      <c r="U77" s="217">
        <v>1.92</v>
      </c>
      <c r="V77" s="217">
        <v>6.21</v>
      </c>
      <c r="W77" s="217">
        <v>13.45</v>
      </c>
      <c r="X77" s="217">
        <v>50.35</v>
      </c>
      <c r="Y77" s="217">
        <v>0</v>
      </c>
      <c r="Z77" s="217">
        <v>41.86</v>
      </c>
      <c r="AA77" s="217">
        <v>20.22</v>
      </c>
      <c r="AB77" s="217">
        <v>0</v>
      </c>
      <c r="AC77" s="217">
        <v>0</v>
      </c>
      <c r="AD77" s="217">
        <v>0</v>
      </c>
      <c r="AE77" s="217">
        <v>0</v>
      </c>
      <c r="AF77" s="217">
        <v>0</v>
      </c>
      <c r="AG77" s="217">
        <v>0</v>
      </c>
      <c r="AH77" s="217">
        <v>0</v>
      </c>
      <c r="AI77" s="217">
        <v>0</v>
      </c>
      <c r="AJ77" s="217">
        <v>0</v>
      </c>
      <c r="AK77" s="217">
        <v>17.440000000000001</v>
      </c>
      <c r="AL77" s="217">
        <v>0</v>
      </c>
      <c r="AM77" s="217">
        <v>0</v>
      </c>
      <c r="AN77" s="217">
        <v>0</v>
      </c>
      <c r="AO77" s="217">
        <v>0</v>
      </c>
      <c r="AP77" s="217">
        <v>0</v>
      </c>
    </row>
    <row r="78" spans="1:42">
      <c r="A78" t="s">
        <v>120</v>
      </c>
      <c r="B78" s="217">
        <v>0</v>
      </c>
      <c r="C78" s="217">
        <v>13.74</v>
      </c>
      <c r="D78" s="217">
        <v>1.79</v>
      </c>
      <c r="E78" s="217">
        <v>0</v>
      </c>
      <c r="F78" s="217">
        <v>0</v>
      </c>
      <c r="G78" s="217">
        <v>35.5</v>
      </c>
      <c r="H78" s="217">
        <v>0</v>
      </c>
      <c r="I78" s="217">
        <v>41.67</v>
      </c>
      <c r="J78" s="217">
        <v>3.11</v>
      </c>
      <c r="K78" s="217">
        <v>244.47</v>
      </c>
      <c r="L78" s="217">
        <v>9.52</v>
      </c>
      <c r="M78" s="217">
        <v>2.4700000000000002</v>
      </c>
      <c r="N78" s="217">
        <v>2.04</v>
      </c>
      <c r="O78" s="217">
        <v>12.5</v>
      </c>
      <c r="P78" s="217">
        <v>1.23</v>
      </c>
      <c r="Q78" s="217">
        <v>4.8600000000000003</v>
      </c>
      <c r="R78" s="217">
        <v>10.039999999999999</v>
      </c>
      <c r="S78" s="217">
        <v>6.08</v>
      </c>
      <c r="T78" s="217">
        <v>0.7</v>
      </c>
      <c r="U78" s="217">
        <v>1.92</v>
      </c>
      <c r="V78" s="217">
        <v>6.21</v>
      </c>
      <c r="W78" s="217">
        <v>13.45</v>
      </c>
      <c r="X78" s="217">
        <v>50.35</v>
      </c>
      <c r="Y78" s="217">
        <v>0</v>
      </c>
      <c r="Z78" s="217">
        <v>41.86</v>
      </c>
      <c r="AA78" s="217">
        <v>20.22</v>
      </c>
      <c r="AB78" s="217">
        <v>0</v>
      </c>
      <c r="AC78" s="217">
        <v>0</v>
      </c>
      <c r="AD78" s="217">
        <v>0</v>
      </c>
      <c r="AE78" s="217">
        <v>0</v>
      </c>
      <c r="AF78" s="217">
        <v>0</v>
      </c>
      <c r="AG78" s="217">
        <v>0</v>
      </c>
      <c r="AH78" s="217">
        <v>0</v>
      </c>
      <c r="AI78" s="217">
        <v>0</v>
      </c>
      <c r="AJ78" s="217">
        <v>0</v>
      </c>
      <c r="AK78" s="217">
        <v>17.440000000000001</v>
      </c>
      <c r="AL78" s="217">
        <v>0</v>
      </c>
      <c r="AM78" s="217">
        <v>0</v>
      </c>
      <c r="AN78" s="217">
        <v>0</v>
      </c>
      <c r="AO78" s="217">
        <v>0</v>
      </c>
      <c r="AP78" s="217">
        <v>0</v>
      </c>
    </row>
    <row r="79" spans="1:42">
      <c r="A79" t="s">
        <v>121</v>
      </c>
      <c r="B79" s="217">
        <v>0</v>
      </c>
      <c r="C79" s="217">
        <v>13.74</v>
      </c>
      <c r="D79" s="217">
        <v>1.79</v>
      </c>
      <c r="E79" s="217">
        <v>0</v>
      </c>
      <c r="F79" s="217">
        <v>0</v>
      </c>
      <c r="G79" s="217">
        <v>35.5</v>
      </c>
      <c r="H79" s="217">
        <v>0</v>
      </c>
      <c r="I79" s="217">
        <v>41.67</v>
      </c>
      <c r="J79" s="217">
        <v>3.11</v>
      </c>
      <c r="K79" s="217">
        <v>244.45</v>
      </c>
      <c r="L79" s="217">
        <v>9.52</v>
      </c>
      <c r="M79" s="217">
        <v>2.4700000000000002</v>
      </c>
      <c r="N79" s="217">
        <v>4.5599999999999996</v>
      </c>
      <c r="O79" s="217">
        <v>17.79</v>
      </c>
      <c r="P79" s="217">
        <v>1.23</v>
      </c>
      <c r="Q79" s="217">
        <v>4.8600000000000003</v>
      </c>
      <c r="R79" s="217">
        <v>15.16</v>
      </c>
      <c r="S79" s="217">
        <v>6.08</v>
      </c>
      <c r="T79" s="217">
        <v>0.7</v>
      </c>
      <c r="U79" s="217">
        <v>1.92</v>
      </c>
      <c r="V79" s="217">
        <v>6.21</v>
      </c>
      <c r="W79" s="217">
        <v>13.45</v>
      </c>
      <c r="X79" s="217">
        <v>50.35</v>
      </c>
      <c r="Y79" s="217">
        <v>0</v>
      </c>
      <c r="Z79" s="217">
        <v>41.86</v>
      </c>
      <c r="AA79" s="217">
        <v>20.22</v>
      </c>
      <c r="AB79" s="217">
        <v>0</v>
      </c>
      <c r="AC79" s="217">
        <v>0</v>
      </c>
      <c r="AD79" s="217">
        <v>0</v>
      </c>
      <c r="AE79" s="217">
        <v>0</v>
      </c>
      <c r="AF79" s="217">
        <v>0</v>
      </c>
      <c r="AG79" s="217">
        <v>0</v>
      </c>
      <c r="AH79" s="217">
        <v>0</v>
      </c>
      <c r="AI79" s="217">
        <v>0</v>
      </c>
      <c r="AJ79" s="217">
        <v>0</v>
      </c>
      <c r="AK79" s="217">
        <v>17.440000000000001</v>
      </c>
      <c r="AL79" s="217">
        <v>0</v>
      </c>
      <c r="AM79" s="217">
        <v>0</v>
      </c>
      <c r="AN79" s="217">
        <v>0</v>
      </c>
      <c r="AO79" s="217">
        <v>0</v>
      </c>
      <c r="AP79" s="217">
        <v>0</v>
      </c>
    </row>
    <row r="80" spans="1:42">
      <c r="A80" t="s">
        <v>122</v>
      </c>
      <c r="B80" s="217">
        <v>0</v>
      </c>
      <c r="C80" s="217">
        <v>13.74</v>
      </c>
      <c r="D80" s="217">
        <v>1.79</v>
      </c>
      <c r="E80" s="217">
        <v>0</v>
      </c>
      <c r="F80" s="217">
        <v>0</v>
      </c>
      <c r="G80" s="217">
        <v>35.5</v>
      </c>
      <c r="H80" s="217">
        <v>0</v>
      </c>
      <c r="I80" s="217">
        <v>41.67</v>
      </c>
      <c r="J80" s="217">
        <v>3.11</v>
      </c>
      <c r="K80" s="217">
        <v>244.45</v>
      </c>
      <c r="L80" s="217">
        <v>9.52</v>
      </c>
      <c r="M80" s="217">
        <v>2.4700000000000002</v>
      </c>
      <c r="N80" s="217">
        <v>2.04</v>
      </c>
      <c r="O80" s="217">
        <v>5.88</v>
      </c>
      <c r="P80" s="217">
        <v>1.23</v>
      </c>
      <c r="Q80" s="217">
        <v>4.8600000000000003</v>
      </c>
      <c r="R80" s="217">
        <v>15.16</v>
      </c>
      <c r="S80" s="217">
        <v>6.08</v>
      </c>
      <c r="T80" s="217">
        <v>0.7</v>
      </c>
      <c r="U80" s="217">
        <v>1.92</v>
      </c>
      <c r="V80" s="217">
        <v>6.21</v>
      </c>
      <c r="W80" s="217">
        <v>13.45</v>
      </c>
      <c r="X80" s="217">
        <v>50.35</v>
      </c>
      <c r="Y80" s="217">
        <v>0</v>
      </c>
      <c r="Z80" s="217">
        <v>41.86</v>
      </c>
      <c r="AA80" s="217">
        <v>20.22</v>
      </c>
      <c r="AB80" s="217">
        <v>0</v>
      </c>
      <c r="AC80" s="217">
        <v>0</v>
      </c>
      <c r="AD80" s="217">
        <v>0</v>
      </c>
      <c r="AE80" s="217">
        <v>0</v>
      </c>
      <c r="AF80" s="217">
        <v>0</v>
      </c>
      <c r="AG80" s="217">
        <v>0</v>
      </c>
      <c r="AH80" s="217">
        <v>0</v>
      </c>
      <c r="AI80" s="217">
        <v>0</v>
      </c>
      <c r="AJ80" s="217">
        <v>0</v>
      </c>
      <c r="AK80" s="217">
        <v>17.440000000000001</v>
      </c>
      <c r="AL80" s="217">
        <v>0</v>
      </c>
      <c r="AM80" s="217">
        <v>0</v>
      </c>
      <c r="AN80" s="217">
        <v>0</v>
      </c>
      <c r="AO80" s="217">
        <v>0</v>
      </c>
      <c r="AP80" s="217">
        <v>0</v>
      </c>
    </row>
    <row r="81" spans="1:42">
      <c r="A81" t="s">
        <v>123</v>
      </c>
      <c r="B81" s="217">
        <v>0</v>
      </c>
      <c r="C81" s="217">
        <v>13.74</v>
      </c>
      <c r="D81" s="217">
        <v>1.79</v>
      </c>
      <c r="E81" s="217">
        <v>0</v>
      </c>
      <c r="F81" s="217">
        <v>0</v>
      </c>
      <c r="G81" s="217">
        <v>35.5</v>
      </c>
      <c r="H81" s="217">
        <v>0</v>
      </c>
      <c r="I81" s="217">
        <v>41.67</v>
      </c>
      <c r="J81" s="217">
        <v>3.11</v>
      </c>
      <c r="K81" s="217">
        <v>244.45</v>
      </c>
      <c r="L81" s="217">
        <v>9.52</v>
      </c>
      <c r="M81" s="217">
        <v>2.4700000000000002</v>
      </c>
      <c r="N81" s="217">
        <v>2.04</v>
      </c>
      <c r="O81" s="217">
        <v>2.85</v>
      </c>
      <c r="P81" s="217">
        <v>1.23</v>
      </c>
      <c r="Q81" s="217">
        <v>4.8600000000000003</v>
      </c>
      <c r="R81" s="217">
        <v>15.16</v>
      </c>
      <c r="S81" s="217">
        <v>6.08</v>
      </c>
      <c r="T81" s="217">
        <v>0.7</v>
      </c>
      <c r="U81" s="217">
        <v>1.92</v>
      </c>
      <c r="V81" s="217">
        <v>6.21</v>
      </c>
      <c r="W81" s="217">
        <v>13.45</v>
      </c>
      <c r="X81" s="217">
        <v>50.35</v>
      </c>
      <c r="Y81" s="217">
        <v>0</v>
      </c>
      <c r="Z81" s="217">
        <v>41.86</v>
      </c>
      <c r="AA81" s="217">
        <v>20.22</v>
      </c>
      <c r="AB81" s="217">
        <v>0</v>
      </c>
      <c r="AC81" s="217">
        <v>0.33</v>
      </c>
      <c r="AD81" s="217">
        <v>0</v>
      </c>
      <c r="AE81" s="217">
        <v>0</v>
      </c>
      <c r="AF81" s="217">
        <v>0</v>
      </c>
      <c r="AG81" s="217">
        <v>0</v>
      </c>
      <c r="AH81" s="217">
        <v>0</v>
      </c>
      <c r="AI81" s="217">
        <v>0</v>
      </c>
      <c r="AJ81" s="217">
        <v>0</v>
      </c>
      <c r="AK81" s="217">
        <v>17.440000000000001</v>
      </c>
      <c r="AL81" s="217">
        <v>0</v>
      </c>
      <c r="AM81" s="217">
        <v>0</v>
      </c>
      <c r="AN81" s="217">
        <v>0</v>
      </c>
      <c r="AO81" s="217">
        <v>0</v>
      </c>
      <c r="AP81" s="217">
        <v>0</v>
      </c>
    </row>
    <row r="82" spans="1:42">
      <c r="A82" t="s">
        <v>124</v>
      </c>
      <c r="B82" s="217">
        <v>0</v>
      </c>
      <c r="C82" s="217">
        <v>13.74</v>
      </c>
      <c r="D82" s="217">
        <v>1.79</v>
      </c>
      <c r="E82" s="217">
        <v>0</v>
      </c>
      <c r="F82" s="217">
        <v>0</v>
      </c>
      <c r="G82" s="217">
        <v>35.5</v>
      </c>
      <c r="H82" s="217">
        <v>0</v>
      </c>
      <c r="I82" s="217">
        <v>41.67</v>
      </c>
      <c r="J82" s="217">
        <v>3.11</v>
      </c>
      <c r="K82" s="217">
        <v>244.45</v>
      </c>
      <c r="L82" s="217">
        <v>9.52</v>
      </c>
      <c r="M82" s="217">
        <v>2.4700000000000002</v>
      </c>
      <c r="N82" s="217">
        <v>2.04</v>
      </c>
      <c r="O82" s="217">
        <v>2.85</v>
      </c>
      <c r="P82" s="217">
        <v>1.23</v>
      </c>
      <c r="Q82" s="217">
        <v>4.8600000000000003</v>
      </c>
      <c r="R82" s="217">
        <v>15.16</v>
      </c>
      <c r="S82" s="217">
        <v>6.08</v>
      </c>
      <c r="T82" s="217">
        <v>0.7</v>
      </c>
      <c r="U82" s="217">
        <v>1.92</v>
      </c>
      <c r="V82" s="217">
        <v>6.21</v>
      </c>
      <c r="W82" s="217">
        <v>13.45</v>
      </c>
      <c r="X82" s="217">
        <v>50.35</v>
      </c>
      <c r="Y82" s="217">
        <v>0</v>
      </c>
      <c r="Z82" s="217">
        <v>41.86</v>
      </c>
      <c r="AA82" s="217">
        <v>20.22</v>
      </c>
      <c r="AB82" s="217">
        <v>0</v>
      </c>
      <c r="AC82" s="217">
        <v>0.33</v>
      </c>
      <c r="AD82" s="217">
        <v>0</v>
      </c>
      <c r="AE82" s="217">
        <v>0</v>
      </c>
      <c r="AF82" s="217">
        <v>0</v>
      </c>
      <c r="AG82" s="217">
        <v>0</v>
      </c>
      <c r="AH82" s="217">
        <v>0</v>
      </c>
      <c r="AI82" s="217">
        <v>0</v>
      </c>
      <c r="AJ82" s="217">
        <v>0</v>
      </c>
      <c r="AK82" s="217">
        <v>17.440000000000001</v>
      </c>
      <c r="AL82" s="217">
        <v>0</v>
      </c>
      <c r="AM82" s="217">
        <v>0</v>
      </c>
      <c r="AN82" s="217">
        <v>0</v>
      </c>
      <c r="AO82" s="217">
        <v>0</v>
      </c>
      <c r="AP82" s="217">
        <v>0</v>
      </c>
    </row>
    <row r="83" spans="1:42">
      <c r="A83" t="s">
        <v>125</v>
      </c>
      <c r="B83" s="217">
        <v>0</v>
      </c>
      <c r="C83" s="217">
        <v>13.74</v>
      </c>
      <c r="D83" s="217">
        <v>1.79</v>
      </c>
      <c r="E83" s="217">
        <v>0</v>
      </c>
      <c r="F83" s="217">
        <v>0</v>
      </c>
      <c r="G83" s="217">
        <v>35.5</v>
      </c>
      <c r="H83" s="217">
        <v>0</v>
      </c>
      <c r="I83" s="217">
        <v>42.92</v>
      </c>
      <c r="J83" s="217">
        <v>3.11</v>
      </c>
      <c r="K83" s="217">
        <v>245.05</v>
      </c>
      <c r="L83" s="217">
        <v>9.52</v>
      </c>
      <c r="M83" s="217">
        <v>2.4700000000000002</v>
      </c>
      <c r="N83" s="217">
        <v>2.04</v>
      </c>
      <c r="O83" s="217">
        <v>2.85</v>
      </c>
      <c r="P83" s="217">
        <v>1.23</v>
      </c>
      <c r="Q83" s="217">
        <v>4.8600000000000003</v>
      </c>
      <c r="R83" s="217">
        <v>15.16</v>
      </c>
      <c r="S83" s="217">
        <v>6.24</v>
      </c>
      <c r="T83" s="217">
        <v>0.7</v>
      </c>
      <c r="U83" s="217">
        <v>1.92</v>
      </c>
      <c r="V83" s="217">
        <v>6.21</v>
      </c>
      <c r="W83" s="217">
        <v>13.45</v>
      </c>
      <c r="X83" s="217">
        <v>50.35</v>
      </c>
      <c r="Y83" s="217">
        <v>0</v>
      </c>
      <c r="Z83" s="217">
        <v>41.86</v>
      </c>
      <c r="AA83" s="217">
        <v>20.22</v>
      </c>
      <c r="AB83" s="217">
        <v>0</v>
      </c>
      <c r="AC83" s="217">
        <v>0</v>
      </c>
      <c r="AD83" s="217">
        <v>0</v>
      </c>
      <c r="AE83" s="217">
        <v>0</v>
      </c>
      <c r="AF83" s="217">
        <v>0</v>
      </c>
      <c r="AG83" s="217">
        <v>0</v>
      </c>
      <c r="AH83" s="217">
        <v>0</v>
      </c>
      <c r="AI83" s="217">
        <v>0</v>
      </c>
      <c r="AJ83" s="217">
        <v>0</v>
      </c>
      <c r="AK83" s="217">
        <v>17.63</v>
      </c>
      <c r="AL83" s="217">
        <v>0</v>
      </c>
      <c r="AM83" s="217">
        <v>0</v>
      </c>
      <c r="AN83" s="217">
        <v>0</v>
      </c>
      <c r="AO83" s="217">
        <v>0</v>
      </c>
      <c r="AP83" s="217">
        <v>0</v>
      </c>
    </row>
    <row r="84" spans="1:42">
      <c r="A84" t="s">
        <v>126</v>
      </c>
      <c r="B84" s="217">
        <v>0</v>
      </c>
      <c r="C84" s="217">
        <v>13.74</v>
      </c>
      <c r="D84" s="217">
        <v>1.79</v>
      </c>
      <c r="E84" s="217">
        <v>0</v>
      </c>
      <c r="F84" s="217">
        <v>0</v>
      </c>
      <c r="G84" s="217">
        <v>35.5</v>
      </c>
      <c r="H84" s="217">
        <v>0</v>
      </c>
      <c r="I84" s="217">
        <v>42.92</v>
      </c>
      <c r="J84" s="217">
        <v>3.11</v>
      </c>
      <c r="K84" s="217">
        <v>245.05</v>
      </c>
      <c r="L84" s="217">
        <v>9.52</v>
      </c>
      <c r="M84" s="217">
        <v>2.4700000000000002</v>
      </c>
      <c r="N84" s="217">
        <v>2.04</v>
      </c>
      <c r="O84" s="217">
        <v>2.85</v>
      </c>
      <c r="P84" s="217">
        <v>1.23</v>
      </c>
      <c r="Q84" s="217">
        <v>4.8600000000000003</v>
      </c>
      <c r="R84" s="217">
        <v>15.16</v>
      </c>
      <c r="S84" s="217">
        <v>6.24</v>
      </c>
      <c r="T84" s="217">
        <v>0.7</v>
      </c>
      <c r="U84" s="217">
        <v>1.92</v>
      </c>
      <c r="V84" s="217">
        <v>6.21</v>
      </c>
      <c r="W84" s="217">
        <v>13.45</v>
      </c>
      <c r="X84" s="217">
        <v>50.35</v>
      </c>
      <c r="Y84" s="217">
        <v>0</v>
      </c>
      <c r="Z84" s="217">
        <v>41.86</v>
      </c>
      <c r="AA84" s="217">
        <v>20.22</v>
      </c>
      <c r="AB84" s="217">
        <v>0</v>
      </c>
      <c r="AC84" s="217">
        <v>0</v>
      </c>
      <c r="AD84" s="217">
        <v>0</v>
      </c>
      <c r="AE84" s="217">
        <v>0</v>
      </c>
      <c r="AF84" s="217">
        <v>0</v>
      </c>
      <c r="AG84" s="217">
        <v>0</v>
      </c>
      <c r="AH84" s="217">
        <v>0</v>
      </c>
      <c r="AI84" s="217">
        <v>0</v>
      </c>
      <c r="AJ84" s="217">
        <v>0</v>
      </c>
      <c r="AK84" s="217">
        <v>17.63</v>
      </c>
      <c r="AL84" s="217">
        <v>0</v>
      </c>
      <c r="AM84" s="217">
        <v>0</v>
      </c>
      <c r="AN84" s="217">
        <v>0</v>
      </c>
      <c r="AO84" s="217">
        <v>0</v>
      </c>
      <c r="AP84" s="217">
        <v>0</v>
      </c>
    </row>
    <row r="85" spans="1:42">
      <c r="A85" t="s">
        <v>127</v>
      </c>
      <c r="B85" s="217">
        <v>0</v>
      </c>
      <c r="C85" s="217">
        <v>13.74</v>
      </c>
      <c r="D85" s="217">
        <v>1.79</v>
      </c>
      <c r="E85" s="217">
        <v>0</v>
      </c>
      <c r="F85" s="217">
        <v>0</v>
      </c>
      <c r="G85" s="217">
        <v>35.5</v>
      </c>
      <c r="H85" s="217">
        <v>0</v>
      </c>
      <c r="I85" s="217">
        <v>42.92</v>
      </c>
      <c r="J85" s="217">
        <v>3.11</v>
      </c>
      <c r="K85" s="217">
        <v>245.35</v>
      </c>
      <c r="L85" s="217">
        <v>9.52</v>
      </c>
      <c r="M85" s="217">
        <v>2.4700000000000002</v>
      </c>
      <c r="N85" s="217">
        <v>2.04</v>
      </c>
      <c r="O85" s="217">
        <v>2.85</v>
      </c>
      <c r="P85" s="217">
        <v>1.23</v>
      </c>
      <c r="Q85" s="217">
        <v>5.28</v>
      </c>
      <c r="R85" s="217">
        <v>15.16</v>
      </c>
      <c r="S85" s="217">
        <v>6.11</v>
      </c>
      <c r="T85" s="217">
        <v>0.7</v>
      </c>
      <c r="U85" s="217">
        <v>1.92</v>
      </c>
      <c r="V85" s="217">
        <v>6.21</v>
      </c>
      <c r="W85" s="217">
        <v>13.45</v>
      </c>
      <c r="X85" s="217">
        <v>50.35</v>
      </c>
      <c r="Y85" s="217">
        <v>0</v>
      </c>
      <c r="Z85" s="217">
        <v>41.86</v>
      </c>
      <c r="AA85" s="217">
        <v>20.22</v>
      </c>
      <c r="AB85" s="217">
        <v>0</v>
      </c>
      <c r="AC85" s="217">
        <v>0</v>
      </c>
      <c r="AD85" s="217">
        <v>0</v>
      </c>
      <c r="AE85" s="217">
        <v>0</v>
      </c>
      <c r="AF85" s="217">
        <v>0</v>
      </c>
      <c r="AG85" s="217">
        <v>0</v>
      </c>
      <c r="AH85" s="217">
        <v>0</v>
      </c>
      <c r="AI85" s="217">
        <v>0</v>
      </c>
      <c r="AJ85" s="217">
        <v>0</v>
      </c>
      <c r="AK85" s="217">
        <v>17.63</v>
      </c>
      <c r="AL85" s="217">
        <v>0</v>
      </c>
      <c r="AM85" s="217">
        <v>0</v>
      </c>
      <c r="AN85" s="217">
        <v>0</v>
      </c>
      <c r="AO85" s="217">
        <v>0</v>
      </c>
      <c r="AP85" s="217">
        <v>0</v>
      </c>
    </row>
    <row r="86" spans="1:42">
      <c r="A86" t="s">
        <v>128</v>
      </c>
      <c r="B86" s="217">
        <v>0</v>
      </c>
      <c r="C86" s="217">
        <v>13.74</v>
      </c>
      <c r="D86" s="217">
        <v>1.79</v>
      </c>
      <c r="E86" s="217">
        <v>0</v>
      </c>
      <c r="F86" s="217">
        <v>0</v>
      </c>
      <c r="G86" s="217">
        <v>35.5</v>
      </c>
      <c r="H86" s="217">
        <v>0</v>
      </c>
      <c r="I86" s="217">
        <v>42.92</v>
      </c>
      <c r="J86" s="217">
        <v>3.11</v>
      </c>
      <c r="K86" s="217">
        <v>245.35</v>
      </c>
      <c r="L86" s="217">
        <v>9.52</v>
      </c>
      <c r="M86" s="217">
        <v>2.4700000000000002</v>
      </c>
      <c r="N86" s="217">
        <v>2.04</v>
      </c>
      <c r="O86" s="217">
        <v>2.85</v>
      </c>
      <c r="P86" s="217">
        <v>1.23</v>
      </c>
      <c r="Q86" s="217">
        <v>5.28</v>
      </c>
      <c r="R86" s="217">
        <v>15.16</v>
      </c>
      <c r="S86" s="217">
        <v>6.11</v>
      </c>
      <c r="T86" s="217">
        <v>0.7</v>
      </c>
      <c r="U86" s="217">
        <v>1.92</v>
      </c>
      <c r="V86" s="217">
        <v>6.21</v>
      </c>
      <c r="W86" s="217">
        <v>13.45</v>
      </c>
      <c r="X86" s="217">
        <v>50.35</v>
      </c>
      <c r="Y86" s="217">
        <v>0</v>
      </c>
      <c r="Z86" s="217">
        <v>41.86</v>
      </c>
      <c r="AA86" s="217">
        <v>20.22</v>
      </c>
      <c r="AB86" s="217">
        <v>0</v>
      </c>
      <c r="AC86" s="217">
        <v>0.42</v>
      </c>
      <c r="AD86" s="217">
        <v>0</v>
      </c>
      <c r="AE86" s="217">
        <v>0</v>
      </c>
      <c r="AF86" s="217">
        <v>0</v>
      </c>
      <c r="AG86" s="217">
        <v>0</v>
      </c>
      <c r="AH86" s="217">
        <v>0</v>
      </c>
      <c r="AI86" s="217">
        <v>0</v>
      </c>
      <c r="AJ86" s="217">
        <v>0</v>
      </c>
      <c r="AK86" s="217">
        <v>17.63</v>
      </c>
      <c r="AL86" s="217">
        <v>0</v>
      </c>
      <c r="AM86" s="217">
        <v>0</v>
      </c>
      <c r="AN86" s="217">
        <v>0</v>
      </c>
      <c r="AO86" s="217">
        <v>0</v>
      </c>
      <c r="AP86" s="217">
        <v>0</v>
      </c>
    </row>
    <row r="87" spans="1:42">
      <c r="A87" t="s">
        <v>129</v>
      </c>
      <c r="B87" s="217">
        <v>0</v>
      </c>
      <c r="C87" s="217">
        <v>13.74</v>
      </c>
      <c r="D87" s="217">
        <v>1.79</v>
      </c>
      <c r="E87" s="217">
        <v>0</v>
      </c>
      <c r="F87" s="217">
        <v>0</v>
      </c>
      <c r="G87" s="217">
        <v>35.5</v>
      </c>
      <c r="H87" s="217">
        <v>0</v>
      </c>
      <c r="I87" s="217">
        <v>42.92</v>
      </c>
      <c r="J87" s="217">
        <v>3.11</v>
      </c>
      <c r="K87" s="217">
        <v>231.98</v>
      </c>
      <c r="L87" s="217">
        <v>0.71</v>
      </c>
      <c r="M87" s="217">
        <v>2.4700000000000002</v>
      </c>
      <c r="N87" s="217">
        <v>2.04</v>
      </c>
      <c r="O87" s="217">
        <v>2.85</v>
      </c>
      <c r="P87" s="217">
        <v>1.23</v>
      </c>
      <c r="Q87" s="217">
        <v>0.28000000000000003</v>
      </c>
      <c r="R87" s="217">
        <v>0.74</v>
      </c>
      <c r="S87" s="217">
        <v>0.37</v>
      </c>
      <c r="T87" s="217">
        <v>0.06</v>
      </c>
      <c r="U87" s="217">
        <v>1.92</v>
      </c>
      <c r="V87" s="217">
        <v>0.34</v>
      </c>
      <c r="W87" s="217">
        <v>0.68</v>
      </c>
      <c r="X87" s="217">
        <v>5.69</v>
      </c>
      <c r="Y87" s="217">
        <v>0</v>
      </c>
      <c r="Z87" s="217">
        <v>9.27</v>
      </c>
      <c r="AA87" s="217">
        <v>1.29</v>
      </c>
      <c r="AB87" s="217">
        <v>0</v>
      </c>
      <c r="AC87" s="217">
        <v>0.42</v>
      </c>
      <c r="AD87" s="217">
        <v>0</v>
      </c>
      <c r="AE87" s="217">
        <v>0</v>
      </c>
      <c r="AF87" s="217">
        <v>0</v>
      </c>
      <c r="AG87" s="217">
        <v>0</v>
      </c>
      <c r="AH87" s="217">
        <v>0</v>
      </c>
      <c r="AI87" s="217">
        <v>0</v>
      </c>
      <c r="AJ87" s="217">
        <v>0</v>
      </c>
      <c r="AK87" s="217">
        <v>17.63</v>
      </c>
      <c r="AL87" s="217">
        <v>0</v>
      </c>
      <c r="AM87" s="217">
        <v>0</v>
      </c>
      <c r="AN87" s="217">
        <v>0</v>
      </c>
      <c r="AO87" s="217">
        <v>0</v>
      </c>
      <c r="AP87" s="217">
        <v>0</v>
      </c>
    </row>
    <row r="88" spans="1:42">
      <c r="A88" t="s">
        <v>130</v>
      </c>
      <c r="B88" s="217">
        <v>0</v>
      </c>
      <c r="C88" s="217">
        <v>13.74</v>
      </c>
      <c r="D88" s="217">
        <v>1.79</v>
      </c>
      <c r="E88" s="217">
        <v>0</v>
      </c>
      <c r="F88" s="217">
        <v>0</v>
      </c>
      <c r="G88" s="217">
        <v>35.5</v>
      </c>
      <c r="H88" s="217">
        <v>0</v>
      </c>
      <c r="I88" s="217">
        <v>42.92</v>
      </c>
      <c r="J88" s="217">
        <v>3.11</v>
      </c>
      <c r="K88" s="217">
        <v>210.1</v>
      </c>
      <c r="L88" s="217">
        <v>0.71</v>
      </c>
      <c r="M88" s="217">
        <v>2.4700000000000002</v>
      </c>
      <c r="N88" s="217">
        <v>2.04</v>
      </c>
      <c r="O88" s="217">
        <v>2.85</v>
      </c>
      <c r="P88" s="217">
        <v>1.23</v>
      </c>
      <c r="Q88" s="217">
        <v>0.28000000000000003</v>
      </c>
      <c r="R88" s="217">
        <v>0.74</v>
      </c>
      <c r="S88" s="217">
        <v>0.37</v>
      </c>
      <c r="T88" s="217">
        <v>0.06</v>
      </c>
      <c r="U88" s="217">
        <v>1.92</v>
      </c>
      <c r="V88" s="217">
        <v>0.34</v>
      </c>
      <c r="W88" s="217">
        <v>0.68</v>
      </c>
      <c r="X88" s="217">
        <v>2.41</v>
      </c>
      <c r="Y88" s="217">
        <v>0</v>
      </c>
      <c r="Z88" s="217">
        <v>2.27</v>
      </c>
      <c r="AA88" s="217">
        <v>1.29</v>
      </c>
      <c r="AB88" s="217">
        <v>0</v>
      </c>
      <c r="AC88" s="217">
        <v>0.42</v>
      </c>
      <c r="AD88" s="217">
        <v>0</v>
      </c>
      <c r="AE88" s="217">
        <v>0</v>
      </c>
      <c r="AF88" s="217">
        <v>0</v>
      </c>
      <c r="AG88" s="217">
        <v>0</v>
      </c>
      <c r="AH88" s="217">
        <v>0</v>
      </c>
      <c r="AI88" s="217">
        <v>0</v>
      </c>
      <c r="AJ88" s="217">
        <v>0</v>
      </c>
      <c r="AK88" s="217">
        <v>17.63</v>
      </c>
      <c r="AL88" s="217">
        <v>0</v>
      </c>
      <c r="AM88" s="217">
        <v>0</v>
      </c>
      <c r="AN88" s="217">
        <v>0</v>
      </c>
      <c r="AO88" s="217">
        <v>0</v>
      </c>
      <c r="AP88" s="217">
        <v>0</v>
      </c>
    </row>
    <row r="89" spans="1:42">
      <c r="A89" t="s">
        <v>131</v>
      </c>
      <c r="B89" s="217">
        <v>0</v>
      </c>
      <c r="C89" s="217">
        <v>13.74</v>
      </c>
      <c r="D89" s="217">
        <v>1.79</v>
      </c>
      <c r="E89" s="217">
        <v>0</v>
      </c>
      <c r="F89" s="217">
        <v>0</v>
      </c>
      <c r="G89" s="217">
        <v>35.5</v>
      </c>
      <c r="H89" s="217">
        <v>0</v>
      </c>
      <c r="I89" s="217">
        <v>42.92</v>
      </c>
      <c r="J89" s="217">
        <v>3.11</v>
      </c>
      <c r="K89" s="217">
        <v>181.22</v>
      </c>
      <c r="L89" s="217">
        <v>0.71</v>
      </c>
      <c r="M89" s="217">
        <v>2.4700000000000002</v>
      </c>
      <c r="N89" s="217">
        <v>2.04</v>
      </c>
      <c r="O89" s="217">
        <v>2.85</v>
      </c>
      <c r="P89" s="217">
        <v>1.23</v>
      </c>
      <c r="Q89" s="217">
        <v>0.28000000000000003</v>
      </c>
      <c r="R89" s="217">
        <v>0.74</v>
      </c>
      <c r="S89" s="217">
        <v>0.37</v>
      </c>
      <c r="T89" s="217">
        <v>0.06</v>
      </c>
      <c r="U89" s="217">
        <v>1.92</v>
      </c>
      <c r="V89" s="217">
        <v>0.34</v>
      </c>
      <c r="W89" s="217">
        <v>0.68</v>
      </c>
      <c r="X89" s="217">
        <v>2.41</v>
      </c>
      <c r="Y89" s="217">
        <v>0</v>
      </c>
      <c r="Z89" s="217">
        <v>2.27</v>
      </c>
      <c r="AA89" s="217">
        <v>1.29</v>
      </c>
      <c r="AB89" s="217">
        <v>0</v>
      </c>
      <c r="AC89" s="217">
        <v>0.42</v>
      </c>
      <c r="AD89" s="217">
        <v>0</v>
      </c>
      <c r="AE89" s="217">
        <v>0</v>
      </c>
      <c r="AF89" s="217">
        <v>0</v>
      </c>
      <c r="AG89" s="217">
        <v>0</v>
      </c>
      <c r="AH89" s="217">
        <v>0</v>
      </c>
      <c r="AI89" s="217">
        <v>0</v>
      </c>
      <c r="AJ89" s="217">
        <v>0</v>
      </c>
      <c r="AK89" s="217">
        <v>17.63</v>
      </c>
      <c r="AL89" s="217">
        <v>0</v>
      </c>
      <c r="AM89" s="217">
        <v>0</v>
      </c>
      <c r="AN89" s="217">
        <v>0</v>
      </c>
      <c r="AO89" s="217">
        <v>0</v>
      </c>
      <c r="AP89" s="217">
        <v>0</v>
      </c>
    </row>
    <row r="90" spans="1:42">
      <c r="A90" t="s">
        <v>132</v>
      </c>
      <c r="B90" s="217">
        <v>0</v>
      </c>
      <c r="C90" s="217">
        <v>13.74</v>
      </c>
      <c r="D90" s="217">
        <v>1.79</v>
      </c>
      <c r="E90" s="217">
        <v>0</v>
      </c>
      <c r="F90" s="217">
        <v>0</v>
      </c>
      <c r="G90" s="217">
        <v>35.5</v>
      </c>
      <c r="H90" s="217">
        <v>0</v>
      </c>
      <c r="I90" s="217">
        <v>42.92</v>
      </c>
      <c r="J90" s="217">
        <v>3.11</v>
      </c>
      <c r="K90" s="217">
        <v>156.18</v>
      </c>
      <c r="L90" s="217">
        <v>0.71</v>
      </c>
      <c r="M90" s="217">
        <v>2.4700000000000002</v>
      </c>
      <c r="N90" s="217">
        <v>2.04</v>
      </c>
      <c r="O90" s="217">
        <v>2.85</v>
      </c>
      <c r="P90" s="217">
        <v>1.23</v>
      </c>
      <c r="Q90" s="217">
        <v>0.28000000000000003</v>
      </c>
      <c r="R90" s="217">
        <v>0.74</v>
      </c>
      <c r="S90" s="217">
        <v>0.37</v>
      </c>
      <c r="T90" s="217">
        <v>0.06</v>
      </c>
      <c r="U90" s="217">
        <v>1.92</v>
      </c>
      <c r="V90" s="217">
        <v>0.34</v>
      </c>
      <c r="W90" s="217">
        <v>0.68</v>
      </c>
      <c r="X90" s="217">
        <v>2.41</v>
      </c>
      <c r="Y90" s="217">
        <v>0</v>
      </c>
      <c r="Z90" s="217">
        <v>2.27</v>
      </c>
      <c r="AA90" s="217">
        <v>1.29</v>
      </c>
      <c r="AB90" s="217">
        <v>0</v>
      </c>
      <c r="AC90" s="217">
        <v>0.42</v>
      </c>
      <c r="AD90" s="217">
        <v>0</v>
      </c>
      <c r="AE90" s="217">
        <v>0</v>
      </c>
      <c r="AF90" s="217">
        <v>0</v>
      </c>
      <c r="AG90" s="217">
        <v>0</v>
      </c>
      <c r="AH90" s="217">
        <v>0</v>
      </c>
      <c r="AI90" s="217">
        <v>0</v>
      </c>
      <c r="AJ90" s="217">
        <v>0</v>
      </c>
      <c r="AK90" s="217">
        <v>17.63</v>
      </c>
      <c r="AL90" s="217">
        <v>0</v>
      </c>
      <c r="AM90" s="217">
        <v>0</v>
      </c>
      <c r="AN90" s="217">
        <v>0</v>
      </c>
      <c r="AO90" s="217">
        <v>0</v>
      </c>
      <c r="AP90" s="217">
        <v>0</v>
      </c>
    </row>
    <row r="91" spans="1:42">
      <c r="A91" t="s">
        <v>133</v>
      </c>
      <c r="B91" s="217">
        <v>0</v>
      </c>
      <c r="C91" s="217">
        <v>13.74</v>
      </c>
      <c r="D91" s="217">
        <v>1.79</v>
      </c>
      <c r="E91" s="217">
        <v>0</v>
      </c>
      <c r="F91" s="217">
        <v>0</v>
      </c>
      <c r="G91" s="217">
        <v>35.5</v>
      </c>
      <c r="H91" s="217">
        <v>0</v>
      </c>
      <c r="I91" s="217">
        <v>43.54</v>
      </c>
      <c r="J91" s="217">
        <v>3.11</v>
      </c>
      <c r="K91" s="217">
        <v>235.35</v>
      </c>
      <c r="L91" s="217">
        <v>10.48</v>
      </c>
      <c r="M91" s="217">
        <v>2.4700000000000002</v>
      </c>
      <c r="N91" s="217">
        <v>2.04</v>
      </c>
      <c r="O91" s="217">
        <v>2.85</v>
      </c>
      <c r="P91" s="217">
        <v>1.23</v>
      </c>
      <c r="Q91" s="217">
        <v>5.28</v>
      </c>
      <c r="R91" s="217">
        <v>0.74</v>
      </c>
      <c r="S91" s="217">
        <v>6.27</v>
      </c>
      <c r="T91" s="217">
        <v>0.06</v>
      </c>
      <c r="U91" s="217">
        <v>1.92</v>
      </c>
      <c r="V91" s="217">
        <v>0.34</v>
      </c>
      <c r="W91" s="217">
        <v>0.68</v>
      </c>
      <c r="X91" s="217">
        <v>2.41</v>
      </c>
      <c r="Y91" s="217">
        <v>0</v>
      </c>
      <c r="Z91" s="217">
        <v>2.27</v>
      </c>
      <c r="AA91" s="217">
        <v>1.29</v>
      </c>
      <c r="AB91" s="217">
        <v>0</v>
      </c>
      <c r="AC91" s="217">
        <v>0.42</v>
      </c>
      <c r="AD91" s="217">
        <v>0</v>
      </c>
      <c r="AE91" s="217">
        <v>0</v>
      </c>
      <c r="AF91" s="217">
        <v>0</v>
      </c>
      <c r="AG91" s="217">
        <v>0</v>
      </c>
      <c r="AH91" s="217">
        <v>0</v>
      </c>
      <c r="AI91" s="217">
        <v>0</v>
      </c>
      <c r="AJ91" s="217">
        <v>0</v>
      </c>
      <c r="AK91" s="217">
        <v>17.829999999999998</v>
      </c>
      <c r="AL91" s="217">
        <v>0</v>
      </c>
      <c r="AM91" s="217">
        <v>0</v>
      </c>
      <c r="AN91" s="217">
        <v>0</v>
      </c>
      <c r="AO91" s="217">
        <v>0</v>
      </c>
      <c r="AP91" s="217">
        <v>0</v>
      </c>
    </row>
    <row r="92" spans="1:42">
      <c r="A92" t="s">
        <v>134</v>
      </c>
      <c r="B92" s="217">
        <v>0</v>
      </c>
      <c r="C92" s="217">
        <v>13.74</v>
      </c>
      <c r="D92" s="217">
        <v>1.79</v>
      </c>
      <c r="E92" s="217">
        <v>0</v>
      </c>
      <c r="F92" s="217">
        <v>0</v>
      </c>
      <c r="G92" s="217">
        <v>35.5</v>
      </c>
      <c r="H92" s="217">
        <v>0</v>
      </c>
      <c r="I92" s="217">
        <v>43.54</v>
      </c>
      <c r="J92" s="217">
        <v>3.11</v>
      </c>
      <c r="K92" s="217">
        <v>235.35</v>
      </c>
      <c r="L92" s="217">
        <v>10.48</v>
      </c>
      <c r="M92" s="217">
        <v>2.4700000000000002</v>
      </c>
      <c r="N92" s="217">
        <v>2.04</v>
      </c>
      <c r="O92" s="217">
        <v>2.85</v>
      </c>
      <c r="P92" s="217">
        <v>1.23</v>
      </c>
      <c r="Q92" s="217">
        <v>5.28</v>
      </c>
      <c r="R92" s="217">
        <v>0.74</v>
      </c>
      <c r="S92" s="217">
        <v>6.27</v>
      </c>
      <c r="T92" s="217">
        <v>0.06</v>
      </c>
      <c r="U92" s="217">
        <v>1.92</v>
      </c>
      <c r="V92" s="217">
        <v>0.34</v>
      </c>
      <c r="W92" s="217">
        <v>0.68</v>
      </c>
      <c r="X92" s="217">
        <v>2.41</v>
      </c>
      <c r="Y92" s="217">
        <v>0</v>
      </c>
      <c r="Z92" s="217">
        <v>2.27</v>
      </c>
      <c r="AA92" s="217">
        <v>1.29</v>
      </c>
      <c r="AB92" s="217">
        <v>0</v>
      </c>
      <c r="AC92" s="217">
        <v>0.42</v>
      </c>
      <c r="AD92" s="217">
        <v>0</v>
      </c>
      <c r="AE92" s="217">
        <v>0</v>
      </c>
      <c r="AF92" s="217">
        <v>0</v>
      </c>
      <c r="AG92" s="217">
        <v>0</v>
      </c>
      <c r="AH92" s="217">
        <v>0</v>
      </c>
      <c r="AI92" s="217">
        <v>0</v>
      </c>
      <c r="AJ92" s="217">
        <v>0</v>
      </c>
      <c r="AK92" s="217">
        <v>17.829999999999998</v>
      </c>
      <c r="AL92" s="217">
        <v>0</v>
      </c>
      <c r="AM92" s="217">
        <v>0</v>
      </c>
      <c r="AN92" s="217">
        <v>0</v>
      </c>
      <c r="AO92" s="217">
        <v>0</v>
      </c>
      <c r="AP92" s="217">
        <v>0</v>
      </c>
    </row>
    <row r="93" spans="1:42">
      <c r="A93" t="s">
        <v>135</v>
      </c>
      <c r="B93" s="217">
        <v>0</v>
      </c>
      <c r="C93" s="217">
        <v>13.74</v>
      </c>
      <c r="D93" s="217">
        <v>1.79</v>
      </c>
      <c r="E93" s="217">
        <v>0</v>
      </c>
      <c r="F93" s="217">
        <v>0</v>
      </c>
      <c r="G93" s="217">
        <v>35.5</v>
      </c>
      <c r="H93" s="217">
        <v>0</v>
      </c>
      <c r="I93" s="217">
        <v>43.54</v>
      </c>
      <c r="J93" s="217">
        <v>3.11</v>
      </c>
      <c r="K93" s="217">
        <v>235.35</v>
      </c>
      <c r="L93" s="217">
        <v>10.48</v>
      </c>
      <c r="M93" s="217">
        <v>2.4700000000000002</v>
      </c>
      <c r="N93" s="217">
        <v>2.04</v>
      </c>
      <c r="O93" s="217">
        <v>2.85</v>
      </c>
      <c r="P93" s="217">
        <v>1.23</v>
      </c>
      <c r="Q93" s="217">
        <v>5.28</v>
      </c>
      <c r="R93" s="217">
        <v>0.74</v>
      </c>
      <c r="S93" s="217">
        <v>6.59</v>
      </c>
      <c r="T93" s="217">
        <v>1.19</v>
      </c>
      <c r="U93" s="217">
        <v>1.92</v>
      </c>
      <c r="V93" s="217">
        <v>0.34</v>
      </c>
      <c r="W93" s="217">
        <v>0.68</v>
      </c>
      <c r="X93" s="217">
        <v>2.41</v>
      </c>
      <c r="Y93" s="217">
        <v>0</v>
      </c>
      <c r="Z93" s="217">
        <v>2.27</v>
      </c>
      <c r="AA93" s="217">
        <v>1.29</v>
      </c>
      <c r="AB93" s="217">
        <v>0</v>
      </c>
      <c r="AC93" s="217">
        <v>0.42</v>
      </c>
      <c r="AD93" s="217">
        <v>0</v>
      </c>
      <c r="AE93" s="217">
        <v>0</v>
      </c>
      <c r="AF93" s="217">
        <v>0</v>
      </c>
      <c r="AG93" s="217">
        <v>0</v>
      </c>
      <c r="AH93" s="217">
        <v>0</v>
      </c>
      <c r="AI93" s="217">
        <v>0</v>
      </c>
      <c r="AJ93" s="217">
        <v>0</v>
      </c>
      <c r="AK93" s="217">
        <v>17.829999999999998</v>
      </c>
      <c r="AL93" s="217">
        <v>0</v>
      </c>
      <c r="AM93" s="217">
        <v>0</v>
      </c>
      <c r="AN93" s="217">
        <v>0</v>
      </c>
      <c r="AO93" s="217">
        <v>0</v>
      </c>
      <c r="AP93" s="217">
        <v>0</v>
      </c>
    </row>
    <row r="94" spans="1:42">
      <c r="A94" t="s">
        <v>136</v>
      </c>
      <c r="B94" s="217">
        <v>0</v>
      </c>
      <c r="C94" s="217">
        <v>13.74</v>
      </c>
      <c r="D94" s="217">
        <v>1.79</v>
      </c>
      <c r="E94" s="217">
        <v>0</v>
      </c>
      <c r="F94" s="217">
        <v>0</v>
      </c>
      <c r="G94" s="217">
        <v>35.5</v>
      </c>
      <c r="H94" s="217">
        <v>0</v>
      </c>
      <c r="I94" s="217">
        <v>43.54</v>
      </c>
      <c r="J94" s="217">
        <v>3.11</v>
      </c>
      <c r="K94" s="217">
        <v>235.35</v>
      </c>
      <c r="L94" s="217">
        <v>10.48</v>
      </c>
      <c r="M94" s="217">
        <v>2.4700000000000002</v>
      </c>
      <c r="N94" s="217">
        <v>2.04</v>
      </c>
      <c r="O94" s="217">
        <v>2.85</v>
      </c>
      <c r="P94" s="217">
        <v>1.23</v>
      </c>
      <c r="Q94" s="217">
        <v>5.28</v>
      </c>
      <c r="R94" s="217">
        <v>0.74</v>
      </c>
      <c r="S94" s="217">
        <v>6.59</v>
      </c>
      <c r="T94" s="217">
        <v>1.19</v>
      </c>
      <c r="U94" s="217">
        <v>1.92</v>
      </c>
      <c r="V94" s="217">
        <v>0.34</v>
      </c>
      <c r="W94" s="217">
        <v>0.68</v>
      </c>
      <c r="X94" s="217">
        <v>2.41</v>
      </c>
      <c r="Y94" s="217">
        <v>0</v>
      </c>
      <c r="Z94" s="217">
        <v>2.27</v>
      </c>
      <c r="AA94" s="217">
        <v>1.29</v>
      </c>
      <c r="AB94" s="217">
        <v>0</v>
      </c>
      <c r="AC94" s="217">
        <v>0.42</v>
      </c>
      <c r="AD94" s="217">
        <v>0</v>
      </c>
      <c r="AE94" s="217">
        <v>0</v>
      </c>
      <c r="AF94" s="217">
        <v>0</v>
      </c>
      <c r="AG94" s="217">
        <v>0</v>
      </c>
      <c r="AH94" s="217">
        <v>0</v>
      </c>
      <c r="AI94" s="217">
        <v>0</v>
      </c>
      <c r="AJ94" s="217">
        <v>0</v>
      </c>
      <c r="AK94" s="217">
        <v>17.829999999999998</v>
      </c>
      <c r="AL94" s="217">
        <v>0</v>
      </c>
      <c r="AM94" s="217">
        <v>0</v>
      </c>
      <c r="AN94" s="217">
        <v>0</v>
      </c>
      <c r="AO94" s="217">
        <v>0</v>
      </c>
      <c r="AP94" s="217">
        <v>0</v>
      </c>
    </row>
    <row r="95" spans="1:42">
      <c r="A95" t="s">
        <v>137</v>
      </c>
      <c r="B95" s="217">
        <v>0</v>
      </c>
      <c r="C95" s="217">
        <v>13.74</v>
      </c>
      <c r="D95" s="217">
        <v>1.79</v>
      </c>
      <c r="E95" s="217">
        <v>0</v>
      </c>
      <c r="F95" s="217">
        <v>0</v>
      </c>
      <c r="G95" s="217">
        <v>35.5</v>
      </c>
      <c r="H95" s="217">
        <v>0</v>
      </c>
      <c r="I95" s="217">
        <v>43.54</v>
      </c>
      <c r="J95" s="217">
        <v>3.11</v>
      </c>
      <c r="K95" s="217">
        <v>235.35</v>
      </c>
      <c r="L95" s="217">
        <v>10.48</v>
      </c>
      <c r="M95" s="217">
        <v>2.4700000000000002</v>
      </c>
      <c r="N95" s="217">
        <v>2.04</v>
      </c>
      <c r="O95" s="217">
        <v>2.85</v>
      </c>
      <c r="P95" s="217">
        <v>1.23</v>
      </c>
      <c r="Q95" s="217">
        <v>5.28</v>
      </c>
      <c r="R95" s="217">
        <v>15.16</v>
      </c>
      <c r="S95" s="217">
        <v>6.63</v>
      </c>
      <c r="T95" s="217">
        <v>1.19</v>
      </c>
      <c r="U95" s="217">
        <v>1.92</v>
      </c>
      <c r="V95" s="217">
        <v>6.21</v>
      </c>
      <c r="W95" s="217">
        <v>13.45</v>
      </c>
      <c r="X95" s="217">
        <v>40.72</v>
      </c>
      <c r="Y95" s="217">
        <v>0</v>
      </c>
      <c r="Z95" s="217">
        <v>41.86</v>
      </c>
      <c r="AA95" s="217">
        <v>21.18</v>
      </c>
      <c r="AB95" s="217">
        <v>0</v>
      </c>
      <c r="AC95" s="217">
        <v>0.42</v>
      </c>
      <c r="AD95" s="217">
        <v>0</v>
      </c>
      <c r="AE95" s="217">
        <v>0</v>
      </c>
      <c r="AF95" s="217">
        <v>0</v>
      </c>
      <c r="AG95" s="217">
        <v>0</v>
      </c>
      <c r="AH95" s="217">
        <v>0</v>
      </c>
      <c r="AI95" s="217">
        <v>0</v>
      </c>
      <c r="AJ95" s="217">
        <v>0</v>
      </c>
      <c r="AK95" s="217">
        <v>17.829999999999998</v>
      </c>
      <c r="AL95" s="217">
        <v>0</v>
      </c>
      <c r="AM95" s="217">
        <v>0</v>
      </c>
      <c r="AN95" s="217">
        <v>0</v>
      </c>
      <c r="AO95" s="217">
        <v>0</v>
      </c>
      <c r="AP95" s="217">
        <v>0</v>
      </c>
    </row>
    <row r="96" spans="1:42">
      <c r="A96" t="s">
        <v>138</v>
      </c>
      <c r="B96" s="217">
        <v>0</v>
      </c>
      <c r="C96" s="217">
        <v>13.74</v>
      </c>
      <c r="D96" s="217">
        <v>1.79</v>
      </c>
      <c r="E96" s="217">
        <v>0</v>
      </c>
      <c r="F96" s="217">
        <v>0</v>
      </c>
      <c r="G96" s="217">
        <v>35.5</v>
      </c>
      <c r="H96" s="217">
        <v>0</v>
      </c>
      <c r="I96" s="217">
        <v>43.54</v>
      </c>
      <c r="J96" s="217">
        <v>3.11</v>
      </c>
      <c r="K96" s="217">
        <v>235.35</v>
      </c>
      <c r="L96" s="217">
        <v>10.48</v>
      </c>
      <c r="M96" s="217">
        <v>2.4700000000000002</v>
      </c>
      <c r="N96" s="217">
        <v>2.04</v>
      </c>
      <c r="O96" s="217">
        <v>2.85</v>
      </c>
      <c r="P96" s="217">
        <v>1.23</v>
      </c>
      <c r="Q96" s="217">
        <v>5.28</v>
      </c>
      <c r="R96" s="217">
        <v>15.16</v>
      </c>
      <c r="S96" s="217">
        <v>6.59</v>
      </c>
      <c r="T96" s="217">
        <v>1.19</v>
      </c>
      <c r="U96" s="217">
        <v>1.92</v>
      </c>
      <c r="V96" s="217">
        <v>6.21</v>
      </c>
      <c r="W96" s="217">
        <v>13.45</v>
      </c>
      <c r="X96" s="217">
        <v>40.72</v>
      </c>
      <c r="Y96" s="217">
        <v>0</v>
      </c>
      <c r="Z96" s="217">
        <v>41.86</v>
      </c>
      <c r="AA96" s="217">
        <v>21.18</v>
      </c>
      <c r="AB96" s="217">
        <v>0</v>
      </c>
      <c r="AC96" s="217">
        <v>0.42</v>
      </c>
      <c r="AD96" s="217">
        <v>0</v>
      </c>
      <c r="AE96" s="217">
        <v>0</v>
      </c>
      <c r="AF96" s="217">
        <v>0</v>
      </c>
      <c r="AG96" s="217">
        <v>0</v>
      </c>
      <c r="AH96" s="217">
        <v>0</v>
      </c>
      <c r="AI96" s="217">
        <v>0</v>
      </c>
      <c r="AJ96" s="217">
        <v>0</v>
      </c>
      <c r="AK96" s="217">
        <v>17.829999999999998</v>
      </c>
      <c r="AL96" s="217">
        <v>0</v>
      </c>
      <c r="AM96" s="217">
        <v>0</v>
      </c>
      <c r="AN96" s="217">
        <v>0</v>
      </c>
      <c r="AO96" s="217">
        <v>0</v>
      </c>
      <c r="AP96" s="217">
        <v>0</v>
      </c>
    </row>
    <row r="97" spans="1:42">
      <c r="A97" t="s">
        <v>139</v>
      </c>
      <c r="B97" s="217">
        <v>0</v>
      </c>
      <c r="C97" s="217">
        <v>13.74</v>
      </c>
      <c r="D97" s="217">
        <v>1.79</v>
      </c>
      <c r="E97" s="217">
        <v>0</v>
      </c>
      <c r="F97" s="217">
        <v>0</v>
      </c>
      <c r="G97" s="217">
        <v>35.5</v>
      </c>
      <c r="H97" s="217">
        <v>0</v>
      </c>
      <c r="I97" s="217">
        <v>43.54</v>
      </c>
      <c r="J97" s="217">
        <v>3.11</v>
      </c>
      <c r="K97" s="217">
        <v>235.35</v>
      </c>
      <c r="L97" s="217">
        <v>10.48</v>
      </c>
      <c r="M97" s="217">
        <v>2.4700000000000002</v>
      </c>
      <c r="N97" s="217">
        <v>2.04</v>
      </c>
      <c r="O97" s="217">
        <v>2.85</v>
      </c>
      <c r="P97" s="217">
        <v>1.23</v>
      </c>
      <c r="Q97" s="217">
        <v>5.28</v>
      </c>
      <c r="R97" s="217">
        <v>15.16</v>
      </c>
      <c r="S97" s="217">
        <v>6.63</v>
      </c>
      <c r="T97" s="217">
        <v>1.2</v>
      </c>
      <c r="U97" s="217">
        <v>1.92</v>
      </c>
      <c r="V97" s="217">
        <v>6.21</v>
      </c>
      <c r="W97" s="217">
        <v>13.45</v>
      </c>
      <c r="X97" s="217">
        <v>2.41</v>
      </c>
      <c r="Y97" s="217">
        <v>0</v>
      </c>
      <c r="Z97" s="217">
        <v>41.86</v>
      </c>
      <c r="AA97" s="217">
        <v>21.18</v>
      </c>
      <c r="AB97" s="217">
        <v>0</v>
      </c>
      <c r="AC97" s="217">
        <v>0.42</v>
      </c>
      <c r="AD97" s="217">
        <v>0</v>
      </c>
      <c r="AE97" s="217">
        <v>0</v>
      </c>
      <c r="AF97" s="217">
        <v>0</v>
      </c>
      <c r="AG97" s="217">
        <v>0</v>
      </c>
      <c r="AH97" s="217">
        <v>0</v>
      </c>
      <c r="AI97" s="217">
        <v>0</v>
      </c>
      <c r="AJ97" s="217">
        <v>0</v>
      </c>
      <c r="AK97" s="217">
        <v>17.829999999999998</v>
      </c>
      <c r="AL97" s="217">
        <v>0</v>
      </c>
      <c r="AM97" s="217">
        <v>0</v>
      </c>
      <c r="AN97" s="217">
        <v>0</v>
      </c>
      <c r="AO97" s="217">
        <v>0</v>
      </c>
      <c r="AP97" s="217">
        <v>0</v>
      </c>
    </row>
    <row r="98" spans="1:42">
      <c r="A98" t="s">
        <v>140</v>
      </c>
      <c r="B98" s="217">
        <v>0</v>
      </c>
      <c r="C98" s="217">
        <v>13.74</v>
      </c>
      <c r="D98" s="217">
        <v>1.79</v>
      </c>
      <c r="E98" s="217">
        <v>0</v>
      </c>
      <c r="F98" s="217">
        <v>0</v>
      </c>
      <c r="G98" s="217">
        <v>35.5</v>
      </c>
      <c r="H98" s="217">
        <v>0</v>
      </c>
      <c r="I98" s="217">
        <v>43.54</v>
      </c>
      <c r="J98" s="217">
        <v>3.11</v>
      </c>
      <c r="K98" s="217">
        <v>235.35</v>
      </c>
      <c r="L98" s="217">
        <v>10.48</v>
      </c>
      <c r="M98" s="217">
        <v>2.4700000000000002</v>
      </c>
      <c r="N98" s="217">
        <v>2.04</v>
      </c>
      <c r="O98" s="217">
        <v>2.85</v>
      </c>
      <c r="P98" s="217">
        <v>1.23</v>
      </c>
      <c r="Q98" s="217">
        <v>5.28</v>
      </c>
      <c r="R98" s="217">
        <v>15.16</v>
      </c>
      <c r="S98" s="217">
        <v>6.59</v>
      </c>
      <c r="T98" s="217">
        <v>1.19</v>
      </c>
      <c r="U98" s="217">
        <v>1.92</v>
      </c>
      <c r="V98" s="217">
        <v>6.21</v>
      </c>
      <c r="W98" s="217">
        <v>13.45</v>
      </c>
      <c r="X98" s="217">
        <v>2.41</v>
      </c>
      <c r="Y98" s="217">
        <v>0</v>
      </c>
      <c r="Z98" s="217">
        <v>41.86</v>
      </c>
      <c r="AA98" s="217">
        <v>21.18</v>
      </c>
      <c r="AB98" s="217">
        <v>0</v>
      </c>
      <c r="AC98" s="217">
        <v>0.42</v>
      </c>
      <c r="AD98" s="217">
        <v>0</v>
      </c>
      <c r="AE98" s="217">
        <v>0</v>
      </c>
      <c r="AF98" s="217">
        <v>0</v>
      </c>
      <c r="AG98" s="217">
        <v>0</v>
      </c>
      <c r="AH98" s="217">
        <v>0</v>
      </c>
      <c r="AI98" s="217">
        <v>0</v>
      </c>
      <c r="AJ98" s="217">
        <v>0</v>
      </c>
      <c r="AK98" s="217">
        <v>17.829999999999998</v>
      </c>
      <c r="AL98" s="217">
        <v>0</v>
      </c>
      <c r="AM98" s="217">
        <v>0</v>
      </c>
      <c r="AN98" s="217">
        <v>0</v>
      </c>
      <c r="AO98" s="217">
        <v>0</v>
      </c>
      <c r="AP98" s="21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0.31776000000000015</v>
      </c>
      <c r="D99">
        <f t="shared" si="0"/>
        <v>6.803999999999992E-2</v>
      </c>
      <c r="E99">
        <f t="shared" si="0"/>
        <v>0</v>
      </c>
      <c r="F99">
        <f t="shared" si="0"/>
        <v>0</v>
      </c>
      <c r="G99">
        <f t="shared" si="0"/>
        <v>0.84648000000000079</v>
      </c>
      <c r="H99">
        <f t="shared" si="0"/>
        <v>0</v>
      </c>
      <c r="I99">
        <f t="shared" si="0"/>
        <v>1.0293799999999997</v>
      </c>
      <c r="J99">
        <f t="shared" si="0"/>
        <v>7.78950000000002E-2</v>
      </c>
      <c r="K99">
        <f t="shared" si="0"/>
        <v>5.7725625000000012</v>
      </c>
      <c r="L99">
        <f t="shared" si="0"/>
        <v>0.19814000000000004</v>
      </c>
      <c r="M99">
        <f t="shared" si="0"/>
        <v>0.3870800000000002</v>
      </c>
      <c r="N99">
        <f t="shared" si="0"/>
        <v>0.28764249999999997</v>
      </c>
      <c r="O99">
        <f t="shared" si="0"/>
        <v>0.3241749999999996</v>
      </c>
      <c r="P99">
        <f t="shared" si="0"/>
        <v>0.10766250000000011</v>
      </c>
      <c r="Q99">
        <f t="shared" si="0"/>
        <v>0.11084749999999988</v>
      </c>
      <c r="R99">
        <f t="shared" si="0"/>
        <v>0.23262749999999971</v>
      </c>
      <c r="S99">
        <f t="shared" si="0"/>
        <v>0.13345499999999993</v>
      </c>
      <c r="T99">
        <f t="shared" si="0"/>
        <v>1.4977500000000017E-2</v>
      </c>
      <c r="U99">
        <f t="shared" si="0"/>
        <v>4.6079999999999934E-2</v>
      </c>
      <c r="V99">
        <f t="shared" si="0"/>
        <v>0.11692999999999983</v>
      </c>
      <c r="W99">
        <f t="shared" si="0"/>
        <v>0.25170250000000022</v>
      </c>
      <c r="X99">
        <f t="shared" si="0"/>
        <v>0.88676499999999858</v>
      </c>
      <c r="Y99">
        <f t="shared" si="0"/>
        <v>0</v>
      </c>
      <c r="Z99">
        <f t="shared" si="0"/>
        <v>0.78566000000000014</v>
      </c>
      <c r="AA99">
        <f t="shared" si="0"/>
        <v>0.38156500000000027</v>
      </c>
      <c r="AB99">
        <f t="shared" si="0"/>
        <v>0</v>
      </c>
      <c r="AC99">
        <f t="shared" si="0"/>
        <v>1.0410000000000013E-2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0.4099800000000004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7">
        <v>0</v>
      </c>
      <c r="C3" s="217">
        <v>5.6</v>
      </c>
      <c r="D3" s="217">
        <v>2.67</v>
      </c>
      <c r="E3" s="217">
        <v>0</v>
      </c>
      <c r="F3" s="217">
        <v>0</v>
      </c>
      <c r="G3" s="217">
        <v>16</v>
      </c>
      <c r="H3" s="217">
        <v>0</v>
      </c>
      <c r="I3" s="217">
        <v>20.59</v>
      </c>
      <c r="J3" s="217">
        <v>1.67</v>
      </c>
      <c r="K3" s="217">
        <v>88</v>
      </c>
      <c r="L3" s="217">
        <v>46.94</v>
      </c>
      <c r="M3" s="217">
        <v>0</v>
      </c>
      <c r="N3" s="217">
        <v>1.1100000000000001</v>
      </c>
      <c r="O3" s="217">
        <v>1.87</v>
      </c>
      <c r="P3" s="217">
        <v>2.56</v>
      </c>
      <c r="Q3" s="217">
        <v>4.54</v>
      </c>
      <c r="R3" s="217">
        <v>1.1399999999999999</v>
      </c>
      <c r="S3" s="217">
        <v>4.74</v>
      </c>
      <c r="T3" s="217">
        <v>0</v>
      </c>
      <c r="U3" s="217">
        <v>7.05</v>
      </c>
      <c r="V3" s="217">
        <v>0.2</v>
      </c>
      <c r="W3" s="217">
        <v>0.39</v>
      </c>
      <c r="X3" s="217">
        <v>1.39</v>
      </c>
      <c r="Y3" s="217">
        <v>0</v>
      </c>
      <c r="Z3" s="217">
        <v>1.31</v>
      </c>
      <c r="AA3" s="217">
        <v>1.28</v>
      </c>
      <c r="AB3" s="217">
        <v>0</v>
      </c>
      <c r="AC3" s="217">
        <v>0.41</v>
      </c>
      <c r="AD3" s="217">
        <v>0</v>
      </c>
      <c r="AE3" s="217">
        <v>0</v>
      </c>
      <c r="AF3" s="217">
        <v>0</v>
      </c>
      <c r="AG3" s="217">
        <v>0</v>
      </c>
      <c r="AH3" s="217">
        <v>0</v>
      </c>
      <c r="AI3" s="217">
        <v>0</v>
      </c>
      <c r="AJ3" s="217">
        <v>0</v>
      </c>
      <c r="AK3" s="217">
        <v>10.31</v>
      </c>
      <c r="AL3" s="217">
        <v>0</v>
      </c>
      <c r="AM3" s="217">
        <v>0</v>
      </c>
      <c r="AN3" s="217">
        <v>0</v>
      </c>
      <c r="AO3" s="217">
        <v>0</v>
      </c>
      <c r="AP3" s="217">
        <v>0</v>
      </c>
    </row>
    <row r="4" spans="1:42">
      <c r="A4" t="s">
        <v>46</v>
      </c>
      <c r="B4" s="217">
        <v>0</v>
      </c>
      <c r="C4" s="217">
        <v>5.6</v>
      </c>
      <c r="D4" s="217">
        <v>2.67</v>
      </c>
      <c r="E4" s="217">
        <v>0</v>
      </c>
      <c r="F4" s="217">
        <v>0</v>
      </c>
      <c r="G4" s="217">
        <v>16</v>
      </c>
      <c r="H4" s="217">
        <v>0</v>
      </c>
      <c r="I4" s="217">
        <v>20.59</v>
      </c>
      <c r="J4" s="217">
        <v>1.67</v>
      </c>
      <c r="K4" s="217">
        <v>88</v>
      </c>
      <c r="L4" s="217">
        <v>46.94</v>
      </c>
      <c r="M4" s="217">
        <v>0</v>
      </c>
      <c r="N4" s="217">
        <v>1.1100000000000001</v>
      </c>
      <c r="O4" s="217">
        <v>1.87</v>
      </c>
      <c r="P4" s="217">
        <v>2.56</v>
      </c>
      <c r="Q4" s="217">
        <v>4.54</v>
      </c>
      <c r="R4" s="217">
        <v>1.1399999999999999</v>
      </c>
      <c r="S4" s="217">
        <v>4.74</v>
      </c>
      <c r="T4" s="217">
        <v>0</v>
      </c>
      <c r="U4" s="217">
        <v>7.05</v>
      </c>
      <c r="V4" s="217">
        <v>0.2</v>
      </c>
      <c r="W4" s="217">
        <v>0.39</v>
      </c>
      <c r="X4" s="217">
        <v>1.39</v>
      </c>
      <c r="Y4" s="217">
        <v>0</v>
      </c>
      <c r="Z4" s="217">
        <v>1.31</v>
      </c>
      <c r="AA4" s="217">
        <v>1.28</v>
      </c>
      <c r="AB4" s="217">
        <v>0</v>
      </c>
      <c r="AC4" s="217">
        <v>0.41</v>
      </c>
      <c r="AD4" s="217">
        <v>0</v>
      </c>
      <c r="AE4" s="217">
        <v>0</v>
      </c>
      <c r="AF4" s="217">
        <v>0</v>
      </c>
      <c r="AG4" s="217">
        <v>0</v>
      </c>
      <c r="AH4" s="217">
        <v>0</v>
      </c>
      <c r="AI4" s="217">
        <v>0</v>
      </c>
      <c r="AJ4" s="217">
        <v>0</v>
      </c>
      <c r="AK4" s="217">
        <v>10.31</v>
      </c>
      <c r="AL4" s="217">
        <v>0</v>
      </c>
      <c r="AM4" s="217">
        <v>0</v>
      </c>
      <c r="AN4" s="217">
        <v>0</v>
      </c>
      <c r="AO4" s="217">
        <v>0</v>
      </c>
      <c r="AP4" s="217">
        <v>0</v>
      </c>
    </row>
    <row r="5" spans="1:42">
      <c r="A5" t="s">
        <v>47</v>
      </c>
      <c r="B5" s="217">
        <v>0</v>
      </c>
      <c r="C5" s="217">
        <v>5.6</v>
      </c>
      <c r="D5" s="217">
        <v>2.67</v>
      </c>
      <c r="E5" s="217">
        <v>0</v>
      </c>
      <c r="F5" s="217">
        <v>0</v>
      </c>
      <c r="G5" s="217">
        <v>16</v>
      </c>
      <c r="H5" s="217">
        <v>0</v>
      </c>
      <c r="I5" s="217">
        <v>20.59</v>
      </c>
      <c r="J5" s="217">
        <v>1.67</v>
      </c>
      <c r="K5" s="217">
        <v>88</v>
      </c>
      <c r="L5" s="217">
        <v>46.94</v>
      </c>
      <c r="M5" s="217">
        <v>0</v>
      </c>
      <c r="N5" s="217">
        <v>1.1100000000000001</v>
      </c>
      <c r="O5" s="217">
        <v>1.87</v>
      </c>
      <c r="P5" s="217">
        <v>2.56</v>
      </c>
      <c r="Q5" s="217">
        <v>4.54</v>
      </c>
      <c r="R5" s="217">
        <v>1.1399999999999999</v>
      </c>
      <c r="S5" s="217">
        <v>4.75</v>
      </c>
      <c r="T5" s="217">
        <v>0</v>
      </c>
      <c r="U5" s="217">
        <v>7.05</v>
      </c>
      <c r="V5" s="217">
        <v>0.2</v>
      </c>
      <c r="W5" s="217">
        <v>0.39</v>
      </c>
      <c r="X5" s="217">
        <v>1.39</v>
      </c>
      <c r="Y5" s="217">
        <v>0</v>
      </c>
      <c r="Z5" s="217">
        <v>1.31</v>
      </c>
      <c r="AA5" s="217">
        <v>1.28</v>
      </c>
      <c r="AB5" s="217">
        <v>0</v>
      </c>
      <c r="AC5" s="217">
        <v>0.41</v>
      </c>
      <c r="AD5" s="217">
        <v>0</v>
      </c>
      <c r="AE5" s="217">
        <v>0</v>
      </c>
      <c r="AF5" s="217">
        <v>0</v>
      </c>
      <c r="AG5" s="217">
        <v>0</v>
      </c>
      <c r="AH5" s="217">
        <v>0</v>
      </c>
      <c r="AI5" s="217">
        <v>0</v>
      </c>
      <c r="AJ5" s="217">
        <v>0</v>
      </c>
      <c r="AK5" s="217">
        <v>10.31</v>
      </c>
      <c r="AL5" s="217">
        <v>0</v>
      </c>
      <c r="AM5" s="217">
        <v>0</v>
      </c>
      <c r="AN5" s="217">
        <v>0</v>
      </c>
      <c r="AO5" s="217">
        <v>0</v>
      </c>
      <c r="AP5" s="217">
        <v>0</v>
      </c>
    </row>
    <row r="6" spans="1:42">
      <c r="A6" t="s">
        <v>48</v>
      </c>
      <c r="B6" s="217">
        <v>0</v>
      </c>
      <c r="C6" s="217">
        <v>5.6</v>
      </c>
      <c r="D6" s="217">
        <v>2.67</v>
      </c>
      <c r="E6" s="217">
        <v>0</v>
      </c>
      <c r="F6" s="217">
        <v>0</v>
      </c>
      <c r="G6" s="217">
        <v>16</v>
      </c>
      <c r="H6" s="217">
        <v>0</v>
      </c>
      <c r="I6" s="217">
        <v>20.59</v>
      </c>
      <c r="J6" s="217">
        <v>1.67</v>
      </c>
      <c r="K6" s="217">
        <v>88</v>
      </c>
      <c r="L6" s="217">
        <v>46.94</v>
      </c>
      <c r="M6" s="217">
        <v>0</v>
      </c>
      <c r="N6" s="217">
        <v>1.1100000000000001</v>
      </c>
      <c r="O6" s="217">
        <v>1.87</v>
      </c>
      <c r="P6" s="217">
        <v>2.56</v>
      </c>
      <c r="Q6" s="217">
        <v>4.54</v>
      </c>
      <c r="R6" s="217">
        <v>1.1399999999999999</v>
      </c>
      <c r="S6" s="217">
        <v>4.75</v>
      </c>
      <c r="T6" s="217">
        <v>0</v>
      </c>
      <c r="U6" s="217">
        <v>7.05</v>
      </c>
      <c r="V6" s="217">
        <v>0.2</v>
      </c>
      <c r="W6" s="217">
        <v>0.39</v>
      </c>
      <c r="X6" s="217">
        <v>1.39</v>
      </c>
      <c r="Y6" s="217">
        <v>0</v>
      </c>
      <c r="Z6" s="217">
        <v>1.31</v>
      </c>
      <c r="AA6" s="217">
        <v>1.28</v>
      </c>
      <c r="AB6" s="217">
        <v>0</v>
      </c>
      <c r="AC6" s="217">
        <v>0.41</v>
      </c>
      <c r="AD6" s="217">
        <v>0</v>
      </c>
      <c r="AE6" s="217">
        <v>0</v>
      </c>
      <c r="AF6" s="217">
        <v>0</v>
      </c>
      <c r="AG6" s="217">
        <v>0</v>
      </c>
      <c r="AH6" s="217">
        <v>0</v>
      </c>
      <c r="AI6" s="217">
        <v>0</v>
      </c>
      <c r="AJ6" s="217">
        <v>0</v>
      </c>
      <c r="AK6" s="217">
        <v>10.31</v>
      </c>
      <c r="AL6" s="217">
        <v>0</v>
      </c>
      <c r="AM6" s="217">
        <v>0</v>
      </c>
      <c r="AN6" s="217">
        <v>0</v>
      </c>
      <c r="AO6" s="217">
        <v>0</v>
      </c>
      <c r="AP6" s="217">
        <v>0</v>
      </c>
    </row>
    <row r="7" spans="1:42">
      <c r="A7" t="s">
        <v>49</v>
      </c>
      <c r="B7" s="217">
        <v>0</v>
      </c>
      <c r="C7" s="217">
        <v>5.6</v>
      </c>
      <c r="D7" s="217">
        <v>2.67</v>
      </c>
      <c r="E7" s="217">
        <v>0</v>
      </c>
      <c r="F7" s="217">
        <v>0</v>
      </c>
      <c r="G7" s="217">
        <v>16</v>
      </c>
      <c r="H7" s="217">
        <v>0</v>
      </c>
      <c r="I7" s="217">
        <v>20.59</v>
      </c>
      <c r="J7" s="217">
        <v>1.67</v>
      </c>
      <c r="K7" s="217">
        <v>78.48</v>
      </c>
      <c r="L7" s="217">
        <v>46.94</v>
      </c>
      <c r="M7" s="217">
        <v>0</v>
      </c>
      <c r="N7" s="217">
        <v>1.1100000000000001</v>
      </c>
      <c r="O7" s="217">
        <v>1.87</v>
      </c>
      <c r="P7" s="217">
        <v>2.56</v>
      </c>
      <c r="Q7" s="217">
        <v>4.54</v>
      </c>
      <c r="R7" s="217">
        <v>5.96</v>
      </c>
      <c r="S7" s="217">
        <v>4.74</v>
      </c>
      <c r="T7" s="217">
        <v>0</v>
      </c>
      <c r="U7" s="217">
        <v>7.05</v>
      </c>
      <c r="V7" s="217">
        <v>0.2</v>
      </c>
      <c r="W7" s="217">
        <v>0.39</v>
      </c>
      <c r="X7" s="217">
        <v>1.39</v>
      </c>
      <c r="Y7" s="217">
        <v>0</v>
      </c>
      <c r="Z7" s="217">
        <v>1.31</v>
      </c>
      <c r="AA7" s="217">
        <v>10.42</v>
      </c>
      <c r="AB7" s="217">
        <v>0</v>
      </c>
      <c r="AC7" s="217">
        <v>0.41</v>
      </c>
      <c r="AD7" s="217">
        <v>0</v>
      </c>
      <c r="AE7" s="217">
        <v>0</v>
      </c>
      <c r="AF7" s="217">
        <v>0</v>
      </c>
      <c r="AG7" s="217">
        <v>0</v>
      </c>
      <c r="AH7" s="217">
        <v>0</v>
      </c>
      <c r="AI7" s="217">
        <v>0</v>
      </c>
      <c r="AJ7" s="217">
        <v>0</v>
      </c>
      <c r="AK7" s="217">
        <v>9.94</v>
      </c>
      <c r="AL7" s="217">
        <v>0</v>
      </c>
      <c r="AM7" s="217">
        <v>0</v>
      </c>
      <c r="AN7" s="217">
        <v>0</v>
      </c>
      <c r="AO7" s="217">
        <v>0</v>
      </c>
      <c r="AP7" s="217">
        <v>0</v>
      </c>
    </row>
    <row r="8" spans="1:42">
      <c r="A8" t="s">
        <v>50</v>
      </c>
      <c r="B8" s="217">
        <v>0</v>
      </c>
      <c r="C8" s="217">
        <v>5.6</v>
      </c>
      <c r="D8" s="217">
        <v>2.67</v>
      </c>
      <c r="E8" s="217">
        <v>0</v>
      </c>
      <c r="F8" s="217">
        <v>0</v>
      </c>
      <c r="G8" s="217">
        <v>16</v>
      </c>
      <c r="H8" s="217">
        <v>0</v>
      </c>
      <c r="I8" s="217">
        <v>20.59</v>
      </c>
      <c r="J8" s="217">
        <v>1.67</v>
      </c>
      <c r="K8" s="217">
        <v>78.48</v>
      </c>
      <c r="L8" s="217">
        <v>46.94</v>
      </c>
      <c r="M8" s="217">
        <v>0</v>
      </c>
      <c r="N8" s="217">
        <v>1.1100000000000001</v>
      </c>
      <c r="O8" s="217">
        <v>1.87</v>
      </c>
      <c r="P8" s="217">
        <v>2.56</v>
      </c>
      <c r="Q8" s="217">
        <v>4.54</v>
      </c>
      <c r="R8" s="217">
        <v>5.96</v>
      </c>
      <c r="S8" s="217">
        <v>4.74</v>
      </c>
      <c r="T8" s="217">
        <v>0</v>
      </c>
      <c r="U8" s="217">
        <v>7.05</v>
      </c>
      <c r="V8" s="217">
        <v>0.2</v>
      </c>
      <c r="W8" s="217">
        <v>0.39</v>
      </c>
      <c r="X8" s="217">
        <v>1.39</v>
      </c>
      <c r="Y8" s="217">
        <v>0</v>
      </c>
      <c r="Z8" s="217">
        <v>1.31</v>
      </c>
      <c r="AA8" s="217">
        <v>10.42</v>
      </c>
      <c r="AB8" s="217">
        <v>0</v>
      </c>
      <c r="AC8" s="217">
        <v>0.41</v>
      </c>
      <c r="AD8" s="217">
        <v>0</v>
      </c>
      <c r="AE8" s="217">
        <v>0</v>
      </c>
      <c r="AF8" s="217">
        <v>0</v>
      </c>
      <c r="AG8" s="217">
        <v>0</v>
      </c>
      <c r="AH8" s="217">
        <v>0</v>
      </c>
      <c r="AI8" s="217">
        <v>0</v>
      </c>
      <c r="AJ8" s="217">
        <v>0</v>
      </c>
      <c r="AK8" s="217">
        <v>9.94</v>
      </c>
      <c r="AL8" s="217">
        <v>0</v>
      </c>
      <c r="AM8" s="217">
        <v>0</v>
      </c>
      <c r="AN8" s="217">
        <v>0</v>
      </c>
      <c r="AO8" s="217">
        <v>0</v>
      </c>
      <c r="AP8" s="217">
        <v>0</v>
      </c>
    </row>
    <row r="9" spans="1:42">
      <c r="A9" t="s">
        <v>51</v>
      </c>
      <c r="B9" s="217">
        <v>0</v>
      </c>
      <c r="C9" s="217">
        <v>5.6</v>
      </c>
      <c r="D9" s="217">
        <v>2.67</v>
      </c>
      <c r="E9" s="217">
        <v>0</v>
      </c>
      <c r="F9" s="217">
        <v>0</v>
      </c>
      <c r="G9" s="217">
        <v>16</v>
      </c>
      <c r="H9" s="217">
        <v>0</v>
      </c>
      <c r="I9" s="217">
        <v>20.59</v>
      </c>
      <c r="J9" s="217">
        <v>1.67</v>
      </c>
      <c r="K9" s="217">
        <v>78.319999999999993</v>
      </c>
      <c r="L9" s="217">
        <v>46.94</v>
      </c>
      <c r="M9" s="217">
        <v>0</v>
      </c>
      <c r="N9" s="217">
        <v>1.1100000000000001</v>
      </c>
      <c r="O9" s="217">
        <v>1.87</v>
      </c>
      <c r="P9" s="217">
        <v>2.56</v>
      </c>
      <c r="Q9" s="217">
        <v>4.54</v>
      </c>
      <c r="R9" s="217">
        <v>5.96</v>
      </c>
      <c r="S9" s="217">
        <v>4.7300000000000004</v>
      </c>
      <c r="T9" s="217">
        <v>0</v>
      </c>
      <c r="U9" s="217">
        <v>7.05</v>
      </c>
      <c r="V9" s="217">
        <v>0.2</v>
      </c>
      <c r="W9" s="217">
        <v>0.39</v>
      </c>
      <c r="X9" s="217">
        <v>1.39</v>
      </c>
      <c r="Y9" s="217">
        <v>0</v>
      </c>
      <c r="Z9" s="217">
        <v>1.31</v>
      </c>
      <c r="AA9" s="217">
        <v>10.42</v>
      </c>
      <c r="AB9" s="217">
        <v>0</v>
      </c>
      <c r="AC9" s="217">
        <v>0.41</v>
      </c>
      <c r="AD9" s="217">
        <v>0</v>
      </c>
      <c r="AE9" s="217">
        <v>0</v>
      </c>
      <c r="AF9" s="217">
        <v>0</v>
      </c>
      <c r="AG9" s="217">
        <v>0</v>
      </c>
      <c r="AH9" s="217">
        <v>0</v>
      </c>
      <c r="AI9" s="217">
        <v>0</v>
      </c>
      <c r="AJ9" s="217">
        <v>0</v>
      </c>
      <c r="AK9" s="217">
        <v>9.94</v>
      </c>
      <c r="AL9" s="217">
        <v>0</v>
      </c>
      <c r="AM9" s="217">
        <v>0</v>
      </c>
      <c r="AN9" s="217">
        <v>0</v>
      </c>
      <c r="AO9" s="217">
        <v>0</v>
      </c>
      <c r="AP9" s="217">
        <v>0</v>
      </c>
    </row>
    <row r="10" spans="1:42">
      <c r="A10" t="s">
        <v>52</v>
      </c>
      <c r="B10" s="217">
        <v>0</v>
      </c>
      <c r="C10" s="217">
        <v>5.6</v>
      </c>
      <c r="D10" s="217">
        <v>2.67</v>
      </c>
      <c r="E10" s="217">
        <v>0</v>
      </c>
      <c r="F10" s="217">
        <v>0</v>
      </c>
      <c r="G10" s="217">
        <v>16</v>
      </c>
      <c r="H10" s="217">
        <v>0</v>
      </c>
      <c r="I10" s="217">
        <v>20.59</v>
      </c>
      <c r="J10" s="217">
        <v>1.67</v>
      </c>
      <c r="K10" s="217">
        <v>78.319999999999993</v>
      </c>
      <c r="L10" s="217">
        <v>46.89</v>
      </c>
      <c r="M10" s="217">
        <v>0</v>
      </c>
      <c r="N10" s="217">
        <v>1.1100000000000001</v>
      </c>
      <c r="O10" s="217">
        <v>1.87</v>
      </c>
      <c r="P10" s="217">
        <v>2.56</v>
      </c>
      <c r="Q10" s="217">
        <v>4.54</v>
      </c>
      <c r="R10" s="217">
        <v>5.96</v>
      </c>
      <c r="S10" s="217">
        <v>4.7300000000000004</v>
      </c>
      <c r="T10" s="217">
        <v>0</v>
      </c>
      <c r="U10" s="217">
        <v>7.05</v>
      </c>
      <c r="V10" s="217">
        <v>0.2</v>
      </c>
      <c r="W10" s="217">
        <v>0.39</v>
      </c>
      <c r="X10" s="217">
        <v>1.39</v>
      </c>
      <c r="Y10" s="217">
        <v>0</v>
      </c>
      <c r="Z10" s="217">
        <v>1.31</v>
      </c>
      <c r="AA10" s="217">
        <v>10.42</v>
      </c>
      <c r="AB10" s="217">
        <v>0</v>
      </c>
      <c r="AC10" s="217">
        <v>0.41</v>
      </c>
      <c r="AD10" s="217">
        <v>0</v>
      </c>
      <c r="AE10" s="217">
        <v>0</v>
      </c>
      <c r="AF10" s="217">
        <v>0</v>
      </c>
      <c r="AG10" s="217">
        <v>0</v>
      </c>
      <c r="AH10" s="217">
        <v>0</v>
      </c>
      <c r="AI10" s="217">
        <v>0</v>
      </c>
      <c r="AJ10" s="217">
        <v>0</v>
      </c>
      <c r="AK10" s="217">
        <v>9.94</v>
      </c>
      <c r="AL10" s="217">
        <v>0</v>
      </c>
      <c r="AM10" s="217">
        <v>0</v>
      </c>
      <c r="AN10" s="217">
        <v>0</v>
      </c>
      <c r="AO10" s="217">
        <v>0</v>
      </c>
      <c r="AP10" s="217">
        <v>0</v>
      </c>
    </row>
    <row r="11" spans="1:42">
      <c r="A11" t="s">
        <v>53</v>
      </c>
      <c r="B11" s="217">
        <v>0</v>
      </c>
      <c r="C11" s="217">
        <v>5.6</v>
      </c>
      <c r="D11" s="217">
        <v>2.67</v>
      </c>
      <c r="E11" s="217">
        <v>0</v>
      </c>
      <c r="F11" s="217">
        <v>0</v>
      </c>
      <c r="G11" s="217">
        <v>16</v>
      </c>
      <c r="H11" s="217">
        <v>0</v>
      </c>
      <c r="I11" s="217">
        <v>20.59</v>
      </c>
      <c r="J11" s="217">
        <v>1.67</v>
      </c>
      <c r="K11" s="217">
        <v>78.319999999999993</v>
      </c>
      <c r="L11" s="217">
        <v>46.94</v>
      </c>
      <c r="M11" s="217">
        <v>0</v>
      </c>
      <c r="N11" s="217">
        <v>1.1100000000000001</v>
      </c>
      <c r="O11" s="217">
        <v>1.87</v>
      </c>
      <c r="P11" s="217">
        <v>2.56</v>
      </c>
      <c r="Q11" s="217">
        <v>4.54</v>
      </c>
      <c r="R11" s="217">
        <v>5.96</v>
      </c>
      <c r="S11" s="217">
        <v>4.7300000000000004</v>
      </c>
      <c r="T11" s="217">
        <v>0</v>
      </c>
      <c r="U11" s="217">
        <v>7.05</v>
      </c>
      <c r="V11" s="217">
        <v>0.2</v>
      </c>
      <c r="W11" s="217">
        <v>0.39</v>
      </c>
      <c r="X11" s="217">
        <v>1.39</v>
      </c>
      <c r="Y11" s="217">
        <v>0</v>
      </c>
      <c r="Z11" s="217">
        <v>1.31</v>
      </c>
      <c r="AA11" s="217">
        <v>10.42</v>
      </c>
      <c r="AB11" s="217">
        <v>0</v>
      </c>
      <c r="AC11" s="217">
        <v>-10.130000000000001</v>
      </c>
      <c r="AD11" s="217">
        <v>0</v>
      </c>
      <c r="AE11" s="217">
        <v>0</v>
      </c>
      <c r="AF11" s="217">
        <v>0</v>
      </c>
      <c r="AG11" s="217">
        <v>0</v>
      </c>
      <c r="AH11" s="217">
        <v>0</v>
      </c>
      <c r="AI11" s="217">
        <v>0</v>
      </c>
      <c r="AJ11" s="217">
        <v>0</v>
      </c>
      <c r="AK11" s="217">
        <v>9.94</v>
      </c>
      <c r="AL11" s="217">
        <v>0</v>
      </c>
      <c r="AM11" s="217">
        <v>0</v>
      </c>
      <c r="AN11" s="217">
        <v>0</v>
      </c>
      <c r="AO11" s="217">
        <v>0</v>
      </c>
      <c r="AP11" s="217">
        <v>0</v>
      </c>
    </row>
    <row r="12" spans="1:42">
      <c r="A12" t="s">
        <v>54</v>
      </c>
      <c r="B12" s="217">
        <v>0</v>
      </c>
      <c r="C12" s="217">
        <v>5.6</v>
      </c>
      <c r="D12" s="217">
        <v>2.67</v>
      </c>
      <c r="E12" s="217">
        <v>0</v>
      </c>
      <c r="F12" s="217">
        <v>0</v>
      </c>
      <c r="G12" s="217">
        <v>16</v>
      </c>
      <c r="H12" s="217">
        <v>0</v>
      </c>
      <c r="I12" s="217">
        <v>20.59</v>
      </c>
      <c r="J12" s="217">
        <v>1.67</v>
      </c>
      <c r="K12" s="217">
        <v>78.319999999999993</v>
      </c>
      <c r="L12" s="217">
        <v>46.94</v>
      </c>
      <c r="M12" s="217">
        <v>0</v>
      </c>
      <c r="N12" s="217">
        <v>1.1100000000000001</v>
      </c>
      <c r="O12" s="217">
        <v>1.87</v>
      </c>
      <c r="P12" s="217">
        <v>2.56</v>
      </c>
      <c r="Q12" s="217">
        <v>4.54</v>
      </c>
      <c r="R12" s="217">
        <v>5.96</v>
      </c>
      <c r="S12" s="217">
        <v>4.7300000000000004</v>
      </c>
      <c r="T12" s="217">
        <v>0</v>
      </c>
      <c r="U12" s="217">
        <v>7.05</v>
      </c>
      <c r="V12" s="217">
        <v>0.2</v>
      </c>
      <c r="W12" s="217">
        <v>0.39</v>
      </c>
      <c r="X12" s="217">
        <v>1.39</v>
      </c>
      <c r="Y12" s="217">
        <v>0</v>
      </c>
      <c r="Z12" s="217">
        <v>1.31</v>
      </c>
      <c r="AA12" s="217">
        <v>10.42</v>
      </c>
      <c r="AB12" s="217">
        <v>0</v>
      </c>
      <c r="AC12" s="217">
        <v>-10.130000000000001</v>
      </c>
      <c r="AD12" s="217">
        <v>0</v>
      </c>
      <c r="AE12" s="217">
        <v>0</v>
      </c>
      <c r="AF12" s="217">
        <v>0</v>
      </c>
      <c r="AG12" s="217">
        <v>0</v>
      </c>
      <c r="AH12" s="217">
        <v>0</v>
      </c>
      <c r="AI12" s="217">
        <v>0</v>
      </c>
      <c r="AJ12" s="217">
        <v>0</v>
      </c>
      <c r="AK12" s="217">
        <v>9.94</v>
      </c>
      <c r="AL12" s="217">
        <v>0</v>
      </c>
      <c r="AM12" s="217">
        <v>0</v>
      </c>
      <c r="AN12" s="217">
        <v>0</v>
      </c>
      <c r="AO12" s="217">
        <v>0</v>
      </c>
      <c r="AP12" s="217">
        <v>0</v>
      </c>
    </row>
    <row r="13" spans="1:42">
      <c r="A13" t="s">
        <v>55</v>
      </c>
      <c r="B13" s="217">
        <v>0</v>
      </c>
      <c r="C13" s="217">
        <v>5.6</v>
      </c>
      <c r="D13" s="217">
        <v>2.67</v>
      </c>
      <c r="E13" s="217">
        <v>0</v>
      </c>
      <c r="F13" s="217">
        <v>0</v>
      </c>
      <c r="G13" s="217">
        <v>16</v>
      </c>
      <c r="H13" s="217">
        <v>0</v>
      </c>
      <c r="I13" s="217">
        <v>20.59</v>
      </c>
      <c r="J13" s="217">
        <v>1.67</v>
      </c>
      <c r="K13" s="217">
        <v>78.45</v>
      </c>
      <c r="L13" s="217">
        <v>46.86</v>
      </c>
      <c r="M13" s="217">
        <v>0</v>
      </c>
      <c r="N13" s="217">
        <v>1.1100000000000001</v>
      </c>
      <c r="O13" s="217">
        <v>1.87</v>
      </c>
      <c r="P13" s="217">
        <v>2.56</v>
      </c>
      <c r="Q13" s="217">
        <v>3.03</v>
      </c>
      <c r="R13" s="217">
        <v>5.96</v>
      </c>
      <c r="S13" s="217">
        <v>3.46</v>
      </c>
      <c r="T13" s="217">
        <v>0</v>
      </c>
      <c r="U13" s="217">
        <v>7.05</v>
      </c>
      <c r="V13" s="217">
        <v>0.2</v>
      </c>
      <c r="W13" s="217">
        <v>0.39</v>
      </c>
      <c r="X13" s="217">
        <v>1.39</v>
      </c>
      <c r="Y13" s="217">
        <v>0</v>
      </c>
      <c r="Z13" s="217">
        <v>1.31</v>
      </c>
      <c r="AA13" s="217">
        <v>10.42</v>
      </c>
      <c r="AB13" s="217">
        <v>0</v>
      </c>
      <c r="AC13" s="217">
        <v>-11.12</v>
      </c>
      <c r="AD13" s="217">
        <v>0</v>
      </c>
      <c r="AE13" s="217">
        <v>0</v>
      </c>
      <c r="AF13" s="217">
        <v>0</v>
      </c>
      <c r="AG13" s="217">
        <v>0</v>
      </c>
      <c r="AH13" s="217">
        <v>0</v>
      </c>
      <c r="AI13" s="217">
        <v>0</v>
      </c>
      <c r="AJ13" s="217">
        <v>0</v>
      </c>
      <c r="AK13" s="217">
        <v>9.94</v>
      </c>
      <c r="AL13" s="217">
        <v>0</v>
      </c>
      <c r="AM13" s="217">
        <v>0</v>
      </c>
      <c r="AN13" s="217">
        <v>0</v>
      </c>
      <c r="AO13" s="217">
        <v>0</v>
      </c>
      <c r="AP13" s="217">
        <v>0</v>
      </c>
    </row>
    <row r="14" spans="1:42">
      <c r="A14" t="s">
        <v>56</v>
      </c>
      <c r="B14" s="217">
        <v>0</v>
      </c>
      <c r="C14" s="217">
        <v>5.6</v>
      </c>
      <c r="D14" s="217">
        <v>2.67</v>
      </c>
      <c r="E14" s="217">
        <v>0</v>
      </c>
      <c r="F14" s="217">
        <v>0</v>
      </c>
      <c r="G14" s="217">
        <v>16</v>
      </c>
      <c r="H14" s="217">
        <v>0</v>
      </c>
      <c r="I14" s="217">
        <v>20.59</v>
      </c>
      <c r="J14" s="217">
        <v>1.67</v>
      </c>
      <c r="K14" s="217">
        <v>78.45</v>
      </c>
      <c r="L14" s="217">
        <v>46.86</v>
      </c>
      <c r="M14" s="217">
        <v>0</v>
      </c>
      <c r="N14" s="217">
        <v>1.1100000000000001</v>
      </c>
      <c r="O14" s="217">
        <v>1.87</v>
      </c>
      <c r="P14" s="217">
        <v>2.56</v>
      </c>
      <c r="Q14" s="217">
        <v>3.03</v>
      </c>
      <c r="R14" s="217">
        <v>5.96</v>
      </c>
      <c r="S14" s="217">
        <v>3.46</v>
      </c>
      <c r="T14" s="217">
        <v>0</v>
      </c>
      <c r="U14" s="217">
        <v>7.05</v>
      </c>
      <c r="V14" s="217">
        <v>0.2</v>
      </c>
      <c r="W14" s="217">
        <v>0.39</v>
      </c>
      <c r="X14" s="217">
        <v>1.39</v>
      </c>
      <c r="Y14" s="217">
        <v>0</v>
      </c>
      <c r="Z14" s="217">
        <v>1.31</v>
      </c>
      <c r="AA14" s="217">
        <v>10.42</v>
      </c>
      <c r="AB14" s="217">
        <v>0</v>
      </c>
      <c r="AC14" s="217">
        <v>-11.12</v>
      </c>
      <c r="AD14" s="217">
        <v>0</v>
      </c>
      <c r="AE14" s="217">
        <v>0</v>
      </c>
      <c r="AF14" s="217">
        <v>0</v>
      </c>
      <c r="AG14" s="217">
        <v>0</v>
      </c>
      <c r="AH14" s="217">
        <v>0</v>
      </c>
      <c r="AI14" s="217">
        <v>0</v>
      </c>
      <c r="AJ14" s="217">
        <v>0</v>
      </c>
      <c r="AK14" s="217">
        <v>9.94</v>
      </c>
      <c r="AL14" s="217">
        <v>0</v>
      </c>
      <c r="AM14" s="217">
        <v>0</v>
      </c>
      <c r="AN14" s="217">
        <v>0</v>
      </c>
      <c r="AO14" s="217">
        <v>0</v>
      </c>
      <c r="AP14" s="217">
        <v>0</v>
      </c>
    </row>
    <row r="15" spans="1:42">
      <c r="A15" t="s">
        <v>57</v>
      </c>
      <c r="B15" s="217">
        <v>0</v>
      </c>
      <c r="C15" s="217">
        <v>5.6</v>
      </c>
      <c r="D15" s="217">
        <v>2.67</v>
      </c>
      <c r="E15" s="217">
        <v>0</v>
      </c>
      <c r="F15" s="217">
        <v>0</v>
      </c>
      <c r="G15" s="217">
        <v>16</v>
      </c>
      <c r="H15" s="217">
        <v>0</v>
      </c>
      <c r="I15" s="217">
        <v>20.59</v>
      </c>
      <c r="J15" s="217">
        <v>1.67</v>
      </c>
      <c r="K15" s="217">
        <v>78.45</v>
      </c>
      <c r="L15" s="217">
        <v>46.86</v>
      </c>
      <c r="M15" s="217">
        <v>0</v>
      </c>
      <c r="N15" s="217">
        <v>1.1100000000000001</v>
      </c>
      <c r="O15" s="217">
        <v>1.87</v>
      </c>
      <c r="P15" s="217">
        <v>2.56</v>
      </c>
      <c r="Q15" s="217">
        <v>3.03</v>
      </c>
      <c r="R15" s="217">
        <v>5.96</v>
      </c>
      <c r="S15" s="217">
        <v>3.46</v>
      </c>
      <c r="T15" s="217">
        <v>0</v>
      </c>
      <c r="U15" s="217">
        <v>7.05</v>
      </c>
      <c r="V15" s="217">
        <v>0.2</v>
      </c>
      <c r="W15" s="217">
        <v>0.39</v>
      </c>
      <c r="X15" s="217">
        <v>1.39</v>
      </c>
      <c r="Y15" s="217">
        <v>0</v>
      </c>
      <c r="Z15" s="217">
        <v>1.31</v>
      </c>
      <c r="AA15" s="217">
        <v>10.42</v>
      </c>
      <c r="AB15" s="217">
        <v>0</v>
      </c>
      <c r="AC15" s="217">
        <v>0.41</v>
      </c>
      <c r="AD15" s="217">
        <v>0</v>
      </c>
      <c r="AE15" s="217">
        <v>0</v>
      </c>
      <c r="AF15" s="217">
        <v>0</v>
      </c>
      <c r="AG15" s="217">
        <v>0</v>
      </c>
      <c r="AH15" s="217">
        <v>0</v>
      </c>
      <c r="AI15" s="217">
        <v>0</v>
      </c>
      <c r="AJ15" s="217">
        <v>0</v>
      </c>
      <c r="AK15" s="217">
        <v>9.94</v>
      </c>
      <c r="AL15" s="217">
        <v>0</v>
      </c>
      <c r="AM15" s="217">
        <v>0</v>
      </c>
      <c r="AN15" s="217">
        <v>0</v>
      </c>
      <c r="AO15" s="217">
        <v>0</v>
      </c>
      <c r="AP15" s="217">
        <v>0</v>
      </c>
    </row>
    <row r="16" spans="1:42">
      <c r="A16" t="s">
        <v>58</v>
      </c>
      <c r="B16" s="217">
        <v>0</v>
      </c>
      <c r="C16" s="217">
        <v>5.6</v>
      </c>
      <c r="D16" s="217">
        <v>2.67</v>
      </c>
      <c r="E16" s="217">
        <v>0</v>
      </c>
      <c r="F16" s="217">
        <v>0</v>
      </c>
      <c r="G16" s="217">
        <v>16</v>
      </c>
      <c r="H16" s="217">
        <v>0</v>
      </c>
      <c r="I16" s="217">
        <v>20.59</v>
      </c>
      <c r="J16" s="217">
        <v>1.67</v>
      </c>
      <c r="K16" s="217">
        <v>78.45</v>
      </c>
      <c r="L16" s="217">
        <v>46.86</v>
      </c>
      <c r="M16" s="217">
        <v>0</v>
      </c>
      <c r="N16" s="217">
        <v>1.1100000000000001</v>
      </c>
      <c r="O16" s="217">
        <v>1.87</v>
      </c>
      <c r="P16" s="217">
        <v>2.56</v>
      </c>
      <c r="Q16" s="217">
        <v>3.03</v>
      </c>
      <c r="R16" s="217">
        <v>5.96</v>
      </c>
      <c r="S16" s="217">
        <v>3.46</v>
      </c>
      <c r="T16" s="217">
        <v>0</v>
      </c>
      <c r="U16" s="217">
        <v>7.05</v>
      </c>
      <c r="V16" s="217">
        <v>0.2</v>
      </c>
      <c r="W16" s="217">
        <v>0.39</v>
      </c>
      <c r="X16" s="217">
        <v>1.39</v>
      </c>
      <c r="Y16" s="217">
        <v>0</v>
      </c>
      <c r="Z16" s="217">
        <v>1.31</v>
      </c>
      <c r="AA16" s="217">
        <v>10.42</v>
      </c>
      <c r="AB16" s="217">
        <v>0</v>
      </c>
      <c r="AC16" s="217">
        <v>0.41</v>
      </c>
      <c r="AD16" s="217">
        <v>0</v>
      </c>
      <c r="AE16" s="217">
        <v>0</v>
      </c>
      <c r="AF16" s="217">
        <v>0</v>
      </c>
      <c r="AG16" s="217">
        <v>0</v>
      </c>
      <c r="AH16" s="217">
        <v>0</v>
      </c>
      <c r="AI16" s="217">
        <v>0</v>
      </c>
      <c r="AJ16" s="217">
        <v>0</v>
      </c>
      <c r="AK16" s="217">
        <v>9.94</v>
      </c>
      <c r="AL16" s="217">
        <v>0</v>
      </c>
      <c r="AM16" s="217">
        <v>0</v>
      </c>
      <c r="AN16" s="217">
        <v>0</v>
      </c>
      <c r="AO16" s="217">
        <v>0</v>
      </c>
      <c r="AP16" s="217">
        <v>0</v>
      </c>
    </row>
    <row r="17" spans="1:42">
      <c r="A17" t="s">
        <v>59</v>
      </c>
      <c r="B17" s="217">
        <v>0</v>
      </c>
      <c r="C17" s="217">
        <v>5.6</v>
      </c>
      <c r="D17" s="217">
        <v>2.67</v>
      </c>
      <c r="E17" s="217">
        <v>0</v>
      </c>
      <c r="F17" s="217">
        <v>0</v>
      </c>
      <c r="G17" s="217">
        <v>16</v>
      </c>
      <c r="H17" s="217">
        <v>0</v>
      </c>
      <c r="I17" s="217">
        <v>20.59</v>
      </c>
      <c r="J17" s="217">
        <v>1.67</v>
      </c>
      <c r="K17" s="217">
        <v>78.45</v>
      </c>
      <c r="L17" s="217">
        <v>46.86</v>
      </c>
      <c r="M17" s="217">
        <v>0</v>
      </c>
      <c r="N17" s="217">
        <v>1.1100000000000001</v>
      </c>
      <c r="O17" s="217">
        <v>1.87</v>
      </c>
      <c r="P17" s="217">
        <v>2.56</v>
      </c>
      <c r="Q17" s="217">
        <v>3.03</v>
      </c>
      <c r="R17" s="217">
        <v>5.77</v>
      </c>
      <c r="S17" s="217">
        <v>3.46</v>
      </c>
      <c r="T17" s="217">
        <v>0</v>
      </c>
      <c r="U17" s="217">
        <v>7.05</v>
      </c>
      <c r="V17" s="217">
        <v>0.2</v>
      </c>
      <c r="W17" s="217">
        <v>0.39</v>
      </c>
      <c r="X17" s="217">
        <v>1.39</v>
      </c>
      <c r="Y17" s="217">
        <v>0</v>
      </c>
      <c r="Z17" s="217">
        <v>0</v>
      </c>
      <c r="AA17" s="217">
        <v>10.42</v>
      </c>
      <c r="AB17" s="217">
        <v>0</v>
      </c>
      <c r="AC17" s="217">
        <v>0.41</v>
      </c>
      <c r="AD17" s="217">
        <v>0</v>
      </c>
      <c r="AE17" s="217">
        <v>0</v>
      </c>
      <c r="AF17" s="217">
        <v>0</v>
      </c>
      <c r="AG17" s="217">
        <v>0</v>
      </c>
      <c r="AH17" s="217">
        <v>0</v>
      </c>
      <c r="AI17" s="217">
        <v>0</v>
      </c>
      <c r="AJ17" s="217">
        <v>0</v>
      </c>
      <c r="AK17" s="217">
        <v>9.94</v>
      </c>
      <c r="AL17" s="217">
        <v>0</v>
      </c>
      <c r="AM17" s="217">
        <v>0</v>
      </c>
      <c r="AN17" s="217">
        <v>0</v>
      </c>
      <c r="AO17" s="217">
        <v>0</v>
      </c>
      <c r="AP17" s="217">
        <v>0</v>
      </c>
    </row>
    <row r="18" spans="1:42">
      <c r="A18" t="s">
        <v>60</v>
      </c>
      <c r="B18" s="217">
        <v>0</v>
      </c>
      <c r="C18" s="217">
        <v>5.6</v>
      </c>
      <c r="D18" s="217">
        <v>2.67</v>
      </c>
      <c r="E18" s="217">
        <v>0</v>
      </c>
      <c r="F18" s="217">
        <v>0</v>
      </c>
      <c r="G18" s="217">
        <v>16</v>
      </c>
      <c r="H18" s="217">
        <v>0</v>
      </c>
      <c r="I18" s="217">
        <v>20.59</v>
      </c>
      <c r="J18" s="217">
        <v>1.67</v>
      </c>
      <c r="K18" s="217">
        <v>78.45</v>
      </c>
      <c r="L18" s="217">
        <v>46.86</v>
      </c>
      <c r="M18" s="217">
        <v>0</v>
      </c>
      <c r="N18" s="217">
        <v>1.1100000000000001</v>
      </c>
      <c r="O18" s="217">
        <v>1.87</v>
      </c>
      <c r="P18" s="217">
        <v>2.56</v>
      </c>
      <c r="Q18" s="217">
        <v>3.03</v>
      </c>
      <c r="R18" s="217">
        <v>5.77</v>
      </c>
      <c r="S18" s="217">
        <v>3.46</v>
      </c>
      <c r="T18" s="217">
        <v>0</v>
      </c>
      <c r="U18" s="217">
        <v>7.05</v>
      </c>
      <c r="V18" s="217">
        <v>0.2</v>
      </c>
      <c r="W18" s="217">
        <v>0.39</v>
      </c>
      <c r="X18" s="217">
        <v>1.39</v>
      </c>
      <c r="Y18" s="217">
        <v>0</v>
      </c>
      <c r="Z18" s="217">
        <v>1.31</v>
      </c>
      <c r="AA18" s="217">
        <v>10.42</v>
      </c>
      <c r="AB18" s="217">
        <v>0</v>
      </c>
      <c r="AC18" s="217">
        <v>0.41</v>
      </c>
      <c r="AD18" s="217">
        <v>0</v>
      </c>
      <c r="AE18" s="217">
        <v>0</v>
      </c>
      <c r="AF18" s="217">
        <v>0</v>
      </c>
      <c r="AG18" s="217">
        <v>0</v>
      </c>
      <c r="AH18" s="217">
        <v>0</v>
      </c>
      <c r="AI18" s="217">
        <v>0</v>
      </c>
      <c r="AJ18" s="217">
        <v>0</v>
      </c>
      <c r="AK18" s="217">
        <v>9.94</v>
      </c>
      <c r="AL18" s="217">
        <v>0</v>
      </c>
      <c r="AM18" s="217">
        <v>0</v>
      </c>
      <c r="AN18" s="217">
        <v>0</v>
      </c>
      <c r="AO18" s="217">
        <v>0</v>
      </c>
      <c r="AP18" s="217">
        <v>0</v>
      </c>
    </row>
    <row r="19" spans="1:42">
      <c r="A19" t="s">
        <v>61</v>
      </c>
      <c r="B19" s="217">
        <v>0</v>
      </c>
      <c r="C19" s="217">
        <v>5.6</v>
      </c>
      <c r="D19" s="217">
        <v>2.67</v>
      </c>
      <c r="E19" s="217">
        <v>0</v>
      </c>
      <c r="F19" s="217">
        <v>0</v>
      </c>
      <c r="G19" s="217">
        <v>16</v>
      </c>
      <c r="H19" s="217">
        <v>0</v>
      </c>
      <c r="I19" s="217">
        <v>20.59</v>
      </c>
      <c r="J19" s="217">
        <v>1.67</v>
      </c>
      <c r="K19" s="217">
        <v>78.45</v>
      </c>
      <c r="L19" s="217">
        <v>46.94</v>
      </c>
      <c r="M19" s="217">
        <v>0</v>
      </c>
      <c r="N19" s="217">
        <v>1.1100000000000001</v>
      </c>
      <c r="O19" s="217">
        <v>1.87</v>
      </c>
      <c r="P19" s="217">
        <v>2.56</v>
      </c>
      <c r="Q19" s="217">
        <v>3.03</v>
      </c>
      <c r="R19" s="217">
        <v>5.77</v>
      </c>
      <c r="S19" s="217">
        <v>3.46</v>
      </c>
      <c r="T19" s="217">
        <v>0</v>
      </c>
      <c r="U19" s="217">
        <v>7.05</v>
      </c>
      <c r="V19" s="217">
        <v>0.2</v>
      </c>
      <c r="W19" s="217">
        <v>0.39</v>
      </c>
      <c r="X19" s="217">
        <v>1.39</v>
      </c>
      <c r="Y19" s="217">
        <v>0</v>
      </c>
      <c r="Z19" s="217">
        <v>1.31</v>
      </c>
      <c r="AA19" s="217">
        <v>10.42</v>
      </c>
      <c r="AB19" s="217">
        <v>0</v>
      </c>
      <c r="AC19" s="217">
        <v>0.41</v>
      </c>
      <c r="AD19" s="217">
        <v>0</v>
      </c>
      <c r="AE19" s="217">
        <v>0</v>
      </c>
      <c r="AF19" s="217">
        <v>0</v>
      </c>
      <c r="AG19" s="217">
        <v>0</v>
      </c>
      <c r="AH19" s="217">
        <v>0</v>
      </c>
      <c r="AI19" s="217">
        <v>0</v>
      </c>
      <c r="AJ19" s="217">
        <v>0</v>
      </c>
      <c r="AK19" s="217">
        <v>9.94</v>
      </c>
      <c r="AL19" s="217">
        <v>0</v>
      </c>
      <c r="AM19" s="217">
        <v>0</v>
      </c>
      <c r="AN19" s="217">
        <v>0</v>
      </c>
      <c r="AO19" s="217">
        <v>0</v>
      </c>
      <c r="AP19" s="217">
        <v>0</v>
      </c>
    </row>
    <row r="20" spans="1:42">
      <c r="A20" t="s">
        <v>62</v>
      </c>
      <c r="B20" s="217">
        <v>0</v>
      </c>
      <c r="C20" s="217">
        <v>5.6</v>
      </c>
      <c r="D20" s="217">
        <v>2.67</v>
      </c>
      <c r="E20" s="217">
        <v>0</v>
      </c>
      <c r="F20" s="217">
        <v>0</v>
      </c>
      <c r="G20" s="217">
        <v>16</v>
      </c>
      <c r="H20" s="217">
        <v>0</v>
      </c>
      <c r="I20" s="217">
        <v>20.59</v>
      </c>
      <c r="J20" s="217">
        <v>1.67</v>
      </c>
      <c r="K20" s="217">
        <v>78.45</v>
      </c>
      <c r="L20" s="217">
        <v>46.94</v>
      </c>
      <c r="M20" s="217">
        <v>0</v>
      </c>
      <c r="N20" s="217">
        <v>1.1100000000000001</v>
      </c>
      <c r="O20" s="217">
        <v>1.87</v>
      </c>
      <c r="P20" s="217">
        <v>2.56</v>
      </c>
      <c r="Q20" s="217">
        <v>3.03</v>
      </c>
      <c r="R20" s="217">
        <v>5.77</v>
      </c>
      <c r="S20" s="217">
        <v>3.46</v>
      </c>
      <c r="T20" s="217">
        <v>0</v>
      </c>
      <c r="U20" s="217">
        <v>7.05</v>
      </c>
      <c r="V20" s="217">
        <v>0.2</v>
      </c>
      <c r="W20" s="217">
        <v>0.39</v>
      </c>
      <c r="X20" s="217">
        <v>1.39</v>
      </c>
      <c r="Y20" s="217">
        <v>0</v>
      </c>
      <c r="Z20" s="217">
        <v>1.31</v>
      </c>
      <c r="AA20" s="217">
        <v>10.42</v>
      </c>
      <c r="AB20" s="217">
        <v>0</v>
      </c>
      <c r="AC20" s="217">
        <v>0.41</v>
      </c>
      <c r="AD20" s="217">
        <v>0</v>
      </c>
      <c r="AE20" s="217">
        <v>0</v>
      </c>
      <c r="AF20" s="217">
        <v>0</v>
      </c>
      <c r="AG20" s="217">
        <v>0</v>
      </c>
      <c r="AH20" s="217">
        <v>0</v>
      </c>
      <c r="AI20" s="217">
        <v>0</v>
      </c>
      <c r="AJ20" s="217">
        <v>0</v>
      </c>
      <c r="AK20" s="217">
        <v>9.94</v>
      </c>
      <c r="AL20" s="217">
        <v>0</v>
      </c>
      <c r="AM20" s="217">
        <v>0</v>
      </c>
      <c r="AN20" s="217">
        <v>0</v>
      </c>
      <c r="AO20" s="217">
        <v>0</v>
      </c>
      <c r="AP20" s="217">
        <v>0</v>
      </c>
    </row>
    <row r="21" spans="1:42">
      <c r="A21" t="s">
        <v>63</v>
      </c>
      <c r="B21" s="217">
        <v>0</v>
      </c>
      <c r="C21" s="217">
        <v>5.6</v>
      </c>
      <c r="D21" s="217">
        <v>2.67</v>
      </c>
      <c r="E21" s="217">
        <v>0</v>
      </c>
      <c r="F21" s="217">
        <v>0</v>
      </c>
      <c r="G21" s="217">
        <v>16</v>
      </c>
      <c r="H21" s="217">
        <v>0</v>
      </c>
      <c r="I21" s="217">
        <v>20.59</v>
      </c>
      <c r="J21" s="217">
        <v>1.67</v>
      </c>
      <c r="K21" s="217">
        <v>78.319999999999993</v>
      </c>
      <c r="L21" s="217">
        <v>46.94</v>
      </c>
      <c r="M21" s="217">
        <v>0</v>
      </c>
      <c r="N21" s="217">
        <v>1.1100000000000001</v>
      </c>
      <c r="O21" s="217">
        <v>1.87</v>
      </c>
      <c r="P21" s="217">
        <v>2.56</v>
      </c>
      <c r="Q21" s="217">
        <v>2.72</v>
      </c>
      <c r="R21" s="217">
        <v>5.77</v>
      </c>
      <c r="S21" s="217">
        <v>3.45</v>
      </c>
      <c r="T21" s="217">
        <v>0</v>
      </c>
      <c r="U21" s="217">
        <v>7.05</v>
      </c>
      <c r="V21" s="217">
        <v>0.2</v>
      </c>
      <c r="W21" s="217">
        <v>0.39</v>
      </c>
      <c r="X21" s="217">
        <v>1.39</v>
      </c>
      <c r="Y21" s="217">
        <v>0</v>
      </c>
      <c r="Z21" s="217">
        <v>1.31</v>
      </c>
      <c r="AA21" s="217">
        <v>10.42</v>
      </c>
      <c r="AB21" s="217">
        <v>0</v>
      </c>
      <c r="AC21" s="217">
        <v>0.41</v>
      </c>
      <c r="AD21" s="217">
        <v>0</v>
      </c>
      <c r="AE21" s="217">
        <v>0</v>
      </c>
      <c r="AF21" s="217">
        <v>0</v>
      </c>
      <c r="AG21" s="217">
        <v>0</v>
      </c>
      <c r="AH21" s="217">
        <v>0</v>
      </c>
      <c r="AI21" s="217">
        <v>0</v>
      </c>
      <c r="AJ21" s="217">
        <v>0</v>
      </c>
      <c r="AK21" s="217">
        <v>9.94</v>
      </c>
      <c r="AL21" s="217">
        <v>0</v>
      </c>
      <c r="AM21" s="217">
        <v>0</v>
      </c>
      <c r="AN21" s="217">
        <v>0</v>
      </c>
      <c r="AO21" s="217">
        <v>0</v>
      </c>
      <c r="AP21" s="217">
        <v>0</v>
      </c>
    </row>
    <row r="22" spans="1:42">
      <c r="A22" t="s">
        <v>64</v>
      </c>
      <c r="B22" s="217">
        <v>0</v>
      </c>
      <c r="C22" s="217">
        <v>5.6</v>
      </c>
      <c r="D22" s="217">
        <v>2.67</v>
      </c>
      <c r="E22" s="217">
        <v>0</v>
      </c>
      <c r="F22" s="217">
        <v>0</v>
      </c>
      <c r="G22" s="217">
        <v>16</v>
      </c>
      <c r="H22" s="217">
        <v>0</v>
      </c>
      <c r="I22" s="217">
        <v>20.59</v>
      </c>
      <c r="J22" s="217">
        <v>1.67</v>
      </c>
      <c r="K22" s="217">
        <v>78.319999999999993</v>
      </c>
      <c r="L22" s="217">
        <v>46.94</v>
      </c>
      <c r="M22" s="217">
        <v>0</v>
      </c>
      <c r="N22" s="217">
        <v>1.1100000000000001</v>
      </c>
      <c r="O22" s="217">
        <v>1.87</v>
      </c>
      <c r="P22" s="217">
        <v>2.56</v>
      </c>
      <c r="Q22" s="217">
        <v>2.72</v>
      </c>
      <c r="R22" s="217">
        <v>5.77</v>
      </c>
      <c r="S22" s="217">
        <v>3.45</v>
      </c>
      <c r="T22" s="217">
        <v>0</v>
      </c>
      <c r="U22" s="217">
        <v>7.05</v>
      </c>
      <c r="V22" s="217">
        <v>0.2</v>
      </c>
      <c r="W22" s="217">
        <v>0.39</v>
      </c>
      <c r="X22" s="217">
        <v>1.39</v>
      </c>
      <c r="Y22" s="217">
        <v>0</v>
      </c>
      <c r="Z22" s="217">
        <v>1.31</v>
      </c>
      <c r="AA22" s="217">
        <v>10.42</v>
      </c>
      <c r="AB22" s="217">
        <v>0</v>
      </c>
      <c r="AC22" s="217">
        <v>0.41</v>
      </c>
      <c r="AD22" s="217">
        <v>0</v>
      </c>
      <c r="AE22" s="217">
        <v>0</v>
      </c>
      <c r="AF22" s="217">
        <v>0</v>
      </c>
      <c r="AG22" s="217">
        <v>0</v>
      </c>
      <c r="AH22" s="217">
        <v>0</v>
      </c>
      <c r="AI22" s="217">
        <v>0</v>
      </c>
      <c r="AJ22" s="217">
        <v>0</v>
      </c>
      <c r="AK22" s="217">
        <v>9.94</v>
      </c>
      <c r="AL22" s="217">
        <v>0</v>
      </c>
      <c r="AM22" s="217">
        <v>0</v>
      </c>
      <c r="AN22" s="217">
        <v>0</v>
      </c>
      <c r="AO22" s="217">
        <v>0</v>
      </c>
      <c r="AP22" s="217">
        <v>0</v>
      </c>
    </row>
    <row r="23" spans="1:42">
      <c r="A23" t="s">
        <v>65</v>
      </c>
      <c r="B23" s="217">
        <v>0</v>
      </c>
      <c r="C23" s="217">
        <v>5.6</v>
      </c>
      <c r="D23" s="217">
        <v>2.67</v>
      </c>
      <c r="E23" s="217">
        <v>0</v>
      </c>
      <c r="F23" s="217">
        <v>0</v>
      </c>
      <c r="G23" s="217">
        <v>16</v>
      </c>
      <c r="H23" s="217">
        <v>0</v>
      </c>
      <c r="I23" s="217">
        <v>20.59</v>
      </c>
      <c r="J23" s="217">
        <v>1.67</v>
      </c>
      <c r="K23" s="217">
        <v>78.45</v>
      </c>
      <c r="L23" s="217">
        <v>46.94</v>
      </c>
      <c r="M23" s="217">
        <v>0</v>
      </c>
      <c r="N23" s="217">
        <v>1.1100000000000001</v>
      </c>
      <c r="O23" s="217">
        <v>1.87</v>
      </c>
      <c r="P23" s="217">
        <v>2.56</v>
      </c>
      <c r="Q23" s="217">
        <v>3.03</v>
      </c>
      <c r="R23" s="217">
        <v>5.77</v>
      </c>
      <c r="S23" s="217">
        <v>3.46</v>
      </c>
      <c r="T23" s="217">
        <v>0</v>
      </c>
      <c r="U23" s="217">
        <v>7.05</v>
      </c>
      <c r="V23" s="217">
        <v>0.2</v>
      </c>
      <c r="W23" s="217">
        <v>0.39</v>
      </c>
      <c r="X23" s="217">
        <v>1.39</v>
      </c>
      <c r="Y23" s="217">
        <v>0</v>
      </c>
      <c r="Z23" s="217">
        <v>1.31</v>
      </c>
      <c r="AA23" s="217">
        <v>10.42</v>
      </c>
      <c r="AB23" s="217">
        <v>0</v>
      </c>
      <c r="AC23" s="217">
        <v>0.41</v>
      </c>
      <c r="AD23" s="217">
        <v>0</v>
      </c>
      <c r="AE23" s="217">
        <v>0</v>
      </c>
      <c r="AF23" s="217">
        <v>0</v>
      </c>
      <c r="AG23" s="217">
        <v>0</v>
      </c>
      <c r="AH23" s="217">
        <v>0</v>
      </c>
      <c r="AI23" s="217">
        <v>0</v>
      </c>
      <c r="AJ23" s="217">
        <v>0</v>
      </c>
      <c r="AK23" s="217">
        <v>9.94</v>
      </c>
      <c r="AL23" s="217">
        <v>0</v>
      </c>
      <c r="AM23" s="217">
        <v>0</v>
      </c>
      <c r="AN23" s="217">
        <v>0</v>
      </c>
      <c r="AO23" s="217">
        <v>0</v>
      </c>
      <c r="AP23" s="217">
        <v>0</v>
      </c>
    </row>
    <row r="24" spans="1:42">
      <c r="A24" t="s">
        <v>66</v>
      </c>
      <c r="B24" s="217">
        <v>0</v>
      </c>
      <c r="C24" s="217">
        <v>5.6</v>
      </c>
      <c r="D24" s="217">
        <v>2.67</v>
      </c>
      <c r="E24" s="217">
        <v>0</v>
      </c>
      <c r="F24" s="217">
        <v>0</v>
      </c>
      <c r="G24" s="217">
        <v>16</v>
      </c>
      <c r="H24" s="217">
        <v>0</v>
      </c>
      <c r="I24" s="217">
        <v>20.59</v>
      </c>
      <c r="J24" s="217">
        <v>1.39</v>
      </c>
      <c r="K24" s="217">
        <v>78.45</v>
      </c>
      <c r="L24" s="217">
        <v>46.94</v>
      </c>
      <c r="M24" s="217">
        <v>0</v>
      </c>
      <c r="N24" s="217">
        <v>1.1100000000000001</v>
      </c>
      <c r="O24" s="217">
        <v>1.87</v>
      </c>
      <c r="P24" s="217">
        <v>2.56</v>
      </c>
      <c r="Q24" s="217">
        <v>3.28</v>
      </c>
      <c r="R24" s="217">
        <v>5.77</v>
      </c>
      <c r="S24" s="217">
        <v>3.46</v>
      </c>
      <c r="T24" s="217">
        <v>0</v>
      </c>
      <c r="U24" s="217">
        <v>7.05</v>
      </c>
      <c r="V24" s="217">
        <v>0.2</v>
      </c>
      <c r="W24" s="217">
        <v>0.39</v>
      </c>
      <c r="X24" s="217">
        <v>1.39</v>
      </c>
      <c r="Y24" s="217">
        <v>0</v>
      </c>
      <c r="Z24" s="217">
        <v>1.31</v>
      </c>
      <c r="AA24" s="217">
        <v>10.42</v>
      </c>
      <c r="AB24" s="217">
        <v>0</v>
      </c>
      <c r="AC24" s="217">
        <v>0.41</v>
      </c>
      <c r="AD24" s="217">
        <v>0</v>
      </c>
      <c r="AE24" s="217">
        <v>0</v>
      </c>
      <c r="AF24" s="217">
        <v>0</v>
      </c>
      <c r="AG24" s="217">
        <v>0</v>
      </c>
      <c r="AH24" s="217">
        <v>0</v>
      </c>
      <c r="AI24" s="217">
        <v>0</v>
      </c>
      <c r="AJ24" s="217">
        <v>0</v>
      </c>
      <c r="AK24" s="217">
        <v>9.94</v>
      </c>
      <c r="AL24" s="217">
        <v>0</v>
      </c>
      <c r="AM24" s="217">
        <v>0</v>
      </c>
      <c r="AN24" s="217">
        <v>0</v>
      </c>
      <c r="AO24" s="217">
        <v>0</v>
      </c>
      <c r="AP24" s="217">
        <v>0</v>
      </c>
    </row>
    <row r="25" spans="1:42">
      <c r="A25" t="s">
        <v>67</v>
      </c>
      <c r="B25" s="217">
        <v>0</v>
      </c>
      <c r="C25" s="217">
        <v>5.6</v>
      </c>
      <c r="D25" s="217">
        <v>2.67</v>
      </c>
      <c r="E25" s="217">
        <v>0</v>
      </c>
      <c r="F25" s="217">
        <v>0</v>
      </c>
      <c r="G25" s="217">
        <v>16</v>
      </c>
      <c r="H25" s="217">
        <v>0</v>
      </c>
      <c r="I25" s="217">
        <v>20.59</v>
      </c>
      <c r="J25" s="217">
        <v>1.39</v>
      </c>
      <c r="K25" s="217">
        <v>78.45</v>
      </c>
      <c r="L25" s="217">
        <v>46.94</v>
      </c>
      <c r="M25" s="217">
        <v>0</v>
      </c>
      <c r="N25" s="217">
        <v>1.1100000000000001</v>
      </c>
      <c r="O25" s="217">
        <v>1.87</v>
      </c>
      <c r="P25" s="217">
        <v>2.56</v>
      </c>
      <c r="Q25" s="217">
        <v>3.28</v>
      </c>
      <c r="R25" s="217">
        <v>5.77</v>
      </c>
      <c r="S25" s="217">
        <v>3.46</v>
      </c>
      <c r="T25" s="217">
        <v>0</v>
      </c>
      <c r="U25" s="217">
        <v>7.05</v>
      </c>
      <c r="V25" s="217">
        <v>0.2</v>
      </c>
      <c r="W25" s="217">
        <v>0.39</v>
      </c>
      <c r="X25" s="217">
        <v>1.39</v>
      </c>
      <c r="Y25" s="217">
        <v>0</v>
      </c>
      <c r="Z25" s="217">
        <v>1.31</v>
      </c>
      <c r="AA25" s="217">
        <v>10.42</v>
      </c>
      <c r="AB25" s="217">
        <v>0</v>
      </c>
      <c r="AC25" s="217">
        <v>0.41</v>
      </c>
      <c r="AD25" s="217">
        <v>0</v>
      </c>
      <c r="AE25" s="217">
        <v>0</v>
      </c>
      <c r="AF25" s="217">
        <v>0</v>
      </c>
      <c r="AG25" s="217">
        <v>0</v>
      </c>
      <c r="AH25" s="217">
        <v>0</v>
      </c>
      <c r="AI25" s="217">
        <v>0</v>
      </c>
      <c r="AJ25" s="217">
        <v>0</v>
      </c>
      <c r="AK25" s="217">
        <v>9.94</v>
      </c>
      <c r="AL25" s="217">
        <v>0</v>
      </c>
      <c r="AM25" s="217">
        <v>0</v>
      </c>
      <c r="AN25" s="217">
        <v>0</v>
      </c>
      <c r="AO25" s="217">
        <v>0</v>
      </c>
      <c r="AP25" s="217">
        <v>0</v>
      </c>
    </row>
    <row r="26" spans="1:42">
      <c r="A26" t="s">
        <v>68</v>
      </c>
      <c r="B26" s="217">
        <v>0</v>
      </c>
      <c r="C26" s="217">
        <v>5.6</v>
      </c>
      <c r="D26" s="217">
        <v>2.67</v>
      </c>
      <c r="E26" s="217">
        <v>0</v>
      </c>
      <c r="F26" s="217">
        <v>0</v>
      </c>
      <c r="G26" s="217">
        <v>16</v>
      </c>
      <c r="H26" s="217">
        <v>0</v>
      </c>
      <c r="I26" s="217">
        <v>20.59</v>
      </c>
      <c r="J26" s="217">
        <v>1.39</v>
      </c>
      <c r="K26" s="217">
        <v>78.45</v>
      </c>
      <c r="L26" s="217">
        <v>46.94</v>
      </c>
      <c r="M26" s="217">
        <v>0</v>
      </c>
      <c r="N26" s="217">
        <v>1.1100000000000001</v>
      </c>
      <c r="O26" s="217">
        <v>1.87</v>
      </c>
      <c r="P26" s="217">
        <v>2.56</v>
      </c>
      <c r="Q26" s="217">
        <v>3.28</v>
      </c>
      <c r="R26" s="217">
        <v>5.77</v>
      </c>
      <c r="S26" s="217">
        <v>3.46</v>
      </c>
      <c r="T26" s="217">
        <v>0</v>
      </c>
      <c r="U26" s="217">
        <v>7.05</v>
      </c>
      <c r="V26" s="217">
        <v>0.2</v>
      </c>
      <c r="W26" s="217">
        <v>0.39</v>
      </c>
      <c r="X26" s="217">
        <v>1.39</v>
      </c>
      <c r="Y26" s="217">
        <v>0</v>
      </c>
      <c r="Z26" s="217">
        <v>1.31</v>
      </c>
      <c r="AA26" s="217">
        <v>10.42</v>
      </c>
      <c r="AB26" s="217">
        <v>0</v>
      </c>
      <c r="AC26" s="217">
        <v>0.41</v>
      </c>
      <c r="AD26" s="217">
        <v>0</v>
      </c>
      <c r="AE26" s="217">
        <v>0</v>
      </c>
      <c r="AF26" s="217">
        <v>0</v>
      </c>
      <c r="AG26" s="217">
        <v>0</v>
      </c>
      <c r="AH26" s="217">
        <v>0</v>
      </c>
      <c r="AI26" s="217">
        <v>0</v>
      </c>
      <c r="AJ26" s="217">
        <v>0</v>
      </c>
      <c r="AK26" s="217">
        <v>9.94</v>
      </c>
      <c r="AL26" s="217">
        <v>0</v>
      </c>
      <c r="AM26" s="217">
        <v>0</v>
      </c>
      <c r="AN26" s="217">
        <v>0</v>
      </c>
      <c r="AO26" s="217">
        <v>0</v>
      </c>
      <c r="AP26" s="217">
        <v>0</v>
      </c>
    </row>
    <row r="27" spans="1:42">
      <c r="A27" t="s">
        <v>69</v>
      </c>
      <c r="B27" s="217">
        <v>0</v>
      </c>
      <c r="C27" s="217">
        <v>5.6</v>
      </c>
      <c r="D27" s="217">
        <v>0.8</v>
      </c>
      <c r="E27" s="217">
        <v>0</v>
      </c>
      <c r="F27" s="217">
        <v>0</v>
      </c>
      <c r="G27" s="217">
        <v>15.72</v>
      </c>
      <c r="H27" s="217">
        <v>0</v>
      </c>
      <c r="I27" s="217">
        <v>18.920000000000002</v>
      </c>
      <c r="J27" s="217">
        <v>1.39</v>
      </c>
      <c r="K27" s="217">
        <v>87.64</v>
      </c>
      <c r="L27" s="217">
        <v>46.94</v>
      </c>
      <c r="M27" s="217">
        <v>0</v>
      </c>
      <c r="N27" s="217">
        <v>1.1100000000000001</v>
      </c>
      <c r="O27" s="217">
        <v>1.87</v>
      </c>
      <c r="P27" s="217">
        <v>2.56</v>
      </c>
      <c r="Q27" s="217">
        <v>4.58</v>
      </c>
      <c r="R27" s="217">
        <v>5.95</v>
      </c>
      <c r="S27" s="217">
        <v>4.71</v>
      </c>
      <c r="T27" s="217">
        <v>0</v>
      </c>
      <c r="U27" s="217">
        <v>7.05</v>
      </c>
      <c r="V27" s="217">
        <v>0.2</v>
      </c>
      <c r="W27" s="217">
        <v>0.39</v>
      </c>
      <c r="X27" s="217">
        <v>1.39</v>
      </c>
      <c r="Y27" s="217">
        <v>0</v>
      </c>
      <c r="Z27" s="217">
        <v>1.31</v>
      </c>
      <c r="AA27" s="217">
        <v>10.42</v>
      </c>
      <c r="AB27" s="217">
        <v>0</v>
      </c>
      <c r="AC27" s="217">
        <v>0.41</v>
      </c>
      <c r="AD27" s="217">
        <v>0</v>
      </c>
      <c r="AE27" s="217">
        <v>0</v>
      </c>
      <c r="AF27" s="217">
        <v>0</v>
      </c>
      <c r="AG27" s="217">
        <v>0</v>
      </c>
      <c r="AH27" s="217">
        <v>0</v>
      </c>
      <c r="AI27" s="217">
        <v>0</v>
      </c>
      <c r="AJ27" s="217">
        <v>0</v>
      </c>
      <c r="AK27" s="217">
        <v>9.94</v>
      </c>
      <c r="AL27" s="217">
        <v>0</v>
      </c>
      <c r="AM27" s="217">
        <v>0</v>
      </c>
      <c r="AN27" s="217">
        <v>0</v>
      </c>
      <c r="AO27" s="217">
        <v>0</v>
      </c>
      <c r="AP27" s="217">
        <v>0</v>
      </c>
    </row>
    <row r="28" spans="1:42">
      <c r="A28" t="s">
        <v>70</v>
      </c>
      <c r="B28" s="217">
        <v>0</v>
      </c>
      <c r="C28" s="217">
        <v>5.6</v>
      </c>
      <c r="D28" s="217">
        <v>0.8</v>
      </c>
      <c r="E28" s="217">
        <v>0</v>
      </c>
      <c r="F28" s="217">
        <v>0</v>
      </c>
      <c r="G28" s="217">
        <v>15.72</v>
      </c>
      <c r="H28" s="217">
        <v>0</v>
      </c>
      <c r="I28" s="217">
        <v>18.920000000000002</v>
      </c>
      <c r="J28" s="217">
        <v>1.39</v>
      </c>
      <c r="K28" s="217">
        <v>87.65</v>
      </c>
      <c r="L28" s="217">
        <v>46.94</v>
      </c>
      <c r="M28" s="217">
        <v>0</v>
      </c>
      <c r="N28" s="217">
        <v>1.1100000000000001</v>
      </c>
      <c r="O28" s="217">
        <v>1.87</v>
      </c>
      <c r="P28" s="217">
        <v>2.56</v>
      </c>
      <c r="Q28" s="217">
        <v>4.58</v>
      </c>
      <c r="R28" s="217">
        <v>5.95</v>
      </c>
      <c r="S28" s="217">
        <v>4.71</v>
      </c>
      <c r="T28" s="217">
        <v>0</v>
      </c>
      <c r="U28" s="217">
        <v>7.05</v>
      </c>
      <c r="V28" s="217">
        <v>0.2</v>
      </c>
      <c r="W28" s="217">
        <v>0.39</v>
      </c>
      <c r="X28" s="217">
        <v>1.39</v>
      </c>
      <c r="Y28" s="217">
        <v>0</v>
      </c>
      <c r="Z28" s="217">
        <v>1.31</v>
      </c>
      <c r="AA28" s="217">
        <v>10.42</v>
      </c>
      <c r="AB28" s="217">
        <v>0</v>
      </c>
      <c r="AC28" s="217">
        <v>0.41</v>
      </c>
      <c r="AD28" s="217">
        <v>0</v>
      </c>
      <c r="AE28" s="217">
        <v>0</v>
      </c>
      <c r="AF28" s="217">
        <v>0</v>
      </c>
      <c r="AG28" s="217">
        <v>0</v>
      </c>
      <c r="AH28" s="217">
        <v>0</v>
      </c>
      <c r="AI28" s="217">
        <v>0</v>
      </c>
      <c r="AJ28" s="217">
        <v>0</v>
      </c>
      <c r="AK28" s="217">
        <v>9.94</v>
      </c>
      <c r="AL28" s="217">
        <v>0</v>
      </c>
      <c r="AM28" s="217">
        <v>0</v>
      </c>
      <c r="AN28" s="217">
        <v>0</v>
      </c>
      <c r="AO28" s="217">
        <v>0</v>
      </c>
      <c r="AP28" s="217">
        <v>0</v>
      </c>
    </row>
    <row r="29" spans="1:42">
      <c r="A29" t="s">
        <v>71</v>
      </c>
      <c r="B29" s="217">
        <v>0</v>
      </c>
      <c r="C29" s="217">
        <v>5.6</v>
      </c>
      <c r="D29" s="217">
        <v>0.8</v>
      </c>
      <c r="E29" s="217">
        <v>0</v>
      </c>
      <c r="F29" s="217">
        <v>0</v>
      </c>
      <c r="G29" s="217">
        <v>15.72</v>
      </c>
      <c r="H29" s="217">
        <v>0</v>
      </c>
      <c r="I29" s="217">
        <v>18.920000000000002</v>
      </c>
      <c r="J29" s="217">
        <v>1.39</v>
      </c>
      <c r="K29" s="217">
        <v>78.45</v>
      </c>
      <c r="L29" s="217">
        <v>46.94</v>
      </c>
      <c r="M29" s="217">
        <v>0</v>
      </c>
      <c r="N29" s="217">
        <v>1.1100000000000001</v>
      </c>
      <c r="O29" s="217">
        <v>1.87</v>
      </c>
      <c r="P29" s="217">
        <v>2.56</v>
      </c>
      <c r="Q29" s="217">
        <v>3.28</v>
      </c>
      <c r="R29" s="217">
        <v>5.77</v>
      </c>
      <c r="S29" s="217">
        <v>3.46</v>
      </c>
      <c r="T29" s="217">
        <v>0</v>
      </c>
      <c r="U29" s="217">
        <v>7.05</v>
      </c>
      <c r="V29" s="217">
        <v>0.2</v>
      </c>
      <c r="W29" s="217">
        <v>0.39</v>
      </c>
      <c r="X29" s="217">
        <v>1.39</v>
      </c>
      <c r="Y29" s="217">
        <v>0</v>
      </c>
      <c r="Z29" s="217">
        <v>1.31</v>
      </c>
      <c r="AA29" s="217">
        <v>10.42</v>
      </c>
      <c r="AB29" s="217">
        <v>0</v>
      </c>
      <c r="AC29" s="217">
        <v>0.41</v>
      </c>
      <c r="AD29" s="217">
        <v>0</v>
      </c>
      <c r="AE29" s="217">
        <v>0</v>
      </c>
      <c r="AF29" s="217">
        <v>0</v>
      </c>
      <c r="AG29" s="217">
        <v>0</v>
      </c>
      <c r="AH29" s="217">
        <v>0</v>
      </c>
      <c r="AI29" s="217">
        <v>0</v>
      </c>
      <c r="AJ29" s="217">
        <v>0</v>
      </c>
      <c r="AK29" s="217">
        <v>9.94</v>
      </c>
      <c r="AL29" s="217">
        <v>0</v>
      </c>
      <c r="AM29" s="217">
        <v>0</v>
      </c>
      <c r="AN29" s="217">
        <v>0</v>
      </c>
      <c r="AO29" s="217">
        <v>0</v>
      </c>
      <c r="AP29" s="217">
        <v>0</v>
      </c>
    </row>
    <row r="30" spans="1:42">
      <c r="A30" t="s">
        <v>72</v>
      </c>
      <c r="B30" s="217">
        <v>0</v>
      </c>
      <c r="C30" s="217">
        <v>5.6</v>
      </c>
      <c r="D30" s="217">
        <v>0.8</v>
      </c>
      <c r="E30" s="217">
        <v>0</v>
      </c>
      <c r="F30" s="217">
        <v>0</v>
      </c>
      <c r="G30" s="217">
        <v>15.72</v>
      </c>
      <c r="H30" s="217">
        <v>0</v>
      </c>
      <c r="I30" s="217">
        <v>18.920000000000002</v>
      </c>
      <c r="J30" s="217">
        <v>1.39</v>
      </c>
      <c r="K30" s="217">
        <v>78.67</v>
      </c>
      <c r="L30" s="217">
        <v>46.94</v>
      </c>
      <c r="M30" s="217">
        <v>0</v>
      </c>
      <c r="N30" s="217">
        <v>1.1100000000000001</v>
      </c>
      <c r="O30" s="217">
        <v>1.87</v>
      </c>
      <c r="P30" s="217">
        <v>2.56</v>
      </c>
      <c r="Q30" s="217">
        <v>3.28</v>
      </c>
      <c r="R30" s="217">
        <v>5.77</v>
      </c>
      <c r="S30" s="217">
        <v>3.46</v>
      </c>
      <c r="T30" s="217">
        <v>0</v>
      </c>
      <c r="U30" s="217">
        <v>7.05</v>
      </c>
      <c r="V30" s="217">
        <v>0.2</v>
      </c>
      <c r="W30" s="217">
        <v>0.39</v>
      </c>
      <c r="X30" s="217">
        <v>1.39</v>
      </c>
      <c r="Y30" s="217">
        <v>0</v>
      </c>
      <c r="Z30" s="217">
        <v>1.31</v>
      </c>
      <c r="AA30" s="217">
        <v>10.42</v>
      </c>
      <c r="AB30" s="217">
        <v>0</v>
      </c>
      <c r="AC30" s="217">
        <v>0.41</v>
      </c>
      <c r="AD30" s="217">
        <v>0</v>
      </c>
      <c r="AE30" s="217">
        <v>0</v>
      </c>
      <c r="AF30" s="217">
        <v>0</v>
      </c>
      <c r="AG30" s="217">
        <v>0</v>
      </c>
      <c r="AH30" s="217">
        <v>0</v>
      </c>
      <c r="AI30" s="217">
        <v>0</v>
      </c>
      <c r="AJ30" s="217">
        <v>0</v>
      </c>
      <c r="AK30" s="217">
        <v>9.94</v>
      </c>
      <c r="AL30" s="217">
        <v>0</v>
      </c>
      <c r="AM30" s="217">
        <v>0</v>
      </c>
      <c r="AN30" s="217">
        <v>0</v>
      </c>
      <c r="AO30" s="217">
        <v>0</v>
      </c>
      <c r="AP30" s="217">
        <v>0</v>
      </c>
    </row>
    <row r="31" spans="1:42">
      <c r="A31" t="s">
        <v>73</v>
      </c>
      <c r="B31" s="217">
        <v>0</v>
      </c>
      <c r="C31" s="217">
        <v>5.6</v>
      </c>
      <c r="D31" s="217">
        <v>0.8</v>
      </c>
      <c r="E31" s="217">
        <v>0</v>
      </c>
      <c r="F31" s="217">
        <v>0</v>
      </c>
      <c r="G31" s="217">
        <v>15.72</v>
      </c>
      <c r="H31" s="217">
        <v>0</v>
      </c>
      <c r="I31" s="217">
        <v>18.920000000000002</v>
      </c>
      <c r="J31" s="217">
        <v>1.39</v>
      </c>
      <c r="K31" s="217">
        <v>78.67</v>
      </c>
      <c r="L31" s="217">
        <v>46.94</v>
      </c>
      <c r="M31" s="217">
        <v>0</v>
      </c>
      <c r="N31" s="217">
        <v>1.1100000000000001</v>
      </c>
      <c r="O31" s="217">
        <v>1.87</v>
      </c>
      <c r="P31" s="217">
        <v>2.56</v>
      </c>
      <c r="Q31" s="217">
        <v>3.28</v>
      </c>
      <c r="R31" s="217">
        <v>5.77</v>
      </c>
      <c r="S31" s="217">
        <v>3.65</v>
      </c>
      <c r="T31" s="217">
        <v>0</v>
      </c>
      <c r="U31" s="217">
        <v>7.05</v>
      </c>
      <c r="V31" s="217">
        <v>0.2</v>
      </c>
      <c r="W31" s="217">
        <v>0.39</v>
      </c>
      <c r="X31" s="217">
        <v>1.39</v>
      </c>
      <c r="Y31" s="217">
        <v>0</v>
      </c>
      <c r="Z31" s="217">
        <v>1.31</v>
      </c>
      <c r="AA31" s="217">
        <v>10.42</v>
      </c>
      <c r="AB31" s="217">
        <v>0</v>
      </c>
      <c r="AC31" s="217">
        <v>0.19</v>
      </c>
      <c r="AD31" s="217">
        <v>0</v>
      </c>
      <c r="AE31" s="217">
        <v>0</v>
      </c>
      <c r="AF31" s="217">
        <v>0</v>
      </c>
      <c r="AG31" s="217">
        <v>0</v>
      </c>
      <c r="AH31" s="217">
        <v>0</v>
      </c>
      <c r="AI31" s="217">
        <v>0</v>
      </c>
      <c r="AJ31" s="217">
        <v>0</v>
      </c>
      <c r="AK31" s="217">
        <v>10.31</v>
      </c>
      <c r="AL31" s="217">
        <v>0</v>
      </c>
      <c r="AM31" s="217">
        <v>0</v>
      </c>
      <c r="AN31" s="217">
        <v>0</v>
      </c>
      <c r="AO31" s="217">
        <v>0</v>
      </c>
      <c r="AP31" s="217">
        <v>0</v>
      </c>
    </row>
    <row r="32" spans="1:42">
      <c r="A32" t="s">
        <v>74</v>
      </c>
      <c r="B32" s="217">
        <v>0</v>
      </c>
      <c r="C32" s="217">
        <v>5.6</v>
      </c>
      <c r="D32" s="217">
        <v>0.8</v>
      </c>
      <c r="E32" s="217">
        <v>0</v>
      </c>
      <c r="F32" s="217">
        <v>0</v>
      </c>
      <c r="G32" s="217">
        <v>15.72</v>
      </c>
      <c r="H32" s="217">
        <v>0</v>
      </c>
      <c r="I32" s="217">
        <v>18.920000000000002</v>
      </c>
      <c r="J32" s="217">
        <v>1.39</v>
      </c>
      <c r="K32" s="217">
        <v>78.67</v>
      </c>
      <c r="L32" s="217">
        <v>46.94</v>
      </c>
      <c r="M32" s="217">
        <v>0</v>
      </c>
      <c r="N32" s="217">
        <v>1.1100000000000001</v>
      </c>
      <c r="O32" s="217">
        <v>1.87</v>
      </c>
      <c r="P32" s="217">
        <v>2.56</v>
      </c>
      <c r="Q32" s="217">
        <v>3.28</v>
      </c>
      <c r="R32" s="217">
        <v>5.77</v>
      </c>
      <c r="S32" s="217">
        <v>3.65</v>
      </c>
      <c r="T32" s="217">
        <v>0</v>
      </c>
      <c r="U32" s="217">
        <v>7.05</v>
      </c>
      <c r="V32" s="217">
        <v>0.2</v>
      </c>
      <c r="W32" s="217">
        <v>0.39</v>
      </c>
      <c r="X32" s="217">
        <v>1.39</v>
      </c>
      <c r="Y32" s="217">
        <v>0</v>
      </c>
      <c r="Z32" s="217">
        <v>1.31</v>
      </c>
      <c r="AA32" s="217">
        <v>10.42</v>
      </c>
      <c r="AB32" s="217">
        <v>0</v>
      </c>
      <c r="AC32" s="217">
        <v>0.19</v>
      </c>
      <c r="AD32" s="217">
        <v>0</v>
      </c>
      <c r="AE32" s="217">
        <v>0</v>
      </c>
      <c r="AF32" s="217">
        <v>0</v>
      </c>
      <c r="AG32" s="217">
        <v>0</v>
      </c>
      <c r="AH32" s="217">
        <v>0</v>
      </c>
      <c r="AI32" s="217">
        <v>0</v>
      </c>
      <c r="AJ32" s="217">
        <v>0</v>
      </c>
      <c r="AK32" s="217">
        <v>10.31</v>
      </c>
      <c r="AL32" s="217">
        <v>0</v>
      </c>
      <c r="AM32" s="217">
        <v>0</v>
      </c>
      <c r="AN32" s="217">
        <v>0</v>
      </c>
      <c r="AO32" s="217">
        <v>0</v>
      </c>
      <c r="AP32" s="217">
        <v>0</v>
      </c>
    </row>
    <row r="33" spans="1:42">
      <c r="A33" t="s">
        <v>75</v>
      </c>
      <c r="B33" s="217">
        <v>0</v>
      </c>
      <c r="C33" s="217">
        <v>5.6</v>
      </c>
      <c r="D33" s="217">
        <v>0.8</v>
      </c>
      <c r="E33" s="217">
        <v>0</v>
      </c>
      <c r="F33" s="217">
        <v>0</v>
      </c>
      <c r="G33" s="217">
        <v>15.72</v>
      </c>
      <c r="H33" s="217">
        <v>0</v>
      </c>
      <c r="I33" s="217">
        <v>18.920000000000002</v>
      </c>
      <c r="J33" s="217">
        <v>1.39</v>
      </c>
      <c r="K33" s="217">
        <v>78.540000000000006</v>
      </c>
      <c r="L33" s="217">
        <v>46.94</v>
      </c>
      <c r="M33" s="217">
        <v>0</v>
      </c>
      <c r="N33" s="217">
        <v>1.1100000000000001</v>
      </c>
      <c r="O33" s="217">
        <v>1.87</v>
      </c>
      <c r="P33" s="217">
        <v>2.56</v>
      </c>
      <c r="Q33" s="217">
        <v>3.29</v>
      </c>
      <c r="R33" s="217">
        <v>5.77</v>
      </c>
      <c r="S33" s="217">
        <v>3.7</v>
      </c>
      <c r="T33" s="217">
        <v>0</v>
      </c>
      <c r="U33" s="217">
        <v>7.05</v>
      </c>
      <c r="V33" s="217">
        <v>0.2</v>
      </c>
      <c r="W33" s="217">
        <v>0.39</v>
      </c>
      <c r="X33" s="217">
        <v>1.39</v>
      </c>
      <c r="Y33" s="217">
        <v>0</v>
      </c>
      <c r="Z33" s="217">
        <v>1.31</v>
      </c>
      <c r="AA33" s="217">
        <v>10.42</v>
      </c>
      <c r="AB33" s="217">
        <v>0</v>
      </c>
      <c r="AC33" s="217">
        <v>0.19</v>
      </c>
      <c r="AD33" s="217">
        <v>0</v>
      </c>
      <c r="AE33" s="217">
        <v>0</v>
      </c>
      <c r="AF33" s="217">
        <v>0</v>
      </c>
      <c r="AG33" s="217">
        <v>0</v>
      </c>
      <c r="AH33" s="217">
        <v>0</v>
      </c>
      <c r="AI33" s="217">
        <v>0</v>
      </c>
      <c r="AJ33" s="217">
        <v>0</v>
      </c>
      <c r="AK33" s="217">
        <v>10.31</v>
      </c>
      <c r="AL33" s="217">
        <v>0</v>
      </c>
      <c r="AM33" s="217">
        <v>0</v>
      </c>
      <c r="AN33" s="217">
        <v>0</v>
      </c>
      <c r="AO33" s="217">
        <v>0</v>
      </c>
      <c r="AP33" s="217">
        <v>0</v>
      </c>
    </row>
    <row r="34" spans="1:42">
      <c r="A34" t="s">
        <v>76</v>
      </c>
      <c r="B34" s="217">
        <v>0</v>
      </c>
      <c r="C34" s="217">
        <v>5.6</v>
      </c>
      <c r="D34" s="217">
        <v>0.8</v>
      </c>
      <c r="E34" s="217">
        <v>0</v>
      </c>
      <c r="F34" s="217">
        <v>0</v>
      </c>
      <c r="G34" s="217">
        <v>15.72</v>
      </c>
      <c r="H34" s="217">
        <v>0</v>
      </c>
      <c r="I34" s="217">
        <v>18.920000000000002</v>
      </c>
      <c r="J34" s="217">
        <v>1.39</v>
      </c>
      <c r="K34" s="217">
        <v>78.540000000000006</v>
      </c>
      <c r="L34" s="217">
        <v>46.94</v>
      </c>
      <c r="M34" s="217">
        <v>0</v>
      </c>
      <c r="N34" s="217">
        <v>1.1100000000000001</v>
      </c>
      <c r="O34" s="217">
        <v>1.87</v>
      </c>
      <c r="P34" s="217">
        <v>2.56</v>
      </c>
      <c r="Q34" s="217">
        <v>3.03</v>
      </c>
      <c r="R34" s="217">
        <v>5.77</v>
      </c>
      <c r="S34" s="217">
        <v>3.7</v>
      </c>
      <c r="T34" s="217">
        <v>0</v>
      </c>
      <c r="U34" s="217">
        <v>7.05</v>
      </c>
      <c r="V34" s="217">
        <v>0.2</v>
      </c>
      <c r="W34" s="217">
        <v>0.39</v>
      </c>
      <c r="X34" s="217">
        <v>1.31</v>
      </c>
      <c r="Y34" s="217">
        <v>0</v>
      </c>
      <c r="Z34" s="217">
        <v>1.31</v>
      </c>
      <c r="AA34" s="217">
        <v>10.42</v>
      </c>
      <c r="AB34" s="217">
        <v>0</v>
      </c>
      <c r="AC34" s="217">
        <v>0.19</v>
      </c>
      <c r="AD34" s="217">
        <v>0</v>
      </c>
      <c r="AE34" s="217">
        <v>0</v>
      </c>
      <c r="AF34" s="217">
        <v>0</v>
      </c>
      <c r="AG34" s="217">
        <v>0</v>
      </c>
      <c r="AH34" s="217">
        <v>0</v>
      </c>
      <c r="AI34" s="217">
        <v>0</v>
      </c>
      <c r="AJ34" s="217">
        <v>0</v>
      </c>
      <c r="AK34" s="217">
        <v>10.31</v>
      </c>
      <c r="AL34" s="217">
        <v>0</v>
      </c>
      <c r="AM34" s="217">
        <v>0</v>
      </c>
      <c r="AN34" s="217">
        <v>0</v>
      </c>
      <c r="AO34" s="217">
        <v>0</v>
      </c>
      <c r="AP34" s="217">
        <v>0</v>
      </c>
    </row>
    <row r="35" spans="1:42">
      <c r="A35" t="s">
        <v>77</v>
      </c>
      <c r="B35" s="217">
        <v>0</v>
      </c>
      <c r="C35" s="217">
        <v>5.6</v>
      </c>
      <c r="D35" s="217">
        <v>0.8</v>
      </c>
      <c r="E35" s="217">
        <v>0</v>
      </c>
      <c r="F35" s="217">
        <v>0</v>
      </c>
      <c r="G35" s="217">
        <v>15.72</v>
      </c>
      <c r="H35" s="217">
        <v>0</v>
      </c>
      <c r="I35" s="217">
        <v>18.920000000000002</v>
      </c>
      <c r="J35" s="217">
        <v>1.39</v>
      </c>
      <c r="K35" s="217">
        <v>78.540000000000006</v>
      </c>
      <c r="L35" s="217">
        <v>46.94</v>
      </c>
      <c r="M35" s="217">
        <v>0</v>
      </c>
      <c r="N35" s="217">
        <v>1.1100000000000001</v>
      </c>
      <c r="O35" s="217">
        <v>1.87</v>
      </c>
      <c r="P35" s="217">
        <v>2.56</v>
      </c>
      <c r="Q35" s="217">
        <v>3.03</v>
      </c>
      <c r="R35" s="217">
        <v>5.77</v>
      </c>
      <c r="S35" s="217">
        <v>3.7</v>
      </c>
      <c r="T35" s="217">
        <v>0</v>
      </c>
      <c r="U35" s="217">
        <v>7.05</v>
      </c>
      <c r="V35" s="217">
        <v>5.27</v>
      </c>
      <c r="W35" s="217">
        <v>5.75</v>
      </c>
      <c r="X35" s="217">
        <v>20.14</v>
      </c>
      <c r="Y35" s="217">
        <v>0</v>
      </c>
      <c r="Z35" s="217">
        <v>18.97</v>
      </c>
      <c r="AA35" s="217">
        <v>10.42</v>
      </c>
      <c r="AB35" s="217">
        <v>0</v>
      </c>
      <c r="AC35" s="217">
        <v>0.19</v>
      </c>
      <c r="AD35" s="217">
        <v>0</v>
      </c>
      <c r="AE35" s="217">
        <v>0</v>
      </c>
      <c r="AF35" s="217">
        <v>0</v>
      </c>
      <c r="AG35" s="217">
        <v>0</v>
      </c>
      <c r="AH35" s="217">
        <v>0</v>
      </c>
      <c r="AI35" s="217">
        <v>0</v>
      </c>
      <c r="AJ35" s="217">
        <v>0</v>
      </c>
      <c r="AK35" s="217">
        <v>10.31</v>
      </c>
      <c r="AL35" s="217">
        <v>0</v>
      </c>
      <c r="AM35" s="217">
        <v>0</v>
      </c>
      <c r="AN35" s="217">
        <v>0</v>
      </c>
      <c r="AO35" s="217">
        <v>0</v>
      </c>
      <c r="AP35" s="217">
        <v>0</v>
      </c>
    </row>
    <row r="36" spans="1:42">
      <c r="A36" t="s">
        <v>78</v>
      </c>
      <c r="B36" s="217">
        <v>0</v>
      </c>
      <c r="C36" s="217">
        <v>5.6</v>
      </c>
      <c r="D36" s="217">
        <v>0.8</v>
      </c>
      <c r="E36" s="217">
        <v>0</v>
      </c>
      <c r="F36" s="217">
        <v>0</v>
      </c>
      <c r="G36" s="217">
        <v>15.72</v>
      </c>
      <c r="H36" s="217">
        <v>0</v>
      </c>
      <c r="I36" s="217">
        <v>18.920000000000002</v>
      </c>
      <c r="J36" s="217">
        <v>1.39</v>
      </c>
      <c r="K36" s="217">
        <v>78.540000000000006</v>
      </c>
      <c r="L36" s="217">
        <v>46.94</v>
      </c>
      <c r="M36" s="217">
        <v>0</v>
      </c>
      <c r="N36" s="217">
        <v>1.1100000000000001</v>
      </c>
      <c r="O36" s="217">
        <v>1.87</v>
      </c>
      <c r="P36" s="217">
        <v>2.56</v>
      </c>
      <c r="Q36" s="217">
        <v>3.03</v>
      </c>
      <c r="R36" s="217">
        <v>5.77</v>
      </c>
      <c r="S36" s="217">
        <v>3.7</v>
      </c>
      <c r="T36" s="217">
        <v>0</v>
      </c>
      <c r="U36" s="217">
        <v>7.05</v>
      </c>
      <c r="V36" s="217">
        <v>5.27</v>
      </c>
      <c r="W36" s="217">
        <v>5.75</v>
      </c>
      <c r="X36" s="217">
        <v>20.14</v>
      </c>
      <c r="Y36" s="217">
        <v>0</v>
      </c>
      <c r="Z36" s="217">
        <v>18.97</v>
      </c>
      <c r="AA36" s="217">
        <v>10.42</v>
      </c>
      <c r="AB36" s="217">
        <v>0</v>
      </c>
      <c r="AC36" s="217">
        <v>0.19</v>
      </c>
      <c r="AD36" s="217">
        <v>0</v>
      </c>
      <c r="AE36" s="217">
        <v>0</v>
      </c>
      <c r="AF36" s="217">
        <v>0</v>
      </c>
      <c r="AG36" s="217">
        <v>0</v>
      </c>
      <c r="AH36" s="217">
        <v>0</v>
      </c>
      <c r="AI36" s="217">
        <v>0</v>
      </c>
      <c r="AJ36" s="217">
        <v>0</v>
      </c>
      <c r="AK36" s="217">
        <v>10.31</v>
      </c>
      <c r="AL36" s="217">
        <v>0</v>
      </c>
      <c r="AM36" s="217">
        <v>0</v>
      </c>
      <c r="AN36" s="217">
        <v>0</v>
      </c>
      <c r="AO36" s="217">
        <v>0</v>
      </c>
      <c r="AP36" s="217">
        <v>0</v>
      </c>
    </row>
    <row r="37" spans="1:42">
      <c r="A37" t="s">
        <v>79</v>
      </c>
      <c r="B37" s="217">
        <v>0</v>
      </c>
      <c r="C37" s="217">
        <v>5.6</v>
      </c>
      <c r="D37" s="217">
        <v>0.8</v>
      </c>
      <c r="E37" s="217">
        <v>0</v>
      </c>
      <c r="F37" s="217">
        <v>0</v>
      </c>
      <c r="G37" s="217">
        <v>15.72</v>
      </c>
      <c r="H37" s="217">
        <v>0</v>
      </c>
      <c r="I37" s="217">
        <v>18.920000000000002</v>
      </c>
      <c r="J37" s="217">
        <v>1.39</v>
      </c>
      <c r="K37" s="217">
        <v>78.540000000000006</v>
      </c>
      <c r="L37" s="217">
        <v>46.94</v>
      </c>
      <c r="M37" s="217">
        <v>0</v>
      </c>
      <c r="N37" s="217">
        <v>1.1100000000000001</v>
      </c>
      <c r="O37" s="217">
        <v>1.87</v>
      </c>
      <c r="P37" s="217">
        <v>2.56</v>
      </c>
      <c r="Q37" s="217">
        <v>3.03</v>
      </c>
      <c r="R37" s="217">
        <v>5.77</v>
      </c>
      <c r="S37" s="217">
        <v>3.7</v>
      </c>
      <c r="T37" s="217">
        <v>0</v>
      </c>
      <c r="U37" s="217">
        <v>7.05</v>
      </c>
      <c r="V37" s="217">
        <v>5.27</v>
      </c>
      <c r="W37" s="217">
        <v>5.75</v>
      </c>
      <c r="X37" s="217">
        <v>20.14</v>
      </c>
      <c r="Y37" s="217">
        <v>0</v>
      </c>
      <c r="Z37" s="217">
        <v>18.97</v>
      </c>
      <c r="AA37" s="217">
        <v>10.42</v>
      </c>
      <c r="AB37" s="217">
        <v>0</v>
      </c>
      <c r="AC37" s="217">
        <v>0.19</v>
      </c>
      <c r="AD37" s="217">
        <v>0</v>
      </c>
      <c r="AE37" s="217">
        <v>0</v>
      </c>
      <c r="AF37" s="217">
        <v>0</v>
      </c>
      <c r="AG37" s="217">
        <v>0</v>
      </c>
      <c r="AH37" s="217">
        <v>0</v>
      </c>
      <c r="AI37" s="217">
        <v>0</v>
      </c>
      <c r="AJ37" s="217">
        <v>0</v>
      </c>
      <c r="AK37" s="217">
        <v>10.31</v>
      </c>
      <c r="AL37" s="217">
        <v>0</v>
      </c>
      <c r="AM37" s="217">
        <v>0</v>
      </c>
      <c r="AN37" s="217">
        <v>0</v>
      </c>
      <c r="AO37" s="217">
        <v>0</v>
      </c>
      <c r="AP37" s="217">
        <v>0</v>
      </c>
    </row>
    <row r="38" spans="1:42">
      <c r="A38" t="s">
        <v>80</v>
      </c>
      <c r="B38" s="217">
        <v>0</v>
      </c>
      <c r="C38" s="217">
        <v>5.6</v>
      </c>
      <c r="D38" s="217">
        <v>0.8</v>
      </c>
      <c r="E38" s="217">
        <v>0</v>
      </c>
      <c r="F38" s="217">
        <v>0</v>
      </c>
      <c r="G38" s="217">
        <v>15.72</v>
      </c>
      <c r="H38" s="217">
        <v>0</v>
      </c>
      <c r="I38" s="217">
        <v>18.920000000000002</v>
      </c>
      <c r="J38" s="217">
        <v>1.39</v>
      </c>
      <c r="K38" s="217">
        <v>78.540000000000006</v>
      </c>
      <c r="L38" s="217">
        <v>46.94</v>
      </c>
      <c r="M38" s="217">
        <v>0</v>
      </c>
      <c r="N38" s="217">
        <v>1.1100000000000001</v>
      </c>
      <c r="O38" s="217">
        <v>1.87</v>
      </c>
      <c r="P38" s="217">
        <v>2.56</v>
      </c>
      <c r="Q38" s="217">
        <v>3.03</v>
      </c>
      <c r="R38" s="217">
        <v>5.77</v>
      </c>
      <c r="S38" s="217">
        <v>3.7</v>
      </c>
      <c r="T38" s="217">
        <v>0</v>
      </c>
      <c r="U38" s="217">
        <v>7.05</v>
      </c>
      <c r="V38" s="217">
        <v>5.27</v>
      </c>
      <c r="W38" s="217">
        <v>5.75</v>
      </c>
      <c r="X38" s="217">
        <v>20.14</v>
      </c>
      <c r="Y38" s="217">
        <v>0</v>
      </c>
      <c r="Z38" s="217">
        <v>18.97</v>
      </c>
      <c r="AA38" s="217">
        <v>10.42</v>
      </c>
      <c r="AB38" s="217">
        <v>0</v>
      </c>
      <c r="AC38" s="217">
        <v>0.19</v>
      </c>
      <c r="AD38" s="217">
        <v>0</v>
      </c>
      <c r="AE38" s="217">
        <v>0</v>
      </c>
      <c r="AF38" s="217">
        <v>0</v>
      </c>
      <c r="AG38" s="217">
        <v>0</v>
      </c>
      <c r="AH38" s="217">
        <v>0</v>
      </c>
      <c r="AI38" s="217">
        <v>0</v>
      </c>
      <c r="AJ38" s="217">
        <v>0</v>
      </c>
      <c r="AK38" s="217">
        <v>10.31</v>
      </c>
      <c r="AL38" s="217">
        <v>0</v>
      </c>
      <c r="AM38" s="217">
        <v>0</v>
      </c>
      <c r="AN38" s="217">
        <v>0</v>
      </c>
      <c r="AO38" s="217">
        <v>0</v>
      </c>
      <c r="AP38" s="217">
        <v>0</v>
      </c>
    </row>
    <row r="39" spans="1:42">
      <c r="A39" t="s">
        <v>81</v>
      </c>
      <c r="B39" s="217">
        <v>0</v>
      </c>
      <c r="C39" s="217">
        <v>5.6</v>
      </c>
      <c r="D39" s="217">
        <v>0.8</v>
      </c>
      <c r="E39" s="217">
        <v>0</v>
      </c>
      <c r="F39" s="217">
        <v>0</v>
      </c>
      <c r="G39" s="217">
        <v>15.72</v>
      </c>
      <c r="H39" s="217">
        <v>0</v>
      </c>
      <c r="I39" s="217">
        <v>18.64</v>
      </c>
      <c r="J39" s="217">
        <v>1.39</v>
      </c>
      <c r="K39" s="217">
        <v>78.540000000000006</v>
      </c>
      <c r="L39" s="217">
        <v>46.94</v>
      </c>
      <c r="M39" s="217">
        <v>0</v>
      </c>
      <c r="N39" s="217">
        <v>1.1100000000000001</v>
      </c>
      <c r="O39" s="217">
        <v>1.87</v>
      </c>
      <c r="P39" s="217">
        <v>2.56</v>
      </c>
      <c r="Q39" s="217">
        <v>3.03</v>
      </c>
      <c r="R39" s="217">
        <v>5.77</v>
      </c>
      <c r="S39" s="217">
        <v>3.7</v>
      </c>
      <c r="T39" s="217">
        <v>0</v>
      </c>
      <c r="U39" s="217">
        <v>7.05</v>
      </c>
      <c r="V39" s="217">
        <v>5.27</v>
      </c>
      <c r="W39" s="217">
        <v>5.75</v>
      </c>
      <c r="X39" s="217">
        <v>20.14</v>
      </c>
      <c r="Y39" s="217">
        <v>0</v>
      </c>
      <c r="Z39" s="217">
        <v>18.97</v>
      </c>
      <c r="AA39" s="217">
        <v>10.42</v>
      </c>
      <c r="AB39" s="217">
        <v>0</v>
      </c>
      <c r="AC39" s="217">
        <v>0.19</v>
      </c>
      <c r="AD39" s="217">
        <v>0</v>
      </c>
      <c r="AE39" s="217">
        <v>0</v>
      </c>
      <c r="AF39" s="217">
        <v>0</v>
      </c>
      <c r="AG39" s="217">
        <v>0</v>
      </c>
      <c r="AH39" s="217">
        <v>0</v>
      </c>
      <c r="AI39" s="217">
        <v>0</v>
      </c>
      <c r="AJ39" s="217">
        <v>0</v>
      </c>
      <c r="AK39" s="217">
        <v>9.41</v>
      </c>
      <c r="AL39" s="217">
        <v>0</v>
      </c>
      <c r="AM39" s="217">
        <v>0</v>
      </c>
      <c r="AN39" s="217">
        <v>0</v>
      </c>
      <c r="AO39" s="217">
        <v>0</v>
      </c>
      <c r="AP39" s="217">
        <v>0</v>
      </c>
    </row>
    <row r="40" spans="1:42">
      <c r="A40" t="s">
        <v>82</v>
      </c>
      <c r="B40" s="217">
        <v>0</v>
      </c>
      <c r="C40" s="217">
        <v>5.6</v>
      </c>
      <c r="D40" s="217">
        <v>0.8</v>
      </c>
      <c r="E40" s="217">
        <v>0</v>
      </c>
      <c r="F40" s="217">
        <v>0</v>
      </c>
      <c r="G40" s="217">
        <v>15.72</v>
      </c>
      <c r="H40" s="217">
        <v>0</v>
      </c>
      <c r="I40" s="217">
        <v>18.64</v>
      </c>
      <c r="J40" s="217">
        <v>1.39</v>
      </c>
      <c r="K40" s="217">
        <v>78.540000000000006</v>
      </c>
      <c r="L40" s="217">
        <v>46.94</v>
      </c>
      <c r="M40" s="217">
        <v>0</v>
      </c>
      <c r="N40" s="217">
        <v>1.1100000000000001</v>
      </c>
      <c r="O40" s="217">
        <v>1.87</v>
      </c>
      <c r="P40" s="217">
        <v>2.56</v>
      </c>
      <c r="Q40" s="217">
        <v>3.03</v>
      </c>
      <c r="R40" s="217">
        <v>5.77</v>
      </c>
      <c r="S40" s="217">
        <v>3.7</v>
      </c>
      <c r="T40" s="217">
        <v>0</v>
      </c>
      <c r="U40" s="217">
        <v>7.05</v>
      </c>
      <c r="V40" s="217">
        <v>5.27</v>
      </c>
      <c r="W40" s="217">
        <v>5.75</v>
      </c>
      <c r="X40" s="217">
        <v>20.14</v>
      </c>
      <c r="Y40" s="217">
        <v>0</v>
      </c>
      <c r="Z40" s="217">
        <v>18.97</v>
      </c>
      <c r="AA40" s="217">
        <v>10.42</v>
      </c>
      <c r="AB40" s="217">
        <v>0</v>
      </c>
      <c r="AC40" s="217">
        <v>0.19</v>
      </c>
      <c r="AD40" s="217">
        <v>0</v>
      </c>
      <c r="AE40" s="217">
        <v>0</v>
      </c>
      <c r="AF40" s="217">
        <v>0</v>
      </c>
      <c r="AG40" s="217">
        <v>0</v>
      </c>
      <c r="AH40" s="217">
        <v>0</v>
      </c>
      <c r="AI40" s="217">
        <v>0</v>
      </c>
      <c r="AJ40" s="217">
        <v>0</v>
      </c>
      <c r="AK40" s="217">
        <v>9.41</v>
      </c>
      <c r="AL40" s="217">
        <v>0</v>
      </c>
      <c r="AM40" s="217">
        <v>0</v>
      </c>
      <c r="AN40" s="217">
        <v>0</v>
      </c>
      <c r="AO40" s="217">
        <v>0</v>
      </c>
      <c r="AP40" s="217">
        <v>0</v>
      </c>
    </row>
    <row r="41" spans="1:42">
      <c r="A41" t="s">
        <v>83</v>
      </c>
      <c r="B41" s="217">
        <v>0</v>
      </c>
      <c r="C41" s="217">
        <v>5.6</v>
      </c>
      <c r="D41" s="217">
        <v>0.8</v>
      </c>
      <c r="E41" s="217">
        <v>0</v>
      </c>
      <c r="F41" s="217">
        <v>0</v>
      </c>
      <c r="G41" s="217">
        <v>15.72</v>
      </c>
      <c r="H41" s="217">
        <v>0</v>
      </c>
      <c r="I41" s="217">
        <v>18.64</v>
      </c>
      <c r="J41" s="217">
        <v>1.39</v>
      </c>
      <c r="K41" s="217">
        <v>78.45</v>
      </c>
      <c r="L41" s="217">
        <v>46.94</v>
      </c>
      <c r="M41" s="217">
        <v>0</v>
      </c>
      <c r="N41" s="217">
        <v>1.1100000000000001</v>
      </c>
      <c r="O41" s="217">
        <v>1.87</v>
      </c>
      <c r="P41" s="217">
        <v>2.56</v>
      </c>
      <c r="Q41" s="217">
        <v>3.28</v>
      </c>
      <c r="R41" s="217">
        <v>5.77</v>
      </c>
      <c r="S41" s="217">
        <v>3.46</v>
      </c>
      <c r="T41" s="217">
        <v>0</v>
      </c>
      <c r="U41" s="217">
        <v>7.05</v>
      </c>
      <c r="V41" s="217">
        <v>5.27</v>
      </c>
      <c r="W41" s="217">
        <v>5.75</v>
      </c>
      <c r="X41" s="217">
        <v>20.14</v>
      </c>
      <c r="Y41" s="217">
        <v>0</v>
      </c>
      <c r="Z41" s="217">
        <v>18.97</v>
      </c>
      <c r="AA41" s="217">
        <v>10.42</v>
      </c>
      <c r="AB41" s="217">
        <v>0</v>
      </c>
      <c r="AC41" s="217">
        <v>0.19</v>
      </c>
      <c r="AD41" s="217">
        <v>0</v>
      </c>
      <c r="AE41" s="217">
        <v>0</v>
      </c>
      <c r="AF41" s="217">
        <v>0</v>
      </c>
      <c r="AG41" s="217">
        <v>0</v>
      </c>
      <c r="AH41" s="217">
        <v>0</v>
      </c>
      <c r="AI41" s="217">
        <v>0</v>
      </c>
      <c r="AJ41" s="217">
        <v>0</v>
      </c>
      <c r="AK41" s="217">
        <v>9.41</v>
      </c>
      <c r="AL41" s="217">
        <v>0</v>
      </c>
      <c r="AM41" s="217">
        <v>0</v>
      </c>
      <c r="AN41" s="217">
        <v>0</v>
      </c>
      <c r="AO41" s="217">
        <v>0</v>
      </c>
      <c r="AP41" s="217">
        <v>0</v>
      </c>
    </row>
    <row r="42" spans="1:42">
      <c r="A42" t="s">
        <v>84</v>
      </c>
      <c r="B42" s="217">
        <v>0</v>
      </c>
      <c r="C42" s="217">
        <v>5.6</v>
      </c>
      <c r="D42" s="217">
        <v>0.8</v>
      </c>
      <c r="E42" s="217">
        <v>0</v>
      </c>
      <c r="F42" s="217">
        <v>0</v>
      </c>
      <c r="G42" s="217">
        <v>15.72</v>
      </c>
      <c r="H42" s="217">
        <v>0</v>
      </c>
      <c r="I42" s="217">
        <v>18.64</v>
      </c>
      <c r="J42" s="217">
        <v>1.39</v>
      </c>
      <c r="K42" s="217">
        <v>78.45</v>
      </c>
      <c r="L42" s="217">
        <v>46.94</v>
      </c>
      <c r="M42" s="217">
        <v>0</v>
      </c>
      <c r="N42" s="217">
        <v>1.1100000000000001</v>
      </c>
      <c r="O42" s="217">
        <v>1.87</v>
      </c>
      <c r="P42" s="217">
        <v>2.56</v>
      </c>
      <c r="Q42" s="217">
        <v>3.28</v>
      </c>
      <c r="R42" s="217">
        <v>5.77</v>
      </c>
      <c r="S42" s="217">
        <v>3.46</v>
      </c>
      <c r="T42" s="217">
        <v>0</v>
      </c>
      <c r="U42" s="217">
        <v>7.05</v>
      </c>
      <c r="V42" s="217">
        <v>5.27</v>
      </c>
      <c r="W42" s="217">
        <v>5.75</v>
      </c>
      <c r="X42" s="217">
        <v>20.14</v>
      </c>
      <c r="Y42" s="217">
        <v>0</v>
      </c>
      <c r="Z42" s="217">
        <v>18.97</v>
      </c>
      <c r="AA42" s="217">
        <v>10.42</v>
      </c>
      <c r="AB42" s="217">
        <v>0</v>
      </c>
      <c r="AC42" s="217">
        <v>0</v>
      </c>
      <c r="AD42" s="217">
        <v>0</v>
      </c>
      <c r="AE42" s="217">
        <v>0</v>
      </c>
      <c r="AF42" s="217">
        <v>0</v>
      </c>
      <c r="AG42" s="217">
        <v>0</v>
      </c>
      <c r="AH42" s="217">
        <v>0</v>
      </c>
      <c r="AI42" s="217">
        <v>0</v>
      </c>
      <c r="AJ42" s="217">
        <v>0</v>
      </c>
      <c r="AK42" s="217">
        <v>9.41</v>
      </c>
      <c r="AL42" s="217">
        <v>0</v>
      </c>
      <c r="AM42" s="217">
        <v>0</v>
      </c>
      <c r="AN42" s="217">
        <v>0</v>
      </c>
      <c r="AO42" s="217">
        <v>0</v>
      </c>
      <c r="AP42" s="217">
        <v>0</v>
      </c>
    </row>
    <row r="43" spans="1:42">
      <c r="A43" t="s">
        <v>85</v>
      </c>
      <c r="B43" s="217">
        <v>0</v>
      </c>
      <c r="C43" s="217">
        <v>6.13</v>
      </c>
      <c r="D43" s="217">
        <v>0.8</v>
      </c>
      <c r="E43" s="217">
        <v>0</v>
      </c>
      <c r="F43" s="217">
        <v>0</v>
      </c>
      <c r="G43" s="217">
        <v>15.72</v>
      </c>
      <c r="H43" s="217">
        <v>0</v>
      </c>
      <c r="I43" s="217">
        <v>18.64</v>
      </c>
      <c r="J43" s="217">
        <v>1.39</v>
      </c>
      <c r="K43" s="217">
        <v>78.37</v>
      </c>
      <c r="L43" s="217">
        <v>46.83</v>
      </c>
      <c r="M43" s="217">
        <v>0</v>
      </c>
      <c r="N43" s="217">
        <v>1.1100000000000001</v>
      </c>
      <c r="O43" s="217">
        <v>1.87</v>
      </c>
      <c r="P43" s="217">
        <v>2.56</v>
      </c>
      <c r="Q43" s="217">
        <v>3.26</v>
      </c>
      <c r="R43" s="217">
        <v>5.77</v>
      </c>
      <c r="S43" s="217">
        <v>3.63</v>
      </c>
      <c r="T43" s="217">
        <v>0</v>
      </c>
      <c r="U43" s="217">
        <v>7.05</v>
      </c>
      <c r="V43" s="217">
        <v>5.27</v>
      </c>
      <c r="W43" s="217">
        <v>5.75</v>
      </c>
      <c r="X43" s="217">
        <v>20.14</v>
      </c>
      <c r="Y43" s="217">
        <v>0</v>
      </c>
      <c r="Z43" s="217">
        <v>18.97</v>
      </c>
      <c r="AA43" s="217">
        <v>10.42</v>
      </c>
      <c r="AB43" s="217">
        <v>0</v>
      </c>
      <c r="AC43" s="217">
        <v>0</v>
      </c>
      <c r="AD43" s="217">
        <v>0</v>
      </c>
      <c r="AE43" s="217">
        <v>0</v>
      </c>
      <c r="AF43" s="217">
        <v>0</v>
      </c>
      <c r="AG43" s="217">
        <v>0</v>
      </c>
      <c r="AH43" s="217">
        <v>0</v>
      </c>
      <c r="AI43" s="217">
        <v>0</v>
      </c>
      <c r="AJ43" s="217">
        <v>0</v>
      </c>
      <c r="AK43" s="217">
        <v>9.41</v>
      </c>
      <c r="AL43" s="217">
        <v>0</v>
      </c>
      <c r="AM43" s="217">
        <v>0</v>
      </c>
      <c r="AN43" s="217">
        <v>0</v>
      </c>
      <c r="AO43" s="217">
        <v>0</v>
      </c>
      <c r="AP43" s="217">
        <v>0</v>
      </c>
    </row>
    <row r="44" spans="1:42">
      <c r="A44" t="s">
        <v>86</v>
      </c>
      <c r="B44" s="217">
        <v>0</v>
      </c>
      <c r="C44" s="217">
        <v>6.13</v>
      </c>
      <c r="D44" s="217">
        <v>0.8</v>
      </c>
      <c r="E44" s="217">
        <v>0</v>
      </c>
      <c r="F44" s="217">
        <v>0</v>
      </c>
      <c r="G44" s="217">
        <v>15.72</v>
      </c>
      <c r="H44" s="217">
        <v>0</v>
      </c>
      <c r="I44" s="217">
        <v>18.64</v>
      </c>
      <c r="J44" s="217">
        <v>1.39</v>
      </c>
      <c r="K44" s="217">
        <v>78.37</v>
      </c>
      <c r="L44" s="217">
        <v>46.83</v>
      </c>
      <c r="M44" s="217">
        <v>0</v>
      </c>
      <c r="N44" s="217">
        <v>1.1100000000000001</v>
      </c>
      <c r="O44" s="217">
        <v>1.87</v>
      </c>
      <c r="P44" s="217">
        <v>2.56</v>
      </c>
      <c r="Q44" s="217">
        <v>3.26</v>
      </c>
      <c r="R44" s="217">
        <v>5.77</v>
      </c>
      <c r="S44" s="217">
        <v>3.63</v>
      </c>
      <c r="T44" s="217">
        <v>0</v>
      </c>
      <c r="U44" s="217">
        <v>7.05</v>
      </c>
      <c r="V44" s="217">
        <v>5.27</v>
      </c>
      <c r="W44" s="217">
        <v>5.75</v>
      </c>
      <c r="X44" s="217">
        <v>20.14</v>
      </c>
      <c r="Y44" s="217">
        <v>0</v>
      </c>
      <c r="Z44" s="217">
        <v>18.97</v>
      </c>
      <c r="AA44" s="217">
        <v>10.42</v>
      </c>
      <c r="AB44" s="217">
        <v>0</v>
      </c>
      <c r="AC44" s="217">
        <v>0</v>
      </c>
      <c r="AD44" s="217">
        <v>0</v>
      </c>
      <c r="AE44" s="217">
        <v>0</v>
      </c>
      <c r="AF44" s="217">
        <v>0</v>
      </c>
      <c r="AG44" s="217">
        <v>0</v>
      </c>
      <c r="AH44" s="217">
        <v>0</v>
      </c>
      <c r="AI44" s="217">
        <v>0</v>
      </c>
      <c r="AJ44" s="217">
        <v>0</v>
      </c>
      <c r="AK44" s="217">
        <v>9.41</v>
      </c>
      <c r="AL44" s="217">
        <v>0</v>
      </c>
      <c r="AM44" s="217">
        <v>0</v>
      </c>
      <c r="AN44" s="217">
        <v>0</v>
      </c>
      <c r="AO44" s="217">
        <v>0</v>
      </c>
      <c r="AP44" s="217">
        <v>0</v>
      </c>
    </row>
    <row r="45" spans="1:42">
      <c r="A45" t="s">
        <v>87</v>
      </c>
      <c r="B45" s="217">
        <v>0</v>
      </c>
      <c r="C45" s="217">
        <v>6.13</v>
      </c>
      <c r="D45" s="217">
        <v>0.8</v>
      </c>
      <c r="E45" s="217">
        <v>0</v>
      </c>
      <c r="F45" s="217">
        <v>0</v>
      </c>
      <c r="G45" s="217">
        <v>15.72</v>
      </c>
      <c r="H45" s="217">
        <v>0</v>
      </c>
      <c r="I45" s="217">
        <v>18.64</v>
      </c>
      <c r="J45" s="217">
        <v>1.39</v>
      </c>
      <c r="K45" s="217">
        <v>78.510000000000005</v>
      </c>
      <c r="L45" s="217">
        <v>46.94</v>
      </c>
      <c r="M45" s="217">
        <v>0</v>
      </c>
      <c r="N45" s="217">
        <v>1.1100000000000001</v>
      </c>
      <c r="O45" s="217">
        <v>1.87</v>
      </c>
      <c r="P45" s="217">
        <v>2.56</v>
      </c>
      <c r="Q45" s="217">
        <v>3.26</v>
      </c>
      <c r="R45" s="217">
        <v>5.77</v>
      </c>
      <c r="S45" s="217">
        <v>3.63</v>
      </c>
      <c r="T45" s="217">
        <v>0</v>
      </c>
      <c r="U45" s="217">
        <v>7.05</v>
      </c>
      <c r="V45" s="217">
        <v>5.27</v>
      </c>
      <c r="W45" s="217">
        <v>5.75</v>
      </c>
      <c r="X45" s="217">
        <v>20.14</v>
      </c>
      <c r="Y45" s="217">
        <v>0</v>
      </c>
      <c r="Z45" s="217">
        <v>18.97</v>
      </c>
      <c r="AA45" s="217">
        <v>10.42</v>
      </c>
      <c r="AB45" s="217">
        <v>0</v>
      </c>
      <c r="AC45" s="217">
        <v>0.19</v>
      </c>
      <c r="AD45" s="217">
        <v>0</v>
      </c>
      <c r="AE45" s="217">
        <v>0</v>
      </c>
      <c r="AF45" s="217">
        <v>0</v>
      </c>
      <c r="AG45" s="217">
        <v>0</v>
      </c>
      <c r="AH45" s="217">
        <v>0</v>
      </c>
      <c r="AI45" s="217">
        <v>0</v>
      </c>
      <c r="AJ45" s="217">
        <v>0</v>
      </c>
      <c r="AK45" s="217">
        <v>9.41</v>
      </c>
      <c r="AL45" s="217">
        <v>0</v>
      </c>
      <c r="AM45" s="217">
        <v>0</v>
      </c>
      <c r="AN45" s="217">
        <v>0</v>
      </c>
      <c r="AO45" s="217">
        <v>0</v>
      </c>
      <c r="AP45" s="217">
        <v>0</v>
      </c>
    </row>
    <row r="46" spans="1:42">
      <c r="A46" t="s">
        <v>88</v>
      </c>
      <c r="B46" s="217">
        <v>0</v>
      </c>
      <c r="C46" s="217">
        <v>6.13</v>
      </c>
      <c r="D46" s="217">
        <v>0.8</v>
      </c>
      <c r="E46" s="217">
        <v>0</v>
      </c>
      <c r="F46" s="217">
        <v>0</v>
      </c>
      <c r="G46" s="217">
        <v>15.72</v>
      </c>
      <c r="H46" s="217">
        <v>0</v>
      </c>
      <c r="I46" s="217">
        <v>18.64</v>
      </c>
      <c r="J46" s="217">
        <v>1.39</v>
      </c>
      <c r="K46" s="217">
        <v>78.510000000000005</v>
      </c>
      <c r="L46" s="217">
        <v>46.94</v>
      </c>
      <c r="M46" s="217">
        <v>0</v>
      </c>
      <c r="N46" s="217">
        <v>1.1100000000000001</v>
      </c>
      <c r="O46" s="217">
        <v>1.87</v>
      </c>
      <c r="P46" s="217">
        <v>2.56</v>
      </c>
      <c r="Q46" s="217">
        <v>3.26</v>
      </c>
      <c r="R46" s="217">
        <v>5.77</v>
      </c>
      <c r="S46" s="217">
        <v>3.63</v>
      </c>
      <c r="T46" s="217">
        <v>0</v>
      </c>
      <c r="U46" s="217">
        <v>7.05</v>
      </c>
      <c r="V46" s="217">
        <v>5.27</v>
      </c>
      <c r="W46" s="217">
        <v>5.75</v>
      </c>
      <c r="X46" s="217">
        <v>20.14</v>
      </c>
      <c r="Y46" s="217">
        <v>0</v>
      </c>
      <c r="Z46" s="217">
        <v>18.97</v>
      </c>
      <c r="AA46" s="217">
        <v>10.42</v>
      </c>
      <c r="AB46" s="217">
        <v>0</v>
      </c>
      <c r="AC46" s="217">
        <v>0.19</v>
      </c>
      <c r="AD46" s="217">
        <v>0</v>
      </c>
      <c r="AE46" s="217">
        <v>0</v>
      </c>
      <c r="AF46" s="217">
        <v>0</v>
      </c>
      <c r="AG46" s="217">
        <v>0</v>
      </c>
      <c r="AH46" s="217">
        <v>0</v>
      </c>
      <c r="AI46" s="217">
        <v>0</v>
      </c>
      <c r="AJ46" s="217">
        <v>0</v>
      </c>
      <c r="AK46" s="217">
        <v>9.41</v>
      </c>
      <c r="AL46" s="217">
        <v>0</v>
      </c>
      <c r="AM46" s="217">
        <v>0</v>
      </c>
      <c r="AN46" s="217">
        <v>0</v>
      </c>
      <c r="AO46" s="217">
        <v>0</v>
      </c>
      <c r="AP46" s="217">
        <v>0</v>
      </c>
    </row>
    <row r="47" spans="1:42">
      <c r="A47" t="s">
        <v>89</v>
      </c>
      <c r="B47" s="217">
        <v>0</v>
      </c>
      <c r="C47" s="217">
        <v>6.13</v>
      </c>
      <c r="D47" s="217">
        <v>0.8</v>
      </c>
      <c r="E47" s="217">
        <v>0</v>
      </c>
      <c r="F47" s="217">
        <v>0</v>
      </c>
      <c r="G47" s="217">
        <v>15.72</v>
      </c>
      <c r="H47" s="217">
        <v>0</v>
      </c>
      <c r="I47" s="217">
        <v>18.64</v>
      </c>
      <c r="J47" s="217">
        <v>1.39</v>
      </c>
      <c r="K47" s="217">
        <v>78.510000000000005</v>
      </c>
      <c r="L47" s="217">
        <v>46.83</v>
      </c>
      <c r="M47" s="217">
        <v>0</v>
      </c>
      <c r="N47" s="217">
        <v>1.1100000000000001</v>
      </c>
      <c r="O47" s="217">
        <v>1.87</v>
      </c>
      <c r="P47" s="217">
        <v>2.56</v>
      </c>
      <c r="Q47" s="217">
        <v>3.26</v>
      </c>
      <c r="R47" s="217">
        <v>5.77</v>
      </c>
      <c r="S47" s="217">
        <v>3.63</v>
      </c>
      <c r="T47" s="217">
        <v>0</v>
      </c>
      <c r="U47" s="217">
        <v>7.05</v>
      </c>
      <c r="V47" s="217">
        <v>5.27</v>
      </c>
      <c r="W47" s="217">
        <v>5.75</v>
      </c>
      <c r="X47" s="217">
        <v>20.14</v>
      </c>
      <c r="Y47" s="217">
        <v>0</v>
      </c>
      <c r="Z47" s="217">
        <v>18.97</v>
      </c>
      <c r="AA47" s="217">
        <v>10.42</v>
      </c>
      <c r="AB47" s="217">
        <v>0</v>
      </c>
      <c r="AC47" s="217">
        <v>0.19</v>
      </c>
      <c r="AD47" s="217">
        <v>0</v>
      </c>
      <c r="AE47" s="217">
        <v>0</v>
      </c>
      <c r="AF47" s="217">
        <v>0</v>
      </c>
      <c r="AG47" s="217">
        <v>0</v>
      </c>
      <c r="AH47" s="217">
        <v>0</v>
      </c>
      <c r="AI47" s="217">
        <v>0</v>
      </c>
      <c r="AJ47" s="217">
        <v>0</v>
      </c>
      <c r="AK47" s="217">
        <v>9.41</v>
      </c>
      <c r="AL47" s="217">
        <v>0</v>
      </c>
      <c r="AM47" s="217">
        <v>0</v>
      </c>
      <c r="AN47" s="217">
        <v>0</v>
      </c>
      <c r="AO47" s="217">
        <v>0</v>
      </c>
      <c r="AP47" s="217">
        <v>0</v>
      </c>
    </row>
    <row r="48" spans="1:42">
      <c r="A48" t="s">
        <v>90</v>
      </c>
      <c r="B48" s="217">
        <v>0</v>
      </c>
      <c r="C48" s="217">
        <v>6.13</v>
      </c>
      <c r="D48" s="217">
        <v>0.8</v>
      </c>
      <c r="E48" s="217">
        <v>0</v>
      </c>
      <c r="F48" s="217">
        <v>0</v>
      </c>
      <c r="G48" s="217">
        <v>15.72</v>
      </c>
      <c r="H48" s="217">
        <v>0</v>
      </c>
      <c r="I48" s="217">
        <v>18.64</v>
      </c>
      <c r="J48" s="217">
        <v>1.39</v>
      </c>
      <c r="K48" s="217">
        <v>78.510000000000005</v>
      </c>
      <c r="L48" s="217">
        <v>46.83</v>
      </c>
      <c r="M48" s="217">
        <v>0</v>
      </c>
      <c r="N48" s="217">
        <v>1.1100000000000001</v>
      </c>
      <c r="O48" s="217">
        <v>1.87</v>
      </c>
      <c r="P48" s="217">
        <v>2.56</v>
      </c>
      <c r="Q48" s="217">
        <v>3.26</v>
      </c>
      <c r="R48" s="217">
        <v>5.77</v>
      </c>
      <c r="S48" s="217">
        <v>3.63</v>
      </c>
      <c r="T48" s="217">
        <v>0</v>
      </c>
      <c r="U48" s="217">
        <v>7.05</v>
      </c>
      <c r="V48" s="217">
        <v>5.27</v>
      </c>
      <c r="W48" s="217">
        <v>5.75</v>
      </c>
      <c r="X48" s="217">
        <v>20.14</v>
      </c>
      <c r="Y48" s="217">
        <v>0</v>
      </c>
      <c r="Z48" s="217">
        <v>18.97</v>
      </c>
      <c r="AA48" s="217">
        <v>10.42</v>
      </c>
      <c r="AB48" s="217">
        <v>0</v>
      </c>
      <c r="AC48" s="217">
        <v>0.19</v>
      </c>
      <c r="AD48" s="217">
        <v>0</v>
      </c>
      <c r="AE48" s="217">
        <v>0</v>
      </c>
      <c r="AF48" s="217">
        <v>0</v>
      </c>
      <c r="AG48" s="217">
        <v>0</v>
      </c>
      <c r="AH48" s="217">
        <v>0</v>
      </c>
      <c r="AI48" s="217">
        <v>0</v>
      </c>
      <c r="AJ48" s="217">
        <v>0</v>
      </c>
      <c r="AK48" s="217">
        <v>9.41</v>
      </c>
      <c r="AL48" s="217">
        <v>0</v>
      </c>
      <c r="AM48" s="217">
        <v>0</v>
      </c>
      <c r="AN48" s="217">
        <v>0</v>
      </c>
      <c r="AO48" s="217">
        <v>0</v>
      </c>
      <c r="AP48" s="217">
        <v>0</v>
      </c>
    </row>
    <row r="49" spans="1:42">
      <c r="A49" t="s">
        <v>91</v>
      </c>
      <c r="B49" s="217">
        <v>0</v>
      </c>
      <c r="C49" s="217">
        <v>6.13</v>
      </c>
      <c r="D49" s="217">
        <v>0.8</v>
      </c>
      <c r="E49" s="217">
        <v>0</v>
      </c>
      <c r="F49" s="217">
        <v>0</v>
      </c>
      <c r="G49" s="217">
        <v>15.72</v>
      </c>
      <c r="H49" s="217">
        <v>0</v>
      </c>
      <c r="I49" s="217">
        <v>18.64</v>
      </c>
      <c r="J49" s="217">
        <v>1.39</v>
      </c>
      <c r="K49" s="217">
        <v>78.510000000000005</v>
      </c>
      <c r="L49" s="217">
        <v>46.83</v>
      </c>
      <c r="M49" s="217">
        <v>0</v>
      </c>
      <c r="N49" s="217">
        <v>1.1100000000000001</v>
      </c>
      <c r="O49" s="217">
        <v>1.87</v>
      </c>
      <c r="P49" s="217">
        <v>2.56</v>
      </c>
      <c r="Q49" s="217">
        <v>3.01</v>
      </c>
      <c r="R49" s="217">
        <v>5.53</v>
      </c>
      <c r="S49" s="217">
        <v>3.44</v>
      </c>
      <c r="T49" s="217">
        <v>0</v>
      </c>
      <c r="U49" s="217">
        <v>7.05</v>
      </c>
      <c r="V49" s="217">
        <v>5.27</v>
      </c>
      <c r="W49" s="217">
        <v>5.75</v>
      </c>
      <c r="X49" s="217">
        <v>20.14</v>
      </c>
      <c r="Y49" s="217">
        <v>0</v>
      </c>
      <c r="Z49" s="217">
        <v>18.97</v>
      </c>
      <c r="AA49" s="217">
        <v>10.42</v>
      </c>
      <c r="AB49" s="217">
        <v>0</v>
      </c>
      <c r="AC49" s="217">
        <v>4.1900000000000004</v>
      </c>
      <c r="AD49" s="217">
        <v>0</v>
      </c>
      <c r="AE49" s="217">
        <v>0</v>
      </c>
      <c r="AF49" s="217">
        <v>0</v>
      </c>
      <c r="AG49" s="217">
        <v>0</v>
      </c>
      <c r="AH49" s="217">
        <v>0</v>
      </c>
      <c r="AI49" s="217">
        <v>0</v>
      </c>
      <c r="AJ49" s="217">
        <v>0</v>
      </c>
      <c r="AK49" s="217">
        <v>9.41</v>
      </c>
      <c r="AL49" s="217">
        <v>0</v>
      </c>
      <c r="AM49" s="217">
        <v>0</v>
      </c>
      <c r="AN49" s="217">
        <v>0</v>
      </c>
      <c r="AO49" s="217">
        <v>0</v>
      </c>
      <c r="AP49" s="217">
        <v>0</v>
      </c>
    </row>
    <row r="50" spans="1:42">
      <c r="A50" t="s">
        <v>92</v>
      </c>
      <c r="B50" s="217">
        <v>0</v>
      </c>
      <c r="C50" s="217">
        <v>6.13</v>
      </c>
      <c r="D50" s="217">
        <v>0.8</v>
      </c>
      <c r="E50" s="217">
        <v>0</v>
      </c>
      <c r="F50" s="217">
        <v>0</v>
      </c>
      <c r="G50" s="217">
        <v>15.72</v>
      </c>
      <c r="H50" s="217">
        <v>0</v>
      </c>
      <c r="I50" s="217">
        <v>18.64</v>
      </c>
      <c r="J50" s="217">
        <v>1.39</v>
      </c>
      <c r="K50" s="217">
        <v>78.510000000000005</v>
      </c>
      <c r="L50" s="217">
        <v>46.83</v>
      </c>
      <c r="M50" s="217">
        <v>0</v>
      </c>
      <c r="N50" s="217">
        <v>1.1100000000000001</v>
      </c>
      <c r="O50" s="217">
        <v>1.87</v>
      </c>
      <c r="P50" s="217">
        <v>2.56</v>
      </c>
      <c r="Q50" s="217">
        <v>3.01</v>
      </c>
      <c r="R50" s="217">
        <v>5.53</v>
      </c>
      <c r="S50" s="217">
        <v>3.44</v>
      </c>
      <c r="T50" s="217">
        <v>0</v>
      </c>
      <c r="U50" s="217">
        <v>7.05</v>
      </c>
      <c r="V50" s="217">
        <v>5.27</v>
      </c>
      <c r="W50" s="217">
        <v>5.75</v>
      </c>
      <c r="X50" s="217">
        <v>20.14</v>
      </c>
      <c r="Y50" s="217">
        <v>0</v>
      </c>
      <c r="Z50" s="217">
        <v>18.97</v>
      </c>
      <c r="AA50" s="217">
        <v>10.42</v>
      </c>
      <c r="AB50" s="217">
        <v>0</v>
      </c>
      <c r="AC50" s="217">
        <v>4.1900000000000004</v>
      </c>
      <c r="AD50" s="217">
        <v>0</v>
      </c>
      <c r="AE50" s="217">
        <v>0</v>
      </c>
      <c r="AF50" s="217">
        <v>0</v>
      </c>
      <c r="AG50" s="217">
        <v>0</v>
      </c>
      <c r="AH50" s="217">
        <v>0</v>
      </c>
      <c r="AI50" s="217">
        <v>0</v>
      </c>
      <c r="AJ50" s="217">
        <v>0</v>
      </c>
      <c r="AK50" s="217">
        <v>9.41</v>
      </c>
      <c r="AL50" s="217">
        <v>0</v>
      </c>
      <c r="AM50" s="217">
        <v>0</v>
      </c>
      <c r="AN50" s="217">
        <v>0</v>
      </c>
      <c r="AO50" s="217">
        <v>0</v>
      </c>
      <c r="AP50" s="217">
        <v>0</v>
      </c>
    </row>
    <row r="51" spans="1:42">
      <c r="A51" t="s">
        <v>93</v>
      </c>
      <c r="B51" s="217">
        <v>0</v>
      </c>
      <c r="C51" s="217">
        <v>6.13</v>
      </c>
      <c r="D51" s="217">
        <v>0.8</v>
      </c>
      <c r="E51" s="217">
        <v>0</v>
      </c>
      <c r="F51" s="217">
        <v>0</v>
      </c>
      <c r="G51" s="217">
        <v>15.86</v>
      </c>
      <c r="H51" s="217">
        <v>0</v>
      </c>
      <c r="I51" s="217">
        <v>18.09</v>
      </c>
      <c r="J51" s="217">
        <v>1.39</v>
      </c>
      <c r="K51" s="217">
        <v>78.38</v>
      </c>
      <c r="L51" s="217">
        <v>46.83</v>
      </c>
      <c r="M51" s="217">
        <v>0</v>
      </c>
      <c r="N51" s="217">
        <v>15.56</v>
      </c>
      <c r="O51" s="217">
        <v>25.74</v>
      </c>
      <c r="P51" s="217">
        <v>40.14</v>
      </c>
      <c r="Q51" s="217">
        <v>2.7</v>
      </c>
      <c r="R51" s="217">
        <v>5.53</v>
      </c>
      <c r="S51" s="217">
        <v>3.43</v>
      </c>
      <c r="T51" s="217">
        <v>0</v>
      </c>
      <c r="U51" s="217">
        <v>7.05</v>
      </c>
      <c r="V51" s="217">
        <v>5.27</v>
      </c>
      <c r="W51" s="217">
        <v>5.75</v>
      </c>
      <c r="X51" s="217">
        <v>20.14</v>
      </c>
      <c r="Y51" s="217">
        <v>0</v>
      </c>
      <c r="Z51" s="217">
        <v>18.97</v>
      </c>
      <c r="AA51" s="217">
        <v>10.42</v>
      </c>
      <c r="AB51" s="217">
        <v>0</v>
      </c>
      <c r="AC51" s="217">
        <v>4.1900000000000004</v>
      </c>
      <c r="AD51" s="217">
        <v>0</v>
      </c>
      <c r="AE51" s="217">
        <v>0</v>
      </c>
      <c r="AF51" s="217">
        <v>0</v>
      </c>
      <c r="AG51" s="217">
        <v>0</v>
      </c>
      <c r="AH51" s="217">
        <v>0</v>
      </c>
      <c r="AI51" s="217">
        <v>0</v>
      </c>
      <c r="AJ51" s="217">
        <v>0</v>
      </c>
      <c r="AK51" s="217">
        <v>8.4</v>
      </c>
      <c r="AL51" s="217">
        <v>0</v>
      </c>
      <c r="AM51" s="217">
        <v>0</v>
      </c>
      <c r="AN51" s="217">
        <v>0</v>
      </c>
      <c r="AO51" s="217">
        <v>0</v>
      </c>
      <c r="AP51" s="217">
        <v>0</v>
      </c>
    </row>
    <row r="52" spans="1:42">
      <c r="A52" t="s">
        <v>94</v>
      </c>
      <c r="B52" s="217">
        <v>0</v>
      </c>
      <c r="C52" s="217">
        <v>6.13</v>
      </c>
      <c r="D52" s="217">
        <v>0.8</v>
      </c>
      <c r="E52" s="217">
        <v>0</v>
      </c>
      <c r="F52" s="217">
        <v>0</v>
      </c>
      <c r="G52" s="217">
        <v>15.86</v>
      </c>
      <c r="H52" s="217">
        <v>0</v>
      </c>
      <c r="I52" s="217">
        <v>18.09</v>
      </c>
      <c r="J52" s="217">
        <v>1.39</v>
      </c>
      <c r="K52" s="217">
        <v>78.39</v>
      </c>
      <c r="L52" s="217">
        <v>46.83</v>
      </c>
      <c r="M52" s="217">
        <v>0</v>
      </c>
      <c r="N52" s="217">
        <v>15.56</v>
      </c>
      <c r="O52" s="217">
        <v>25.74</v>
      </c>
      <c r="P52" s="217">
        <v>40.15</v>
      </c>
      <c r="Q52" s="217">
        <v>2.7</v>
      </c>
      <c r="R52" s="217">
        <v>5.53</v>
      </c>
      <c r="S52" s="217">
        <v>3.43</v>
      </c>
      <c r="T52" s="217">
        <v>0</v>
      </c>
      <c r="U52" s="217">
        <v>7.05</v>
      </c>
      <c r="V52" s="217">
        <v>5.27</v>
      </c>
      <c r="W52" s="217">
        <v>5.75</v>
      </c>
      <c r="X52" s="217">
        <v>20.14</v>
      </c>
      <c r="Y52" s="217">
        <v>0</v>
      </c>
      <c r="Z52" s="217">
        <v>18.97</v>
      </c>
      <c r="AA52" s="217">
        <v>10.42</v>
      </c>
      <c r="AB52" s="217">
        <v>0</v>
      </c>
      <c r="AC52" s="217">
        <v>4.1900000000000004</v>
      </c>
      <c r="AD52" s="217">
        <v>0</v>
      </c>
      <c r="AE52" s="217">
        <v>0</v>
      </c>
      <c r="AF52" s="217">
        <v>0</v>
      </c>
      <c r="AG52" s="217">
        <v>0</v>
      </c>
      <c r="AH52" s="217">
        <v>0</v>
      </c>
      <c r="AI52" s="217">
        <v>0</v>
      </c>
      <c r="AJ52" s="217">
        <v>0</v>
      </c>
      <c r="AK52" s="217">
        <v>8.4</v>
      </c>
      <c r="AL52" s="217">
        <v>0</v>
      </c>
      <c r="AM52" s="217">
        <v>0</v>
      </c>
      <c r="AN52" s="217">
        <v>0</v>
      </c>
      <c r="AO52" s="217">
        <v>0</v>
      </c>
      <c r="AP52" s="217">
        <v>0</v>
      </c>
    </row>
    <row r="53" spans="1:42">
      <c r="A53" t="s">
        <v>95</v>
      </c>
      <c r="B53" s="217">
        <v>0</v>
      </c>
      <c r="C53" s="217">
        <v>6.13</v>
      </c>
      <c r="D53" s="217">
        <v>0.8</v>
      </c>
      <c r="E53" s="217">
        <v>0</v>
      </c>
      <c r="F53" s="217">
        <v>0</v>
      </c>
      <c r="G53" s="217">
        <v>15.86</v>
      </c>
      <c r="H53" s="217">
        <v>0</v>
      </c>
      <c r="I53" s="217">
        <v>18.09</v>
      </c>
      <c r="J53" s="217">
        <v>1.39</v>
      </c>
      <c r="K53" s="217">
        <v>78.25</v>
      </c>
      <c r="L53" s="217">
        <v>46.32</v>
      </c>
      <c r="M53" s="217">
        <v>0</v>
      </c>
      <c r="N53" s="217">
        <v>15.56</v>
      </c>
      <c r="O53" s="217">
        <v>25.74</v>
      </c>
      <c r="P53" s="217">
        <v>40.15</v>
      </c>
      <c r="Q53" s="217">
        <v>2.7</v>
      </c>
      <c r="R53" s="217">
        <v>5.5</v>
      </c>
      <c r="S53" s="217">
        <v>3.43</v>
      </c>
      <c r="T53" s="217">
        <v>0</v>
      </c>
      <c r="U53" s="217">
        <v>7.05</v>
      </c>
      <c r="V53" s="217">
        <v>5.27</v>
      </c>
      <c r="W53" s="217">
        <v>5.75</v>
      </c>
      <c r="X53" s="217">
        <v>20.14</v>
      </c>
      <c r="Y53" s="217">
        <v>0</v>
      </c>
      <c r="Z53" s="217">
        <v>18.97</v>
      </c>
      <c r="AA53" s="217">
        <v>10.42</v>
      </c>
      <c r="AB53" s="217">
        <v>0</v>
      </c>
      <c r="AC53" s="217">
        <v>4.1900000000000004</v>
      </c>
      <c r="AD53" s="217">
        <v>0</v>
      </c>
      <c r="AE53" s="217">
        <v>0</v>
      </c>
      <c r="AF53" s="217">
        <v>0</v>
      </c>
      <c r="AG53" s="217">
        <v>0</v>
      </c>
      <c r="AH53" s="217">
        <v>0</v>
      </c>
      <c r="AI53" s="217">
        <v>0</v>
      </c>
      <c r="AJ53" s="217">
        <v>0</v>
      </c>
      <c r="AK53" s="217">
        <v>8.4</v>
      </c>
      <c r="AL53" s="217">
        <v>0</v>
      </c>
      <c r="AM53" s="217">
        <v>0</v>
      </c>
      <c r="AN53" s="217">
        <v>0</v>
      </c>
      <c r="AO53" s="217">
        <v>0</v>
      </c>
      <c r="AP53" s="217">
        <v>0</v>
      </c>
    </row>
    <row r="54" spans="1:42">
      <c r="A54" t="s">
        <v>96</v>
      </c>
      <c r="B54" s="217">
        <v>0</v>
      </c>
      <c r="C54" s="217">
        <v>6.13</v>
      </c>
      <c r="D54" s="217">
        <v>0.8</v>
      </c>
      <c r="E54" s="217">
        <v>0</v>
      </c>
      <c r="F54" s="217">
        <v>0</v>
      </c>
      <c r="G54" s="217">
        <v>15.86</v>
      </c>
      <c r="H54" s="217">
        <v>0</v>
      </c>
      <c r="I54" s="217">
        <v>18.09</v>
      </c>
      <c r="J54" s="217">
        <v>1.39</v>
      </c>
      <c r="K54" s="217">
        <v>78.25</v>
      </c>
      <c r="L54" s="217">
        <v>46.32</v>
      </c>
      <c r="M54" s="217">
        <v>0</v>
      </c>
      <c r="N54" s="217">
        <v>15.56</v>
      </c>
      <c r="O54" s="217">
        <v>25.74</v>
      </c>
      <c r="P54" s="217">
        <v>40.15</v>
      </c>
      <c r="Q54" s="217">
        <v>2.7</v>
      </c>
      <c r="R54" s="217">
        <v>5.5</v>
      </c>
      <c r="S54" s="217">
        <v>3.43</v>
      </c>
      <c r="T54" s="217">
        <v>0</v>
      </c>
      <c r="U54" s="217">
        <v>7.05</v>
      </c>
      <c r="V54" s="217">
        <v>5.27</v>
      </c>
      <c r="W54" s="217">
        <v>5.75</v>
      </c>
      <c r="X54" s="217">
        <v>20.14</v>
      </c>
      <c r="Y54" s="217">
        <v>0</v>
      </c>
      <c r="Z54" s="217">
        <v>18.97</v>
      </c>
      <c r="AA54" s="217">
        <v>10.42</v>
      </c>
      <c r="AB54" s="217">
        <v>0</v>
      </c>
      <c r="AC54" s="217">
        <v>4.1900000000000004</v>
      </c>
      <c r="AD54" s="217">
        <v>0</v>
      </c>
      <c r="AE54" s="217">
        <v>0</v>
      </c>
      <c r="AF54" s="217">
        <v>0</v>
      </c>
      <c r="AG54" s="217">
        <v>0</v>
      </c>
      <c r="AH54" s="217">
        <v>0</v>
      </c>
      <c r="AI54" s="217">
        <v>0</v>
      </c>
      <c r="AJ54" s="217">
        <v>0</v>
      </c>
      <c r="AK54" s="217">
        <v>8.4</v>
      </c>
      <c r="AL54" s="217">
        <v>0</v>
      </c>
      <c r="AM54" s="217">
        <v>0</v>
      </c>
      <c r="AN54" s="217">
        <v>0</v>
      </c>
      <c r="AO54" s="217">
        <v>0</v>
      </c>
      <c r="AP54" s="217">
        <v>0</v>
      </c>
    </row>
    <row r="55" spans="1:42">
      <c r="A55" t="s">
        <v>97</v>
      </c>
      <c r="B55" s="217">
        <v>0</v>
      </c>
      <c r="C55" s="217">
        <v>6.13</v>
      </c>
      <c r="D55" s="217">
        <v>0.8</v>
      </c>
      <c r="E55" s="217">
        <v>0</v>
      </c>
      <c r="F55" s="217">
        <v>0</v>
      </c>
      <c r="G55" s="217">
        <v>15.86</v>
      </c>
      <c r="H55" s="217">
        <v>0</v>
      </c>
      <c r="I55" s="217">
        <v>18.09</v>
      </c>
      <c r="J55" s="217">
        <v>1.39</v>
      </c>
      <c r="K55" s="217">
        <v>78.25</v>
      </c>
      <c r="L55" s="217">
        <v>46.32</v>
      </c>
      <c r="M55" s="217">
        <v>0</v>
      </c>
      <c r="N55" s="217">
        <v>15.56</v>
      </c>
      <c r="O55" s="217">
        <v>24.64</v>
      </c>
      <c r="P55" s="217">
        <v>40.15</v>
      </c>
      <c r="Q55" s="217">
        <v>2.7</v>
      </c>
      <c r="R55" s="217">
        <v>5.53</v>
      </c>
      <c r="S55" s="217">
        <v>3.43</v>
      </c>
      <c r="T55" s="217">
        <v>0</v>
      </c>
      <c r="U55" s="217">
        <v>7.05</v>
      </c>
      <c r="V55" s="217">
        <v>5.27</v>
      </c>
      <c r="W55" s="217">
        <v>5.75</v>
      </c>
      <c r="X55" s="217">
        <v>20.14</v>
      </c>
      <c r="Y55" s="217">
        <v>0</v>
      </c>
      <c r="Z55" s="217">
        <v>18.97</v>
      </c>
      <c r="AA55" s="217">
        <v>10.42</v>
      </c>
      <c r="AB55" s="217">
        <v>0</v>
      </c>
      <c r="AC55" s="217">
        <v>4.1900000000000004</v>
      </c>
      <c r="AD55" s="217">
        <v>0</v>
      </c>
      <c r="AE55" s="217">
        <v>0</v>
      </c>
      <c r="AF55" s="217">
        <v>0</v>
      </c>
      <c r="AG55" s="217">
        <v>0</v>
      </c>
      <c r="AH55" s="217">
        <v>0</v>
      </c>
      <c r="AI55" s="217">
        <v>0</v>
      </c>
      <c r="AJ55" s="217">
        <v>0</v>
      </c>
      <c r="AK55" s="217">
        <v>8.4</v>
      </c>
      <c r="AL55" s="217">
        <v>0</v>
      </c>
      <c r="AM55" s="217">
        <v>0</v>
      </c>
      <c r="AN55" s="217">
        <v>0</v>
      </c>
      <c r="AO55" s="217">
        <v>0</v>
      </c>
      <c r="AP55" s="217">
        <v>0</v>
      </c>
    </row>
    <row r="56" spans="1:42">
      <c r="A56" t="s">
        <v>98</v>
      </c>
      <c r="B56" s="217">
        <v>0</v>
      </c>
      <c r="C56" s="217">
        <v>6.13</v>
      </c>
      <c r="D56" s="217">
        <v>0.8</v>
      </c>
      <c r="E56" s="217">
        <v>0</v>
      </c>
      <c r="F56" s="217">
        <v>0</v>
      </c>
      <c r="G56" s="217">
        <v>15.86</v>
      </c>
      <c r="H56" s="217">
        <v>0</v>
      </c>
      <c r="I56" s="217">
        <v>18.09</v>
      </c>
      <c r="J56" s="217">
        <v>1.39</v>
      </c>
      <c r="K56" s="217">
        <v>78.25</v>
      </c>
      <c r="L56" s="217">
        <v>46.32</v>
      </c>
      <c r="M56" s="217">
        <v>0</v>
      </c>
      <c r="N56" s="217">
        <v>15.56</v>
      </c>
      <c r="O56" s="217">
        <v>24.64</v>
      </c>
      <c r="P56" s="217">
        <v>40.15</v>
      </c>
      <c r="Q56" s="217">
        <v>2.7</v>
      </c>
      <c r="R56" s="217">
        <v>5.53</v>
      </c>
      <c r="S56" s="217">
        <v>3.43</v>
      </c>
      <c r="T56" s="217">
        <v>0</v>
      </c>
      <c r="U56" s="217">
        <v>7.05</v>
      </c>
      <c r="V56" s="217">
        <v>5.27</v>
      </c>
      <c r="W56" s="217">
        <v>5.75</v>
      </c>
      <c r="X56" s="217">
        <v>20.14</v>
      </c>
      <c r="Y56" s="217">
        <v>0</v>
      </c>
      <c r="Z56" s="217">
        <v>18.97</v>
      </c>
      <c r="AA56" s="217">
        <v>10.42</v>
      </c>
      <c r="AB56" s="217">
        <v>0</v>
      </c>
      <c r="AC56" s="217">
        <v>4.1900000000000004</v>
      </c>
      <c r="AD56" s="217">
        <v>0</v>
      </c>
      <c r="AE56" s="217">
        <v>0</v>
      </c>
      <c r="AF56" s="217">
        <v>0</v>
      </c>
      <c r="AG56" s="217">
        <v>0</v>
      </c>
      <c r="AH56" s="217">
        <v>0</v>
      </c>
      <c r="AI56" s="217">
        <v>0</v>
      </c>
      <c r="AJ56" s="217">
        <v>0</v>
      </c>
      <c r="AK56" s="217">
        <v>8.4</v>
      </c>
      <c r="AL56" s="217">
        <v>0</v>
      </c>
      <c r="AM56" s="217">
        <v>0</v>
      </c>
      <c r="AN56" s="217">
        <v>0</v>
      </c>
      <c r="AO56" s="217">
        <v>0</v>
      </c>
      <c r="AP56" s="217">
        <v>0</v>
      </c>
    </row>
    <row r="57" spans="1:42">
      <c r="A57" t="s">
        <v>99</v>
      </c>
      <c r="B57" s="217">
        <v>0</v>
      </c>
      <c r="C57" s="217">
        <v>6.13</v>
      </c>
      <c r="D57" s="217">
        <v>0.8</v>
      </c>
      <c r="E57" s="217">
        <v>0</v>
      </c>
      <c r="F57" s="217">
        <v>0</v>
      </c>
      <c r="G57" s="217">
        <v>15.86</v>
      </c>
      <c r="H57" s="217">
        <v>0</v>
      </c>
      <c r="I57" s="217">
        <v>18.09</v>
      </c>
      <c r="J57" s="217">
        <v>1.39</v>
      </c>
      <c r="K57" s="217">
        <v>78.25</v>
      </c>
      <c r="L57" s="217">
        <v>46.53</v>
      </c>
      <c r="M57" s="217">
        <v>0</v>
      </c>
      <c r="N57" s="217">
        <v>15.56</v>
      </c>
      <c r="O57" s="217">
        <v>24.35</v>
      </c>
      <c r="P57" s="217">
        <v>40.15</v>
      </c>
      <c r="Q57" s="217">
        <v>2.91</v>
      </c>
      <c r="R57" s="217">
        <v>5.7</v>
      </c>
      <c r="S57" s="217">
        <v>3.43</v>
      </c>
      <c r="T57" s="217">
        <v>0</v>
      </c>
      <c r="U57" s="217">
        <v>7.05</v>
      </c>
      <c r="V57" s="217">
        <v>5.27</v>
      </c>
      <c r="W57" s="217">
        <v>5.75</v>
      </c>
      <c r="X57" s="217">
        <v>20.14</v>
      </c>
      <c r="Y57" s="217">
        <v>0</v>
      </c>
      <c r="Z57" s="217">
        <v>18.34</v>
      </c>
      <c r="AA57" s="217">
        <v>10.42</v>
      </c>
      <c r="AB57" s="217">
        <v>0</v>
      </c>
      <c r="AC57" s="217">
        <v>4.1900000000000004</v>
      </c>
      <c r="AD57" s="217">
        <v>0</v>
      </c>
      <c r="AE57" s="217">
        <v>0</v>
      </c>
      <c r="AF57" s="217">
        <v>0</v>
      </c>
      <c r="AG57" s="217">
        <v>0</v>
      </c>
      <c r="AH57" s="217">
        <v>0</v>
      </c>
      <c r="AI57" s="217">
        <v>0</v>
      </c>
      <c r="AJ57" s="217">
        <v>0</v>
      </c>
      <c r="AK57" s="217">
        <v>8.4</v>
      </c>
      <c r="AL57" s="217">
        <v>0</v>
      </c>
      <c r="AM57" s="217">
        <v>0</v>
      </c>
      <c r="AN57" s="217">
        <v>0</v>
      </c>
      <c r="AO57" s="217">
        <v>0</v>
      </c>
      <c r="AP57" s="217">
        <v>0</v>
      </c>
    </row>
    <row r="58" spans="1:42">
      <c r="A58" t="s">
        <v>100</v>
      </c>
      <c r="B58" s="217">
        <v>0</v>
      </c>
      <c r="C58" s="217">
        <v>6.13</v>
      </c>
      <c r="D58" s="217">
        <v>0.8</v>
      </c>
      <c r="E58" s="217">
        <v>0</v>
      </c>
      <c r="F58" s="217">
        <v>0</v>
      </c>
      <c r="G58" s="217">
        <v>15.86</v>
      </c>
      <c r="H58" s="217">
        <v>0</v>
      </c>
      <c r="I58" s="217">
        <v>18.09</v>
      </c>
      <c r="J58" s="217">
        <v>1.39</v>
      </c>
      <c r="K58" s="217">
        <v>78.25</v>
      </c>
      <c r="L58" s="217">
        <v>46.53</v>
      </c>
      <c r="M58" s="217">
        <v>0</v>
      </c>
      <c r="N58" s="217">
        <v>15.56</v>
      </c>
      <c r="O58" s="217">
        <v>24.35</v>
      </c>
      <c r="P58" s="217">
        <v>40.15</v>
      </c>
      <c r="Q58" s="217">
        <v>2.91</v>
      </c>
      <c r="R58" s="217">
        <v>5.7</v>
      </c>
      <c r="S58" s="217">
        <v>3.43</v>
      </c>
      <c r="T58" s="217">
        <v>0</v>
      </c>
      <c r="U58" s="217">
        <v>7.05</v>
      </c>
      <c r="V58" s="217">
        <v>5.27</v>
      </c>
      <c r="W58" s="217">
        <v>5.75</v>
      </c>
      <c r="X58" s="217">
        <v>20.14</v>
      </c>
      <c r="Y58" s="217">
        <v>0</v>
      </c>
      <c r="Z58" s="217">
        <v>18.34</v>
      </c>
      <c r="AA58" s="217">
        <v>10.42</v>
      </c>
      <c r="AB58" s="217">
        <v>0</v>
      </c>
      <c r="AC58" s="217">
        <v>3.96</v>
      </c>
      <c r="AD58" s="217">
        <v>0</v>
      </c>
      <c r="AE58" s="217">
        <v>0</v>
      </c>
      <c r="AF58" s="217">
        <v>0</v>
      </c>
      <c r="AG58" s="217">
        <v>0</v>
      </c>
      <c r="AH58" s="217">
        <v>0</v>
      </c>
      <c r="AI58" s="217">
        <v>0</v>
      </c>
      <c r="AJ58" s="217">
        <v>0</v>
      </c>
      <c r="AK58" s="217">
        <v>8.4</v>
      </c>
      <c r="AL58" s="217">
        <v>0</v>
      </c>
      <c r="AM58" s="217">
        <v>0</v>
      </c>
      <c r="AN58" s="217">
        <v>0</v>
      </c>
      <c r="AO58" s="217">
        <v>0</v>
      </c>
      <c r="AP58" s="217">
        <v>0</v>
      </c>
    </row>
    <row r="59" spans="1:42">
      <c r="A59" t="s">
        <v>101</v>
      </c>
      <c r="B59" s="217">
        <v>0</v>
      </c>
      <c r="C59" s="217">
        <v>6.13</v>
      </c>
      <c r="D59" s="217">
        <v>0.8</v>
      </c>
      <c r="E59" s="217">
        <v>0</v>
      </c>
      <c r="F59" s="217">
        <v>0</v>
      </c>
      <c r="G59" s="217">
        <v>15.86</v>
      </c>
      <c r="H59" s="217">
        <v>0</v>
      </c>
      <c r="I59" s="217">
        <v>18.09</v>
      </c>
      <c r="J59" s="217">
        <v>1.39</v>
      </c>
      <c r="K59" s="217">
        <v>78.38</v>
      </c>
      <c r="L59" s="217">
        <v>46.53</v>
      </c>
      <c r="M59" s="217">
        <v>0</v>
      </c>
      <c r="N59" s="217">
        <v>15.56</v>
      </c>
      <c r="O59" s="217">
        <v>25.38</v>
      </c>
      <c r="P59" s="217">
        <v>40.15</v>
      </c>
      <c r="Q59" s="217">
        <v>2.91</v>
      </c>
      <c r="R59" s="217">
        <v>5.7</v>
      </c>
      <c r="S59" s="217">
        <v>3.61</v>
      </c>
      <c r="T59" s="217">
        <v>0</v>
      </c>
      <c r="U59" s="217">
        <v>7.05</v>
      </c>
      <c r="V59" s="217">
        <v>5.27</v>
      </c>
      <c r="W59" s="217">
        <v>5.75</v>
      </c>
      <c r="X59" s="217">
        <v>20.14</v>
      </c>
      <c r="Y59" s="217">
        <v>0</v>
      </c>
      <c r="Z59" s="217">
        <v>18.97</v>
      </c>
      <c r="AA59" s="217">
        <v>10.42</v>
      </c>
      <c r="AB59" s="217">
        <v>0</v>
      </c>
      <c r="AC59" s="217">
        <v>3.73</v>
      </c>
      <c r="AD59" s="217">
        <v>0</v>
      </c>
      <c r="AE59" s="217">
        <v>0</v>
      </c>
      <c r="AF59" s="217">
        <v>0</v>
      </c>
      <c r="AG59" s="217">
        <v>0</v>
      </c>
      <c r="AH59" s="217">
        <v>0</v>
      </c>
      <c r="AI59" s="217">
        <v>0</v>
      </c>
      <c r="AJ59" s="217">
        <v>0</v>
      </c>
      <c r="AK59" s="217">
        <v>10.09</v>
      </c>
      <c r="AL59" s="217">
        <v>0</v>
      </c>
      <c r="AM59" s="217">
        <v>0</v>
      </c>
      <c r="AN59" s="217">
        <v>0</v>
      </c>
      <c r="AO59" s="217">
        <v>0</v>
      </c>
      <c r="AP59" s="217">
        <v>0</v>
      </c>
    </row>
    <row r="60" spans="1:42">
      <c r="A60" t="s">
        <v>102</v>
      </c>
      <c r="B60" s="217">
        <v>0</v>
      </c>
      <c r="C60" s="217">
        <v>6.13</v>
      </c>
      <c r="D60" s="217">
        <v>0.8</v>
      </c>
      <c r="E60" s="217">
        <v>0</v>
      </c>
      <c r="F60" s="217">
        <v>0</v>
      </c>
      <c r="G60" s="217">
        <v>15.86</v>
      </c>
      <c r="H60" s="217">
        <v>0</v>
      </c>
      <c r="I60" s="217">
        <v>18.09</v>
      </c>
      <c r="J60" s="217">
        <v>1.39</v>
      </c>
      <c r="K60" s="217">
        <v>78.38</v>
      </c>
      <c r="L60" s="217">
        <v>46.83</v>
      </c>
      <c r="M60" s="217">
        <v>0</v>
      </c>
      <c r="N60" s="217">
        <v>15.56</v>
      </c>
      <c r="O60" s="217">
        <v>25.38</v>
      </c>
      <c r="P60" s="217">
        <v>40.15</v>
      </c>
      <c r="Q60" s="217">
        <v>2.91</v>
      </c>
      <c r="R60" s="217">
        <v>5.7</v>
      </c>
      <c r="S60" s="217">
        <v>3.61</v>
      </c>
      <c r="T60" s="217">
        <v>0</v>
      </c>
      <c r="U60" s="217">
        <v>7.05</v>
      </c>
      <c r="V60" s="217">
        <v>5.27</v>
      </c>
      <c r="W60" s="217">
        <v>5.75</v>
      </c>
      <c r="X60" s="217">
        <v>20.14</v>
      </c>
      <c r="Y60" s="217">
        <v>0</v>
      </c>
      <c r="Z60" s="217">
        <v>18.97</v>
      </c>
      <c r="AA60" s="217">
        <v>10.42</v>
      </c>
      <c r="AB60" s="217">
        <v>0</v>
      </c>
      <c r="AC60" s="217">
        <v>3.73</v>
      </c>
      <c r="AD60" s="217">
        <v>0</v>
      </c>
      <c r="AE60" s="217">
        <v>0</v>
      </c>
      <c r="AF60" s="217">
        <v>0</v>
      </c>
      <c r="AG60" s="217">
        <v>0</v>
      </c>
      <c r="AH60" s="217">
        <v>0</v>
      </c>
      <c r="AI60" s="217">
        <v>0</v>
      </c>
      <c r="AJ60" s="217">
        <v>0</v>
      </c>
      <c r="AK60" s="217">
        <v>10.09</v>
      </c>
      <c r="AL60" s="217">
        <v>0</v>
      </c>
      <c r="AM60" s="217">
        <v>0</v>
      </c>
      <c r="AN60" s="217">
        <v>0</v>
      </c>
      <c r="AO60" s="217">
        <v>0</v>
      </c>
      <c r="AP60" s="217">
        <v>0</v>
      </c>
    </row>
    <row r="61" spans="1:42">
      <c r="A61" t="s">
        <v>103</v>
      </c>
      <c r="B61" s="217">
        <v>0</v>
      </c>
      <c r="C61" s="217">
        <v>6.13</v>
      </c>
      <c r="D61" s="217">
        <v>0.8</v>
      </c>
      <c r="E61" s="217">
        <v>0</v>
      </c>
      <c r="F61" s="217">
        <v>0</v>
      </c>
      <c r="G61" s="217">
        <v>15.86</v>
      </c>
      <c r="H61" s="217">
        <v>0</v>
      </c>
      <c r="I61" s="217">
        <v>18.09</v>
      </c>
      <c r="J61" s="217">
        <v>1.39</v>
      </c>
      <c r="K61" s="217">
        <v>78.38</v>
      </c>
      <c r="L61" s="217">
        <v>46.83</v>
      </c>
      <c r="M61" s="217">
        <v>0</v>
      </c>
      <c r="N61" s="217">
        <v>15.56</v>
      </c>
      <c r="O61" s="217">
        <v>25.38</v>
      </c>
      <c r="P61" s="217">
        <v>40.15</v>
      </c>
      <c r="Q61" s="217">
        <v>2.91</v>
      </c>
      <c r="R61" s="217">
        <v>5.7</v>
      </c>
      <c r="S61" s="217">
        <v>3.61</v>
      </c>
      <c r="T61" s="217">
        <v>0</v>
      </c>
      <c r="U61" s="217">
        <v>7.05</v>
      </c>
      <c r="V61" s="217">
        <v>5.27</v>
      </c>
      <c r="W61" s="217">
        <v>5.75</v>
      </c>
      <c r="X61" s="217">
        <v>20.14</v>
      </c>
      <c r="Y61" s="217">
        <v>0</v>
      </c>
      <c r="Z61" s="217">
        <v>18.97</v>
      </c>
      <c r="AA61" s="217">
        <v>10.42</v>
      </c>
      <c r="AB61" s="217">
        <v>0</v>
      </c>
      <c r="AC61" s="217">
        <v>3.73</v>
      </c>
      <c r="AD61" s="217">
        <v>0</v>
      </c>
      <c r="AE61" s="217">
        <v>0</v>
      </c>
      <c r="AF61" s="217">
        <v>0</v>
      </c>
      <c r="AG61" s="217">
        <v>0</v>
      </c>
      <c r="AH61" s="217">
        <v>0</v>
      </c>
      <c r="AI61" s="217">
        <v>0</v>
      </c>
      <c r="AJ61" s="217">
        <v>0</v>
      </c>
      <c r="AK61" s="217">
        <v>10.09</v>
      </c>
      <c r="AL61" s="217">
        <v>0</v>
      </c>
      <c r="AM61" s="217">
        <v>0</v>
      </c>
      <c r="AN61" s="217">
        <v>0</v>
      </c>
      <c r="AO61" s="217">
        <v>0</v>
      </c>
      <c r="AP61" s="217">
        <v>0</v>
      </c>
    </row>
    <row r="62" spans="1:42">
      <c r="A62" t="s">
        <v>104</v>
      </c>
      <c r="B62" s="217">
        <v>0</v>
      </c>
      <c r="C62" s="217">
        <v>6.13</v>
      </c>
      <c r="D62" s="217">
        <v>0.8</v>
      </c>
      <c r="E62" s="217">
        <v>0</v>
      </c>
      <c r="F62" s="217">
        <v>0</v>
      </c>
      <c r="G62" s="217">
        <v>15.86</v>
      </c>
      <c r="H62" s="217">
        <v>0</v>
      </c>
      <c r="I62" s="217">
        <v>18.09</v>
      </c>
      <c r="J62" s="217">
        <v>1.39</v>
      </c>
      <c r="K62" s="217">
        <v>78.38</v>
      </c>
      <c r="L62" s="217">
        <v>46.83</v>
      </c>
      <c r="M62" s="217">
        <v>0</v>
      </c>
      <c r="N62" s="217">
        <v>15.56</v>
      </c>
      <c r="O62" s="217">
        <v>25.38</v>
      </c>
      <c r="P62" s="217">
        <v>40.15</v>
      </c>
      <c r="Q62" s="217">
        <v>2.91</v>
      </c>
      <c r="R62" s="217">
        <v>5.7</v>
      </c>
      <c r="S62" s="217">
        <v>3.61</v>
      </c>
      <c r="T62" s="217">
        <v>0</v>
      </c>
      <c r="U62" s="217">
        <v>7.05</v>
      </c>
      <c r="V62" s="217">
        <v>5.27</v>
      </c>
      <c r="W62" s="217">
        <v>5.75</v>
      </c>
      <c r="X62" s="217">
        <v>20.14</v>
      </c>
      <c r="Y62" s="217">
        <v>0</v>
      </c>
      <c r="Z62" s="217">
        <v>18.97</v>
      </c>
      <c r="AA62" s="217">
        <v>10.42</v>
      </c>
      <c r="AB62" s="217">
        <v>0</v>
      </c>
      <c r="AC62" s="217">
        <v>3.73</v>
      </c>
      <c r="AD62" s="217">
        <v>0</v>
      </c>
      <c r="AE62" s="217">
        <v>0</v>
      </c>
      <c r="AF62" s="217">
        <v>0</v>
      </c>
      <c r="AG62" s="217">
        <v>0</v>
      </c>
      <c r="AH62" s="217">
        <v>0</v>
      </c>
      <c r="AI62" s="217">
        <v>0</v>
      </c>
      <c r="AJ62" s="217">
        <v>0</v>
      </c>
      <c r="AK62" s="217">
        <v>10.09</v>
      </c>
      <c r="AL62" s="217">
        <v>0</v>
      </c>
      <c r="AM62" s="217">
        <v>0</v>
      </c>
      <c r="AN62" s="217">
        <v>0</v>
      </c>
      <c r="AO62" s="217">
        <v>0</v>
      </c>
      <c r="AP62" s="217">
        <v>0</v>
      </c>
    </row>
    <row r="63" spans="1:42">
      <c r="A63" t="s">
        <v>105</v>
      </c>
      <c r="B63" s="217">
        <v>0</v>
      </c>
      <c r="C63" s="217">
        <v>6.13</v>
      </c>
      <c r="D63" s="217">
        <v>0.8</v>
      </c>
      <c r="E63" s="217">
        <v>0</v>
      </c>
      <c r="F63" s="217">
        <v>0</v>
      </c>
      <c r="G63" s="217">
        <v>15.86</v>
      </c>
      <c r="H63" s="217">
        <v>0</v>
      </c>
      <c r="I63" s="217">
        <v>18.09</v>
      </c>
      <c r="J63" s="217">
        <v>1.39</v>
      </c>
      <c r="K63" s="217">
        <v>78.38</v>
      </c>
      <c r="L63" s="217">
        <v>46.63</v>
      </c>
      <c r="M63" s="217">
        <v>0</v>
      </c>
      <c r="N63" s="217">
        <v>15.56</v>
      </c>
      <c r="O63" s="217">
        <v>25.38</v>
      </c>
      <c r="P63" s="217">
        <v>40.15</v>
      </c>
      <c r="Q63" s="217">
        <v>2.91</v>
      </c>
      <c r="R63" s="217">
        <v>5.7</v>
      </c>
      <c r="S63" s="217">
        <v>3.61</v>
      </c>
      <c r="T63" s="217">
        <v>0</v>
      </c>
      <c r="U63" s="217">
        <v>7.05</v>
      </c>
      <c r="V63" s="217">
        <v>5.27</v>
      </c>
      <c r="W63" s="217">
        <v>5.75</v>
      </c>
      <c r="X63" s="217">
        <v>20.14</v>
      </c>
      <c r="Y63" s="217">
        <v>0</v>
      </c>
      <c r="Z63" s="217">
        <v>18.97</v>
      </c>
      <c r="AA63" s="217">
        <v>10.42</v>
      </c>
      <c r="AB63" s="217">
        <v>0</v>
      </c>
      <c r="AC63" s="217">
        <v>3.73</v>
      </c>
      <c r="AD63" s="217">
        <v>0</v>
      </c>
      <c r="AE63" s="217">
        <v>0</v>
      </c>
      <c r="AF63" s="217">
        <v>0</v>
      </c>
      <c r="AG63" s="217">
        <v>0</v>
      </c>
      <c r="AH63" s="217">
        <v>0</v>
      </c>
      <c r="AI63" s="217">
        <v>0</v>
      </c>
      <c r="AJ63" s="217">
        <v>0</v>
      </c>
      <c r="AK63" s="217">
        <v>10.09</v>
      </c>
      <c r="AL63" s="217">
        <v>0</v>
      </c>
      <c r="AM63" s="217">
        <v>0</v>
      </c>
      <c r="AN63" s="217">
        <v>0</v>
      </c>
      <c r="AO63" s="217">
        <v>0</v>
      </c>
      <c r="AP63" s="217">
        <v>0</v>
      </c>
    </row>
    <row r="64" spans="1:42">
      <c r="A64" t="s">
        <v>106</v>
      </c>
      <c r="B64" s="217">
        <v>0</v>
      </c>
      <c r="C64" s="217">
        <v>6.13</v>
      </c>
      <c r="D64" s="217">
        <v>0.8</v>
      </c>
      <c r="E64" s="217">
        <v>0</v>
      </c>
      <c r="F64" s="217">
        <v>0</v>
      </c>
      <c r="G64" s="217">
        <v>15.86</v>
      </c>
      <c r="H64" s="217">
        <v>0</v>
      </c>
      <c r="I64" s="217">
        <v>18.09</v>
      </c>
      <c r="J64" s="217">
        <v>1.39</v>
      </c>
      <c r="K64" s="217">
        <v>78.38</v>
      </c>
      <c r="L64" s="217">
        <v>46.63</v>
      </c>
      <c r="M64" s="217">
        <v>0</v>
      </c>
      <c r="N64" s="217">
        <v>15.56</v>
      </c>
      <c r="O64" s="217">
        <v>25.38</v>
      </c>
      <c r="P64" s="217">
        <v>40.15</v>
      </c>
      <c r="Q64" s="217">
        <v>2.91</v>
      </c>
      <c r="R64" s="217">
        <v>5.7</v>
      </c>
      <c r="S64" s="217">
        <v>3.61</v>
      </c>
      <c r="T64" s="217">
        <v>0</v>
      </c>
      <c r="U64" s="217">
        <v>7.05</v>
      </c>
      <c r="V64" s="217">
        <v>5.27</v>
      </c>
      <c r="W64" s="217">
        <v>5.75</v>
      </c>
      <c r="X64" s="217">
        <v>20.14</v>
      </c>
      <c r="Y64" s="217">
        <v>0</v>
      </c>
      <c r="Z64" s="217">
        <v>18.97</v>
      </c>
      <c r="AA64" s="217">
        <v>10.42</v>
      </c>
      <c r="AB64" s="217">
        <v>0</v>
      </c>
      <c r="AC64" s="217">
        <v>3.73</v>
      </c>
      <c r="AD64" s="217">
        <v>0</v>
      </c>
      <c r="AE64" s="217">
        <v>0</v>
      </c>
      <c r="AF64" s="217">
        <v>0</v>
      </c>
      <c r="AG64" s="217">
        <v>0</v>
      </c>
      <c r="AH64" s="217">
        <v>0</v>
      </c>
      <c r="AI64" s="217">
        <v>0</v>
      </c>
      <c r="AJ64" s="217">
        <v>0</v>
      </c>
      <c r="AK64" s="217">
        <v>10.09</v>
      </c>
      <c r="AL64" s="217">
        <v>0</v>
      </c>
      <c r="AM64" s="217">
        <v>0</v>
      </c>
      <c r="AN64" s="217">
        <v>0</v>
      </c>
      <c r="AO64" s="217">
        <v>0</v>
      </c>
      <c r="AP64" s="217">
        <v>0</v>
      </c>
    </row>
    <row r="65" spans="1:42">
      <c r="A65" t="s">
        <v>107</v>
      </c>
      <c r="B65" s="217">
        <v>0</v>
      </c>
      <c r="C65" s="217">
        <v>6.13</v>
      </c>
      <c r="D65" s="217">
        <v>0.8</v>
      </c>
      <c r="E65" s="217">
        <v>0</v>
      </c>
      <c r="F65" s="217">
        <v>0</v>
      </c>
      <c r="G65" s="217">
        <v>15.86</v>
      </c>
      <c r="H65" s="217">
        <v>0</v>
      </c>
      <c r="I65" s="217">
        <v>18.09</v>
      </c>
      <c r="J65" s="217">
        <v>1.39</v>
      </c>
      <c r="K65" s="217">
        <v>78.38</v>
      </c>
      <c r="L65" s="217">
        <v>46.63</v>
      </c>
      <c r="M65" s="217">
        <v>0</v>
      </c>
      <c r="N65" s="217">
        <v>15.56</v>
      </c>
      <c r="O65" s="217">
        <v>25.38</v>
      </c>
      <c r="P65" s="217">
        <v>40.15</v>
      </c>
      <c r="Q65" s="217">
        <v>2.91</v>
      </c>
      <c r="R65" s="217">
        <v>5.7</v>
      </c>
      <c r="S65" s="217">
        <v>3.61</v>
      </c>
      <c r="T65" s="217">
        <v>0</v>
      </c>
      <c r="U65" s="217">
        <v>7.05</v>
      </c>
      <c r="V65" s="217">
        <v>5.27</v>
      </c>
      <c r="W65" s="217">
        <v>5.75</v>
      </c>
      <c r="X65" s="217">
        <v>20.14</v>
      </c>
      <c r="Y65" s="217">
        <v>0</v>
      </c>
      <c r="Z65" s="217">
        <v>18.97</v>
      </c>
      <c r="AA65" s="217">
        <v>10.42</v>
      </c>
      <c r="AB65" s="217">
        <v>0</v>
      </c>
      <c r="AC65" s="217">
        <v>3.96</v>
      </c>
      <c r="AD65" s="217">
        <v>0</v>
      </c>
      <c r="AE65" s="217">
        <v>0</v>
      </c>
      <c r="AF65" s="217">
        <v>0</v>
      </c>
      <c r="AG65" s="217">
        <v>0</v>
      </c>
      <c r="AH65" s="217">
        <v>0</v>
      </c>
      <c r="AI65" s="217">
        <v>0</v>
      </c>
      <c r="AJ65" s="217">
        <v>0</v>
      </c>
      <c r="AK65" s="217">
        <v>10.09</v>
      </c>
      <c r="AL65" s="217">
        <v>0</v>
      </c>
      <c r="AM65" s="217">
        <v>0</v>
      </c>
      <c r="AN65" s="217">
        <v>0</v>
      </c>
      <c r="AO65" s="217">
        <v>0</v>
      </c>
      <c r="AP65" s="217">
        <v>0</v>
      </c>
    </row>
    <row r="66" spans="1:42">
      <c r="A66" t="s">
        <v>108</v>
      </c>
      <c r="B66" s="217">
        <v>0</v>
      </c>
      <c r="C66" s="217">
        <v>6.13</v>
      </c>
      <c r="D66" s="217">
        <v>0.8</v>
      </c>
      <c r="E66" s="217">
        <v>0</v>
      </c>
      <c r="F66" s="217">
        <v>0</v>
      </c>
      <c r="G66" s="217">
        <v>15.86</v>
      </c>
      <c r="H66" s="217">
        <v>0</v>
      </c>
      <c r="I66" s="217">
        <v>18.09</v>
      </c>
      <c r="J66" s="217">
        <v>1.39</v>
      </c>
      <c r="K66" s="217">
        <v>78.38</v>
      </c>
      <c r="L66" s="217">
        <v>46.63</v>
      </c>
      <c r="M66" s="217">
        <v>0</v>
      </c>
      <c r="N66" s="217">
        <v>15.56</v>
      </c>
      <c r="O66" s="217">
        <v>25.38</v>
      </c>
      <c r="P66" s="217">
        <v>40.15</v>
      </c>
      <c r="Q66" s="217">
        <v>2.91</v>
      </c>
      <c r="R66" s="217">
        <v>5.7</v>
      </c>
      <c r="S66" s="217">
        <v>3.61</v>
      </c>
      <c r="T66" s="217">
        <v>0</v>
      </c>
      <c r="U66" s="217">
        <v>7.05</v>
      </c>
      <c r="V66" s="217">
        <v>5.27</v>
      </c>
      <c r="W66" s="217">
        <v>5.75</v>
      </c>
      <c r="X66" s="217">
        <v>20.14</v>
      </c>
      <c r="Y66" s="217">
        <v>0</v>
      </c>
      <c r="Z66" s="217">
        <v>18.97</v>
      </c>
      <c r="AA66" s="217">
        <v>10.42</v>
      </c>
      <c r="AB66" s="217">
        <v>0</v>
      </c>
      <c r="AC66" s="217">
        <v>3.96</v>
      </c>
      <c r="AD66" s="217">
        <v>0</v>
      </c>
      <c r="AE66" s="217">
        <v>0</v>
      </c>
      <c r="AF66" s="217">
        <v>0</v>
      </c>
      <c r="AG66" s="217">
        <v>0</v>
      </c>
      <c r="AH66" s="217">
        <v>0</v>
      </c>
      <c r="AI66" s="217">
        <v>0</v>
      </c>
      <c r="AJ66" s="217">
        <v>0</v>
      </c>
      <c r="AK66" s="217">
        <v>10.09</v>
      </c>
      <c r="AL66" s="217">
        <v>0</v>
      </c>
      <c r="AM66" s="217">
        <v>0</v>
      </c>
      <c r="AN66" s="217">
        <v>0</v>
      </c>
      <c r="AO66" s="217">
        <v>0</v>
      </c>
      <c r="AP66" s="217">
        <v>0</v>
      </c>
    </row>
    <row r="67" spans="1:42">
      <c r="A67" t="s">
        <v>109</v>
      </c>
      <c r="B67" s="217">
        <v>0</v>
      </c>
      <c r="C67" s="217">
        <v>6.13</v>
      </c>
      <c r="D67" s="217">
        <v>0.8</v>
      </c>
      <c r="E67" s="217">
        <v>0</v>
      </c>
      <c r="F67" s="217">
        <v>0</v>
      </c>
      <c r="G67" s="217">
        <v>15.86</v>
      </c>
      <c r="H67" s="217">
        <v>0</v>
      </c>
      <c r="I67" s="217">
        <v>18.64</v>
      </c>
      <c r="J67" s="217">
        <v>1.39</v>
      </c>
      <c r="K67" s="217">
        <v>78.38</v>
      </c>
      <c r="L67" s="217">
        <v>46.63</v>
      </c>
      <c r="M67" s="217">
        <v>0</v>
      </c>
      <c r="N67" s="217">
        <v>15.56</v>
      </c>
      <c r="O67" s="217">
        <v>25.38</v>
      </c>
      <c r="P67" s="217">
        <v>20.89</v>
      </c>
      <c r="Q67" s="217">
        <v>2.91</v>
      </c>
      <c r="R67" s="217">
        <v>5.7</v>
      </c>
      <c r="S67" s="217">
        <v>3.61</v>
      </c>
      <c r="T67" s="217">
        <v>0</v>
      </c>
      <c r="U67" s="217">
        <v>7.05</v>
      </c>
      <c r="V67" s="217">
        <v>5.27</v>
      </c>
      <c r="W67" s="217">
        <v>5.75</v>
      </c>
      <c r="X67" s="217">
        <v>20.14</v>
      </c>
      <c r="Y67" s="217">
        <v>0</v>
      </c>
      <c r="Z67" s="217">
        <v>18.97</v>
      </c>
      <c r="AA67" s="217">
        <v>10.42</v>
      </c>
      <c r="AB67" s="217">
        <v>0</v>
      </c>
      <c r="AC67" s="217">
        <v>3.96</v>
      </c>
      <c r="AD67" s="217">
        <v>0</v>
      </c>
      <c r="AE67" s="217">
        <v>0</v>
      </c>
      <c r="AF67" s="217">
        <v>0</v>
      </c>
      <c r="AG67" s="217">
        <v>0</v>
      </c>
      <c r="AH67" s="217">
        <v>0</v>
      </c>
      <c r="AI67" s="217">
        <v>0</v>
      </c>
      <c r="AJ67" s="217">
        <v>0</v>
      </c>
      <c r="AK67" s="217">
        <v>10.09</v>
      </c>
      <c r="AL67" s="217">
        <v>0</v>
      </c>
      <c r="AM67" s="217">
        <v>0</v>
      </c>
      <c r="AN67" s="217">
        <v>0</v>
      </c>
      <c r="AO67" s="217">
        <v>0</v>
      </c>
      <c r="AP67" s="217">
        <v>0</v>
      </c>
    </row>
    <row r="68" spans="1:42">
      <c r="A68" t="s">
        <v>110</v>
      </c>
      <c r="B68" s="217">
        <v>0</v>
      </c>
      <c r="C68" s="217">
        <v>6.13</v>
      </c>
      <c r="D68" s="217">
        <v>0.8</v>
      </c>
      <c r="E68" s="217">
        <v>0</v>
      </c>
      <c r="F68" s="217">
        <v>0</v>
      </c>
      <c r="G68" s="217">
        <v>15.86</v>
      </c>
      <c r="H68" s="217">
        <v>0</v>
      </c>
      <c r="I68" s="217">
        <v>18.64</v>
      </c>
      <c r="J68" s="217">
        <v>1.39</v>
      </c>
      <c r="K68" s="217">
        <v>78.38</v>
      </c>
      <c r="L68" s="217">
        <v>46.63</v>
      </c>
      <c r="M68" s="217">
        <v>0</v>
      </c>
      <c r="N68" s="217">
        <v>15.56</v>
      </c>
      <c r="O68" s="217">
        <v>25.38</v>
      </c>
      <c r="P68" s="217">
        <v>2.57</v>
      </c>
      <c r="Q68" s="217">
        <v>2.91</v>
      </c>
      <c r="R68" s="217">
        <v>5.7</v>
      </c>
      <c r="S68" s="217">
        <v>3.61</v>
      </c>
      <c r="T68" s="217">
        <v>0</v>
      </c>
      <c r="U68" s="217">
        <v>7.05</v>
      </c>
      <c r="V68" s="217">
        <v>5.27</v>
      </c>
      <c r="W68" s="217">
        <v>5.75</v>
      </c>
      <c r="X68" s="217">
        <v>20.14</v>
      </c>
      <c r="Y68" s="217">
        <v>0</v>
      </c>
      <c r="Z68" s="217">
        <v>18.97</v>
      </c>
      <c r="AA68" s="217">
        <v>10.42</v>
      </c>
      <c r="AB68" s="217">
        <v>0</v>
      </c>
      <c r="AC68" s="217">
        <v>3.96</v>
      </c>
      <c r="AD68" s="217">
        <v>0</v>
      </c>
      <c r="AE68" s="217">
        <v>0</v>
      </c>
      <c r="AF68" s="217">
        <v>0</v>
      </c>
      <c r="AG68" s="217">
        <v>0</v>
      </c>
      <c r="AH68" s="217">
        <v>0</v>
      </c>
      <c r="AI68" s="217">
        <v>0</v>
      </c>
      <c r="AJ68" s="217">
        <v>0</v>
      </c>
      <c r="AK68" s="217">
        <v>10.09</v>
      </c>
      <c r="AL68" s="217">
        <v>0</v>
      </c>
      <c r="AM68" s="217">
        <v>0</v>
      </c>
      <c r="AN68" s="217">
        <v>0</v>
      </c>
      <c r="AO68" s="217">
        <v>0</v>
      </c>
      <c r="AP68" s="217">
        <v>0</v>
      </c>
    </row>
    <row r="69" spans="1:42">
      <c r="A69" t="s">
        <v>111</v>
      </c>
      <c r="B69" s="217">
        <v>0</v>
      </c>
      <c r="C69" s="217">
        <v>6.13</v>
      </c>
      <c r="D69" s="217">
        <v>0.8</v>
      </c>
      <c r="E69" s="217">
        <v>0</v>
      </c>
      <c r="F69" s="217">
        <v>0</v>
      </c>
      <c r="G69" s="217">
        <v>15.86</v>
      </c>
      <c r="H69" s="217">
        <v>0</v>
      </c>
      <c r="I69" s="217">
        <v>18.64</v>
      </c>
      <c r="J69" s="217">
        <v>1.39</v>
      </c>
      <c r="K69" s="217">
        <v>78.38</v>
      </c>
      <c r="L69" s="217">
        <v>46.63</v>
      </c>
      <c r="M69" s="217">
        <v>0</v>
      </c>
      <c r="N69" s="217">
        <v>15.56</v>
      </c>
      <c r="O69" s="217">
        <v>20.38</v>
      </c>
      <c r="P69" s="217">
        <v>2.57</v>
      </c>
      <c r="Q69" s="217">
        <v>2.91</v>
      </c>
      <c r="R69" s="217">
        <v>5.7</v>
      </c>
      <c r="S69" s="217">
        <v>3.61</v>
      </c>
      <c r="T69" s="217">
        <v>0</v>
      </c>
      <c r="U69" s="217">
        <v>7.05</v>
      </c>
      <c r="V69" s="217">
        <v>5.27</v>
      </c>
      <c r="W69" s="217">
        <v>5.75</v>
      </c>
      <c r="X69" s="217">
        <v>20.14</v>
      </c>
      <c r="Y69" s="217">
        <v>0</v>
      </c>
      <c r="Z69" s="217">
        <v>18.97</v>
      </c>
      <c r="AA69" s="217">
        <v>10.42</v>
      </c>
      <c r="AB69" s="217">
        <v>0</v>
      </c>
      <c r="AC69" s="217">
        <v>3.96</v>
      </c>
      <c r="AD69" s="217">
        <v>0</v>
      </c>
      <c r="AE69" s="217">
        <v>0</v>
      </c>
      <c r="AF69" s="217">
        <v>0</v>
      </c>
      <c r="AG69" s="217">
        <v>0</v>
      </c>
      <c r="AH69" s="217">
        <v>0</v>
      </c>
      <c r="AI69" s="217">
        <v>0</v>
      </c>
      <c r="AJ69" s="217">
        <v>0</v>
      </c>
      <c r="AK69" s="217">
        <v>10.09</v>
      </c>
      <c r="AL69" s="217">
        <v>0</v>
      </c>
      <c r="AM69" s="217">
        <v>0</v>
      </c>
      <c r="AN69" s="217">
        <v>0</v>
      </c>
      <c r="AO69" s="217">
        <v>0</v>
      </c>
      <c r="AP69" s="217">
        <v>0</v>
      </c>
    </row>
    <row r="70" spans="1:42">
      <c r="A70" t="s">
        <v>112</v>
      </c>
      <c r="B70" s="217">
        <v>0</v>
      </c>
      <c r="C70" s="217">
        <v>6.13</v>
      </c>
      <c r="D70" s="217">
        <v>0.8</v>
      </c>
      <c r="E70" s="217">
        <v>0</v>
      </c>
      <c r="F70" s="217">
        <v>0</v>
      </c>
      <c r="G70" s="217">
        <v>15.86</v>
      </c>
      <c r="H70" s="217">
        <v>0</v>
      </c>
      <c r="I70" s="217">
        <v>18.64</v>
      </c>
      <c r="J70" s="217">
        <v>1.39</v>
      </c>
      <c r="K70" s="217">
        <v>78.38</v>
      </c>
      <c r="L70" s="217">
        <v>46.63</v>
      </c>
      <c r="M70" s="217">
        <v>0</v>
      </c>
      <c r="N70" s="217">
        <v>15.56</v>
      </c>
      <c r="O70" s="217">
        <v>15.38</v>
      </c>
      <c r="P70" s="217">
        <v>2.57</v>
      </c>
      <c r="Q70" s="217">
        <v>2.91</v>
      </c>
      <c r="R70" s="217">
        <v>5.7</v>
      </c>
      <c r="S70" s="217">
        <v>3.61</v>
      </c>
      <c r="T70" s="217">
        <v>0</v>
      </c>
      <c r="U70" s="217">
        <v>7.05</v>
      </c>
      <c r="V70" s="217">
        <v>5.27</v>
      </c>
      <c r="W70" s="217">
        <v>5.75</v>
      </c>
      <c r="X70" s="217">
        <v>20.14</v>
      </c>
      <c r="Y70" s="217">
        <v>0</v>
      </c>
      <c r="Z70" s="217">
        <v>18.97</v>
      </c>
      <c r="AA70" s="217">
        <v>10.42</v>
      </c>
      <c r="AB70" s="217">
        <v>0</v>
      </c>
      <c r="AC70" s="217">
        <v>3.96</v>
      </c>
      <c r="AD70" s="217">
        <v>0</v>
      </c>
      <c r="AE70" s="217">
        <v>0</v>
      </c>
      <c r="AF70" s="217">
        <v>0</v>
      </c>
      <c r="AG70" s="217">
        <v>0</v>
      </c>
      <c r="AH70" s="217">
        <v>0</v>
      </c>
      <c r="AI70" s="217">
        <v>0</v>
      </c>
      <c r="AJ70" s="217">
        <v>0</v>
      </c>
      <c r="AK70" s="217">
        <v>10.09</v>
      </c>
      <c r="AL70" s="217">
        <v>0</v>
      </c>
      <c r="AM70" s="217">
        <v>0</v>
      </c>
      <c r="AN70" s="217">
        <v>0</v>
      </c>
      <c r="AO70" s="217">
        <v>0</v>
      </c>
      <c r="AP70" s="217">
        <v>0</v>
      </c>
    </row>
    <row r="71" spans="1:42">
      <c r="A71" t="s">
        <v>113</v>
      </c>
      <c r="B71" s="217">
        <v>0</v>
      </c>
      <c r="C71" s="217">
        <v>6.13</v>
      </c>
      <c r="D71" s="217">
        <v>0.8</v>
      </c>
      <c r="E71" s="217">
        <v>0</v>
      </c>
      <c r="F71" s="217">
        <v>0</v>
      </c>
      <c r="G71" s="217">
        <v>15.86</v>
      </c>
      <c r="H71" s="217">
        <v>0</v>
      </c>
      <c r="I71" s="217">
        <v>18.64</v>
      </c>
      <c r="J71" s="217">
        <v>1.39</v>
      </c>
      <c r="K71" s="217">
        <v>78.47</v>
      </c>
      <c r="L71" s="217">
        <v>47</v>
      </c>
      <c r="M71" s="217">
        <v>0</v>
      </c>
      <c r="N71" s="217">
        <v>16.59</v>
      </c>
      <c r="O71" s="217">
        <v>26.03</v>
      </c>
      <c r="P71" s="217">
        <v>2.57</v>
      </c>
      <c r="Q71" s="217">
        <v>2.83</v>
      </c>
      <c r="R71" s="217">
        <v>5.7</v>
      </c>
      <c r="S71" s="217">
        <v>3.59</v>
      </c>
      <c r="T71" s="217">
        <v>0</v>
      </c>
      <c r="U71" s="217">
        <v>7.05</v>
      </c>
      <c r="V71" s="217">
        <v>5.27</v>
      </c>
      <c r="W71" s="217">
        <v>8.25</v>
      </c>
      <c r="X71" s="217">
        <v>21.1</v>
      </c>
      <c r="Y71" s="217">
        <v>0</v>
      </c>
      <c r="Z71" s="217">
        <v>19.440000000000001</v>
      </c>
      <c r="AA71" s="217">
        <v>10.67</v>
      </c>
      <c r="AB71" s="217">
        <v>0</v>
      </c>
      <c r="AC71" s="217">
        <v>3.96</v>
      </c>
      <c r="AD71" s="217">
        <v>0</v>
      </c>
      <c r="AE71" s="217">
        <v>0</v>
      </c>
      <c r="AF71" s="217">
        <v>0</v>
      </c>
      <c r="AG71" s="217">
        <v>0</v>
      </c>
      <c r="AH71" s="217">
        <v>0</v>
      </c>
      <c r="AI71" s="217">
        <v>0</v>
      </c>
      <c r="AJ71" s="217">
        <v>0</v>
      </c>
      <c r="AK71" s="217">
        <v>10.09</v>
      </c>
      <c r="AL71" s="217">
        <v>0</v>
      </c>
      <c r="AM71" s="217">
        <v>0</v>
      </c>
      <c r="AN71" s="217">
        <v>0</v>
      </c>
      <c r="AO71" s="217">
        <v>0</v>
      </c>
      <c r="AP71" s="217">
        <v>0</v>
      </c>
    </row>
    <row r="72" spans="1:42">
      <c r="A72" t="s">
        <v>114</v>
      </c>
      <c r="B72" s="217">
        <v>0</v>
      </c>
      <c r="C72" s="217">
        <v>6.13</v>
      </c>
      <c r="D72" s="217">
        <v>0.8</v>
      </c>
      <c r="E72" s="217">
        <v>0</v>
      </c>
      <c r="F72" s="217">
        <v>0</v>
      </c>
      <c r="G72" s="217">
        <v>15.86</v>
      </c>
      <c r="H72" s="217">
        <v>0</v>
      </c>
      <c r="I72" s="217">
        <v>18.64</v>
      </c>
      <c r="J72" s="217">
        <v>1.39</v>
      </c>
      <c r="K72" s="217">
        <v>78.47</v>
      </c>
      <c r="L72" s="217">
        <v>47</v>
      </c>
      <c r="M72" s="217">
        <v>0</v>
      </c>
      <c r="N72" s="217">
        <v>16.52</v>
      </c>
      <c r="O72" s="217">
        <v>25.97</v>
      </c>
      <c r="P72" s="217">
        <v>2.57</v>
      </c>
      <c r="Q72" s="217">
        <v>2.83</v>
      </c>
      <c r="R72" s="217">
        <v>5.7</v>
      </c>
      <c r="S72" s="217">
        <v>3.59</v>
      </c>
      <c r="T72" s="217">
        <v>0</v>
      </c>
      <c r="U72" s="217">
        <v>7.05</v>
      </c>
      <c r="V72" s="217">
        <v>5.27</v>
      </c>
      <c r="W72" s="217">
        <v>6.03</v>
      </c>
      <c r="X72" s="217">
        <v>21.1</v>
      </c>
      <c r="Y72" s="217">
        <v>0</v>
      </c>
      <c r="Z72" s="217">
        <v>2.11</v>
      </c>
      <c r="AA72" s="217">
        <v>10.67</v>
      </c>
      <c r="AB72" s="217">
        <v>0</v>
      </c>
      <c r="AC72" s="217">
        <v>4.1900000000000004</v>
      </c>
      <c r="AD72" s="217">
        <v>0</v>
      </c>
      <c r="AE72" s="217">
        <v>0</v>
      </c>
      <c r="AF72" s="217">
        <v>0</v>
      </c>
      <c r="AG72" s="217">
        <v>0</v>
      </c>
      <c r="AH72" s="217">
        <v>0</v>
      </c>
      <c r="AI72" s="217">
        <v>0</v>
      </c>
      <c r="AJ72" s="217">
        <v>0</v>
      </c>
      <c r="AK72" s="217">
        <v>10.09</v>
      </c>
      <c r="AL72" s="217">
        <v>0</v>
      </c>
      <c r="AM72" s="217">
        <v>0</v>
      </c>
      <c r="AN72" s="217">
        <v>0</v>
      </c>
      <c r="AO72" s="217">
        <v>0</v>
      </c>
      <c r="AP72" s="217">
        <v>0</v>
      </c>
    </row>
    <row r="73" spans="1:42">
      <c r="A73" t="s">
        <v>115</v>
      </c>
      <c r="B73" s="217">
        <v>0</v>
      </c>
      <c r="C73" s="217">
        <v>6.13</v>
      </c>
      <c r="D73" s="217">
        <v>0.8</v>
      </c>
      <c r="E73" s="217">
        <v>0</v>
      </c>
      <c r="F73" s="217">
        <v>0</v>
      </c>
      <c r="G73" s="217">
        <v>15.86</v>
      </c>
      <c r="H73" s="217">
        <v>0</v>
      </c>
      <c r="I73" s="217">
        <v>18.64</v>
      </c>
      <c r="J73" s="217">
        <v>1.39</v>
      </c>
      <c r="K73" s="217">
        <v>78.47</v>
      </c>
      <c r="L73" s="217">
        <v>47</v>
      </c>
      <c r="M73" s="217">
        <v>0</v>
      </c>
      <c r="N73" s="217">
        <v>16.52</v>
      </c>
      <c r="O73" s="217">
        <v>26.38</v>
      </c>
      <c r="P73" s="217">
        <v>2.57</v>
      </c>
      <c r="Q73" s="217">
        <v>2.84</v>
      </c>
      <c r="R73" s="217">
        <v>5.7</v>
      </c>
      <c r="S73" s="217">
        <v>3.59</v>
      </c>
      <c r="T73" s="217">
        <v>0</v>
      </c>
      <c r="U73" s="217">
        <v>7.05</v>
      </c>
      <c r="V73" s="217">
        <v>5.27</v>
      </c>
      <c r="W73" s="217">
        <v>5.07</v>
      </c>
      <c r="X73" s="217">
        <v>21.1</v>
      </c>
      <c r="Y73" s="217">
        <v>0</v>
      </c>
      <c r="Z73" s="217">
        <v>18.97</v>
      </c>
      <c r="AA73" s="217">
        <v>10.78</v>
      </c>
      <c r="AB73" s="217">
        <v>0</v>
      </c>
      <c r="AC73" s="217">
        <v>4.1900000000000004</v>
      </c>
      <c r="AD73" s="217">
        <v>0</v>
      </c>
      <c r="AE73" s="217">
        <v>0</v>
      </c>
      <c r="AF73" s="217">
        <v>0</v>
      </c>
      <c r="AG73" s="217">
        <v>0</v>
      </c>
      <c r="AH73" s="217">
        <v>0</v>
      </c>
      <c r="AI73" s="217">
        <v>0</v>
      </c>
      <c r="AJ73" s="217">
        <v>0</v>
      </c>
      <c r="AK73" s="217">
        <v>10.09</v>
      </c>
      <c r="AL73" s="217">
        <v>0</v>
      </c>
      <c r="AM73" s="217">
        <v>0</v>
      </c>
      <c r="AN73" s="217">
        <v>0</v>
      </c>
      <c r="AO73" s="217">
        <v>0</v>
      </c>
      <c r="AP73" s="217">
        <v>0</v>
      </c>
    </row>
    <row r="74" spans="1:42">
      <c r="A74" t="s">
        <v>116</v>
      </c>
      <c r="B74" s="217">
        <v>0</v>
      </c>
      <c r="C74" s="217">
        <v>6.13</v>
      </c>
      <c r="D74" s="217">
        <v>0.8</v>
      </c>
      <c r="E74" s="217">
        <v>0</v>
      </c>
      <c r="F74" s="217">
        <v>0</v>
      </c>
      <c r="G74" s="217">
        <v>15.86</v>
      </c>
      <c r="H74" s="217">
        <v>0</v>
      </c>
      <c r="I74" s="217">
        <v>18.64</v>
      </c>
      <c r="J74" s="217">
        <v>1.39</v>
      </c>
      <c r="K74" s="217">
        <v>78.319999999999993</v>
      </c>
      <c r="L74" s="217">
        <v>47</v>
      </c>
      <c r="M74" s="217">
        <v>0</v>
      </c>
      <c r="N74" s="217">
        <v>16.52</v>
      </c>
      <c r="O74" s="217">
        <v>26.38</v>
      </c>
      <c r="P74" s="217">
        <v>2.57</v>
      </c>
      <c r="Q74" s="217">
        <v>2.68</v>
      </c>
      <c r="R74" s="217">
        <v>5.7</v>
      </c>
      <c r="S74" s="217">
        <v>3.59</v>
      </c>
      <c r="T74" s="217">
        <v>0</v>
      </c>
      <c r="U74" s="217">
        <v>7.05</v>
      </c>
      <c r="V74" s="217">
        <v>5.27</v>
      </c>
      <c r="W74" s="217">
        <v>6.02</v>
      </c>
      <c r="X74" s="217">
        <v>21.1</v>
      </c>
      <c r="Y74" s="217">
        <v>0</v>
      </c>
      <c r="Z74" s="217">
        <v>18.97</v>
      </c>
      <c r="AA74" s="217">
        <v>10.78</v>
      </c>
      <c r="AB74" s="217">
        <v>0</v>
      </c>
      <c r="AC74" s="217">
        <v>4.1900000000000004</v>
      </c>
      <c r="AD74" s="217">
        <v>0</v>
      </c>
      <c r="AE74" s="217">
        <v>0</v>
      </c>
      <c r="AF74" s="217">
        <v>0</v>
      </c>
      <c r="AG74" s="217">
        <v>0</v>
      </c>
      <c r="AH74" s="217">
        <v>0</v>
      </c>
      <c r="AI74" s="217">
        <v>0</v>
      </c>
      <c r="AJ74" s="217">
        <v>0</v>
      </c>
      <c r="AK74" s="217">
        <v>10.09</v>
      </c>
      <c r="AL74" s="217">
        <v>0</v>
      </c>
      <c r="AM74" s="217">
        <v>0</v>
      </c>
      <c r="AN74" s="217">
        <v>0</v>
      </c>
      <c r="AO74" s="217">
        <v>0</v>
      </c>
      <c r="AP74" s="217">
        <v>0</v>
      </c>
    </row>
    <row r="75" spans="1:42">
      <c r="A75" t="s">
        <v>117</v>
      </c>
      <c r="B75" s="217">
        <v>0</v>
      </c>
      <c r="C75" s="217">
        <v>6.13</v>
      </c>
      <c r="D75" s="217">
        <v>0.8</v>
      </c>
      <c r="E75" s="217">
        <v>0</v>
      </c>
      <c r="F75" s="217">
        <v>0</v>
      </c>
      <c r="G75" s="217">
        <v>16</v>
      </c>
      <c r="H75" s="217">
        <v>0</v>
      </c>
      <c r="I75" s="217">
        <v>18.64</v>
      </c>
      <c r="J75" s="217">
        <v>1.39</v>
      </c>
      <c r="K75" s="217">
        <v>78.28</v>
      </c>
      <c r="L75" s="217">
        <v>46.88</v>
      </c>
      <c r="M75" s="217">
        <v>0</v>
      </c>
      <c r="N75" s="217">
        <v>16.52</v>
      </c>
      <c r="O75" s="217">
        <v>27.27</v>
      </c>
      <c r="P75" s="217">
        <v>2.57</v>
      </c>
      <c r="Q75" s="217">
        <v>2.68</v>
      </c>
      <c r="R75" s="217">
        <v>5.41</v>
      </c>
      <c r="S75" s="217">
        <v>3.33</v>
      </c>
      <c r="T75" s="217">
        <v>0</v>
      </c>
      <c r="U75" s="217">
        <v>7.05</v>
      </c>
      <c r="V75" s="217">
        <v>5.27</v>
      </c>
      <c r="W75" s="217">
        <v>6.02</v>
      </c>
      <c r="X75" s="217">
        <v>21.1</v>
      </c>
      <c r="Y75" s="217">
        <v>0</v>
      </c>
      <c r="Z75" s="217">
        <v>18.97</v>
      </c>
      <c r="AA75" s="217">
        <v>10.78</v>
      </c>
      <c r="AB75" s="217">
        <v>0</v>
      </c>
      <c r="AC75" s="217">
        <v>-0.62</v>
      </c>
      <c r="AD75" s="217">
        <v>0</v>
      </c>
      <c r="AE75" s="217">
        <v>0</v>
      </c>
      <c r="AF75" s="217">
        <v>0</v>
      </c>
      <c r="AG75" s="217">
        <v>0</v>
      </c>
      <c r="AH75" s="217">
        <v>0</v>
      </c>
      <c r="AI75" s="217">
        <v>0</v>
      </c>
      <c r="AJ75" s="217">
        <v>0</v>
      </c>
      <c r="AK75" s="217">
        <v>10.09</v>
      </c>
      <c r="AL75" s="217">
        <v>0</v>
      </c>
      <c r="AM75" s="217">
        <v>0</v>
      </c>
      <c r="AN75" s="217">
        <v>0</v>
      </c>
      <c r="AO75" s="217">
        <v>0</v>
      </c>
      <c r="AP75" s="217">
        <v>0</v>
      </c>
    </row>
    <row r="76" spans="1:42">
      <c r="A76" t="s">
        <v>118</v>
      </c>
      <c r="B76" s="217">
        <v>0</v>
      </c>
      <c r="C76" s="217">
        <v>6.13</v>
      </c>
      <c r="D76" s="217">
        <v>0.8</v>
      </c>
      <c r="E76" s="217">
        <v>0</v>
      </c>
      <c r="F76" s="217">
        <v>0</v>
      </c>
      <c r="G76" s="217">
        <v>16</v>
      </c>
      <c r="H76" s="217">
        <v>0</v>
      </c>
      <c r="I76" s="217">
        <v>18.64</v>
      </c>
      <c r="J76" s="217">
        <v>1.39</v>
      </c>
      <c r="K76" s="217">
        <v>78.28</v>
      </c>
      <c r="L76" s="217">
        <v>46.88</v>
      </c>
      <c r="M76" s="217">
        <v>0</v>
      </c>
      <c r="N76" s="217">
        <v>16.52</v>
      </c>
      <c r="O76" s="217">
        <v>27.27</v>
      </c>
      <c r="P76" s="217">
        <v>2.57</v>
      </c>
      <c r="Q76" s="217">
        <v>2.68</v>
      </c>
      <c r="R76" s="217">
        <v>5.41</v>
      </c>
      <c r="S76" s="217">
        <v>3.33</v>
      </c>
      <c r="T76" s="217">
        <v>0</v>
      </c>
      <c r="U76" s="217">
        <v>7.05</v>
      </c>
      <c r="V76" s="217">
        <v>5.27</v>
      </c>
      <c r="W76" s="217">
        <v>6.02</v>
      </c>
      <c r="X76" s="217">
        <v>21.1</v>
      </c>
      <c r="Y76" s="217">
        <v>0</v>
      </c>
      <c r="Z76" s="217">
        <v>18.97</v>
      </c>
      <c r="AA76" s="217">
        <v>10.78</v>
      </c>
      <c r="AB76" s="217">
        <v>0</v>
      </c>
      <c r="AC76" s="217">
        <v>-0.62</v>
      </c>
      <c r="AD76" s="217">
        <v>0</v>
      </c>
      <c r="AE76" s="217">
        <v>0</v>
      </c>
      <c r="AF76" s="217">
        <v>0</v>
      </c>
      <c r="AG76" s="217">
        <v>0</v>
      </c>
      <c r="AH76" s="217">
        <v>0</v>
      </c>
      <c r="AI76" s="217">
        <v>0</v>
      </c>
      <c r="AJ76" s="217">
        <v>0</v>
      </c>
      <c r="AK76" s="217">
        <v>10.09</v>
      </c>
      <c r="AL76" s="217">
        <v>0</v>
      </c>
      <c r="AM76" s="217">
        <v>0</v>
      </c>
      <c r="AN76" s="217">
        <v>0</v>
      </c>
      <c r="AO76" s="217">
        <v>0</v>
      </c>
      <c r="AP76" s="217">
        <v>0</v>
      </c>
    </row>
    <row r="77" spans="1:42">
      <c r="A77" t="s">
        <v>119</v>
      </c>
      <c r="B77" s="217">
        <v>0</v>
      </c>
      <c r="C77" s="217">
        <v>6.13</v>
      </c>
      <c r="D77" s="217">
        <v>0.8</v>
      </c>
      <c r="E77" s="217">
        <v>0</v>
      </c>
      <c r="F77" s="217">
        <v>0</v>
      </c>
      <c r="G77" s="217">
        <v>16</v>
      </c>
      <c r="H77" s="217">
        <v>0</v>
      </c>
      <c r="I77" s="217">
        <v>18.64</v>
      </c>
      <c r="J77" s="217">
        <v>1.39</v>
      </c>
      <c r="K77" s="217">
        <v>78.28</v>
      </c>
      <c r="L77" s="217">
        <v>47.17</v>
      </c>
      <c r="M77" s="217">
        <v>0</v>
      </c>
      <c r="N77" s="217">
        <v>16.399999999999999</v>
      </c>
      <c r="O77" s="217">
        <v>24.99</v>
      </c>
      <c r="P77" s="217">
        <v>2.56</v>
      </c>
      <c r="Q77" s="217">
        <v>2.68</v>
      </c>
      <c r="R77" s="217">
        <v>5.41</v>
      </c>
      <c r="S77" s="217">
        <v>3.33</v>
      </c>
      <c r="T77" s="217">
        <v>0</v>
      </c>
      <c r="U77" s="217">
        <v>7.05</v>
      </c>
      <c r="V77" s="217">
        <v>5.27</v>
      </c>
      <c r="W77" s="217">
        <v>6.02</v>
      </c>
      <c r="X77" s="217">
        <v>21.1</v>
      </c>
      <c r="Y77" s="217">
        <v>0</v>
      </c>
      <c r="Z77" s="217">
        <v>18.97</v>
      </c>
      <c r="AA77" s="217">
        <v>10.78</v>
      </c>
      <c r="AB77" s="217">
        <v>0</v>
      </c>
      <c r="AC77" s="217">
        <v>4.1900000000000004</v>
      </c>
      <c r="AD77" s="217">
        <v>0</v>
      </c>
      <c r="AE77" s="217">
        <v>0</v>
      </c>
      <c r="AF77" s="217">
        <v>0</v>
      </c>
      <c r="AG77" s="217">
        <v>0</v>
      </c>
      <c r="AH77" s="217">
        <v>0</v>
      </c>
      <c r="AI77" s="217">
        <v>0</v>
      </c>
      <c r="AJ77" s="217">
        <v>0</v>
      </c>
      <c r="AK77" s="217">
        <v>10.09</v>
      </c>
      <c r="AL77" s="217">
        <v>0</v>
      </c>
      <c r="AM77" s="217">
        <v>0</v>
      </c>
      <c r="AN77" s="217">
        <v>0</v>
      </c>
      <c r="AO77" s="217">
        <v>0</v>
      </c>
      <c r="AP77" s="217">
        <v>0</v>
      </c>
    </row>
    <row r="78" spans="1:42">
      <c r="A78" t="s">
        <v>120</v>
      </c>
      <c r="B78" s="217">
        <v>0</v>
      </c>
      <c r="C78" s="217">
        <v>6.13</v>
      </c>
      <c r="D78" s="217">
        <v>0.8</v>
      </c>
      <c r="E78" s="217">
        <v>0</v>
      </c>
      <c r="F78" s="217">
        <v>0</v>
      </c>
      <c r="G78" s="217">
        <v>16</v>
      </c>
      <c r="H78" s="217">
        <v>0</v>
      </c>
      <c r="I78" s="217">
        <v>18.64</v>
      </c>
      <c r="J78" s="217">
        <v>1.39</v>
      </c>
      <c r="K78" s="217">
        <v>78.28</v>
      </c>
      <c r="L78" s="217">
        <v>47.62</v>
      </c>
      <c r="M78" s="217">
        <v>0</v>
      </c>
      <c r="N78" s="217">
        <v>16.52</v>
      </c>
      <c r="O78" s="217">
        <v>30.29</v>
      </c>
      <c r="P78" s="217">
        <v>2.56</v>
      </c>
      <c r="Q78" s="217">
        <v>2.68</v>
      </c>
      <c r="R78" s="217">
        <v>5.41</v>
      </c>
      <c r="S78" s="217">
        <v>3.33</v>
      </c>
      <c r="T78" s="217">
        <v>0</v>
      </c>
      <c r="U78" s="217">
        <v>7.05</v>
      </c>
      <c r="V78" s="217">
        <v>5.27</v>
      </c>
      <c r="W78" s="217">
        <v>6.02</v>
      </c>
      <c r="X78" s="217">
        <v>21.1</v>
      </c>
      <c r="Y78" s="217">
        <v>0</v>
      </c>
      <c r="Z78" s="217">
        <v>18.97</v>
      </c>
      <c r="AA78" s="217">
        <v>10.78</v>
      </c>
      <c r="AB78" s="217">
        <v>0</v>
      </c>
      <c r="AC78" s="217">
        <v>4.1900000000000004</v>
      </c>
      <c r="AD78" s="217">
        <v>0</v>
      </c>
      <c r="AE78" s="217">
        <v>0</v>
      </c>
      <c r="AF78" s="217">
        <v>0</v>
      </c>
      <c r="AG78" s="217">
        <v>0</v>
      </c>
      <c r="AH78" s="217">
        <v>0</v>
      </c>
      <c r="AI78" s="217">
        <v>0</v>
      </c>
      <c r="AJ78" s="217">
        <v>0</v>
      </c>
      <c r="AK78" s="217">
        <v>10.09</v>
      </c>
      <c r="AL78" s="217">
        <v>0</v>
      </c>
      <c r="AM78" s="217">
        <v>0</v>
      </c>
      <c r="AN78" s="217">
        <v>0</v>
      </c>
      <c r="AO78" s="217">
        <v>0</v>
      </c>
      <c r="AP78" s="217">
        <v>0</v>
      </c>
    </row>
    <row r="79" spans="1:42">
      <c r="A79" t="s">
        <v>121</v>
      </c>
      <c r="B79" s="217">
        <v>0</v>
      </c>
      <c r="C79" s="217">
        <v>6.13</v>
      </c>
      <c r="D79" s="217">
        <v>0.8</v>
      </c>
      <c r="E79" s="217">
        <v>0</v>
      </c>
      <c r="F79" s="217">
        <v>0</v>
      </c>
      <c r="G79" s="217">
        <v>16</v>
      </c>
      <c r="H79" s="217">
        <v>0</v>
      </c>
      <c r="I79" s="217">
        <v>18.64</v>
      </c>
      <c r="J79" s="217">
        <v>1.39</v>
      </c>
      <c r="K79" s="217">
        <v>78.28</v>
      </c>
      <c r="L79" s="217">
        <v>47.91</v>
      </c>
      <c r="M79" s="217">
        <v>0</v>
      </c>
      <c r="N79" s="217">
        <v>2.4900000000000002</v>
      </c>
      <c r="O79" s="217">
        <v>11.7</v>
      </c>
      <c r="P79" s="217">
        <v>2.56</v>
      </c>
      <c r="Q79" s="217">
        <v>2.68</v>
      </c>
      <c r="R79" s="217">
        <v>0.4</v>
      </c>
      <c r="S79" s="217">
        <v>3.33</v>
      </c>
      <c r="T79" s="217">
        <v>0</v>
      </c>
      <c r="U79" s="217">
        <v>7.05</v>
      </c>
      <c r="V79" s="217">
        <v>0.2</v>
      </c>
      <c r="W79" s="217">
        <v>0.39</v>
      </c>
      <c r="X79" s="217">
        <v>1.39</v>
      </c>
      <c r="Y79" s="217">
        <v>0</v>
      </c>
      <c r="Z79" s="217">
        <v>1.31</v>
      </c>
      <c r="AA79" s="217">
        <v>10.78</v>
      </c>
      <c r="AB79" s="217">
        <v>0</v>
      </c>
      <c r="AC79" s="217">
        <v>4.1900000000000004</v>
      </c>
      <c r="AD79" s="217">
        <v>0</v>
      </c>
      <c r="AE79" s="217">
        <v>0</v>
      </c>
      <c r="AF79" s="217">
        <v>0</v>
      </c>
      <c r="AG79" s="217">
        <v>0</v>
      </c>
      <c r="AH79" s="217">
        <v>0</v>
      </c>
      <c r="AI79" s="217">
        <v>0</v>
      </c>
      <c r="AJ79" s="217">
        <v>0</v>
      </c>
      <c r="AK79" s="217">
        <v>10.09</v>
      </c>
      <c r="AL79" s="217">
        <v>0</v>
      </c>
      <c r="AM79" s="217">
        <v>0</v>
      </c>
      <c r="AN79" s="217">
        <v>0</v>
      </c>
      <c r="AO79" s="217">
        <v>0</v>
      </c>
      <c r="AP79" s="217">
        <v>0</v>
      </c>
    </row>
    <row r="80" spans="1:42">
      <c r="A80" t="s">
        <v>122</v>
      </c>
      <c r="B80" s="217">
        <v>0</v>
      </c>
      <c r="C80" s="217">
        <v>6.13</v>
      </c>
      <c r="D80" s="217">
        <v>0.8</v>
      </c>
      <c r="E80" s="217">
        <v>0</v>
      </c>
      <c r="F80" s="217">
        <v>0</v>
      </c>
      <c r="G80" s="217">
        <v>16</v>
      </c>
      <c r="H80" s="217">
        <v>0</v>
      </c>
      <c r="I80" s="217">
        <v>18.64</v>
      </c>
      <c r="J80" s="217">
        <v>1.39</v>
      </c>
      <c r="K80" s="217">
        <v>78.28</v>
      </c>
      <c r="L80" s="217">
        <v>47.91</v>
      </c>
      <c r="M80" s="217">
        <v>0</v>
      </c>
      <c r="N80" s="217">
        <v>1.1100000000000001</v>
      </c>
      <c r="O80" s="217">
        <v>3.86</v>
      </c>
      <c r="P80" s="217">
        <v>2.56</v>
      </c>
      <c r="Q80" s="217">
        <v>2.68</v>
      </c>
      <c r="R80" s="217">
        <v>0.4</v>
      </c>
      <c r="S80" s="217">
        <v>3.33</v>
      </c>
      <c r="T80" s="217">
        <v>0</v>
      </c>
      <c r="U80" s="217">
        <v>7.05</v>
      </c>
      <c r="V80" s="217">
        <v>0.2</v>
      </c>
      <c r="W80" s="217">
        <v>0.39</v>
      </c>
      <c r="X80" s="217">
        <v>1.39</v>
      </c>
      <c r="Y80" s="217">
        <v>0</v>
      </c>
      <c r="Z80" s="217">
        <v>1.31</v>
      </c>
      <c r="AA80" s="217">
        <v>10.78</v>
      </c>
      <c r="AB80" s="217">
        <v>0</v>
      </c>
      <c r="AC80" s="217">
        <v>4.1900000000000004</v>
      </c>
      <c r="AD80" s="217">
        <v>0</v>
      </c>
      <c r="AE80" s="217">
        <v>0</v>
      </c>
      <c r="AF80" s="217">
        <v>0</v>
      </c>
      <c r="AG80" s="217">
        <v>0</v>
      </c>
      <c r="AH80" s="217">
        <v>0</v>
      </c>
      <c r="AI80" s="217">
        <v>0</v>
      </c>
      <c r="AJ80" s="217">
        <v>0</v>
      </c>
      <c r="AK80" s="217">
        <v>10.09</v>
      </c>
      <c r="AL80" s="217">
        <v>0</v>
      </c>
      <c r="AM80" s="217">
        <v>0</v>
      </c>
      <c r="AN80" s="217">
        <v>0</v>
      </c>
      <c r="AO80" s="217">
        <v>0</v>
      </c>
      <c r="AP80" s="217">
        <v>0</v>
      </c>
    </row>
    <row r="81" spans="1:42">
      <c r="A81" t="s">
        <v>123</v>
      </c>
      <c r="B81" s="217">
        <v>0</v>
      </c>
      <c r="C81" s="217">
        <v>6.13</v>
      </c>
      <c r="D81" s="217">
        <v>0.8</v>
      </c>
      <c r="E81" s="217">
        <v>0</v>
      </c>
      <c r="F81" s="217">
        <v>0</v>
      </c>
      <c r="G81" s="217">
        <v>16</v>
      </c>
      <c r="H81" s="217">
        <v>0</v>
      </c>
      <c r="I81" s="217">
        <v>18.64</v>
      </c>
      <c r="J81" s="217">
        <v>1.39</v>
      </c>
      <c r="K81" s="217">
        <v>78.28</v>
      </c>
      <c r="L81" s="217">
        <v>47.91</v>
      </c>
      <c r="M81" s="217">
        <v>0</v>
      </c>
      <c r="N81" s="217">
        <v>1.1100000000000001</v>
      </c>
      <c r="O81" s="217">
        <v>1.87</v>
      </c>
      <c r="P81" s="217">
        <v>2.56</v>
      </c>
      <c r="Q81" s="217">
        <v>2.68</v>
      </c>
      <c r="R81" s="217">
        <v>0.4</v>
      </c>
      <c r="S81" s="217">
        <v>3.33</v>
      </c>
      <c r="T81" s="217">
        <v>0</v>
      </c>
      <c r="U81" s="217">
        <v>7.05</v>
      </c>
      <c r="V81" s="217">
        <v>0.2</v>
      </c>
      <c r="W81" s="217">
        <v>0.39</v>
      </c>
      <c r="X81" s="217">
        <v>1.39</v>
      </c>
      <c r="Y81" s="217">
        <v>0</v>
      </c>
      <c r="Z81" s="217">
        <v>1.31</v>
      </c>
      <c r="AA81" s="217">
        <v>10.78</v>
      </c>
      <c r="AB81" s="217">
        <v>0</v>
      </c>
      <c r="AC81" s="217">
        <v>-0.62</v>
      </c>
      <c r="AD81" s="217">
        <v>0</v>
      </c>
      <c r="AE81" s="217">
        <v>0</v>
      </c>
      <c r="AF81" s="217">
        <v>0</v>
      </c>
      <c r="AG81" s="217">
        <v>0</v>
      </c>
      <c r="AH81" s="217">
        <v>0</v>
      </c>
      <c r="AI81" s="217">
        <v>0</v>
      </c>
      <c r="AJ81" s="217">
        <v>0</v>
      </c>
      <c r="AK81" s="217">
        <v>10.09</v>
      </c>
      <c r="AL81" s="217">
        <v>0</v>
      </c>
      <c r="AM81" s="217">
        <v>0</v>
      </c>
      <c r="AN81" s="217">
        <v>0</v>
      </c>
      <c r="AO81" s="217">
        <v>0</v>
      </c>
      <c r="AP81" s="217">
        <v>0</v>
      </c>
    </row>
    <row r="82" spans="1:42">
      <c r="A82" t="s">
        <v>124</v>
      </c>
      <c r="B82" s="217">
        <v>0</v>
      </c>
      <c r="C82" s="217">
        <v>6.13</v>
      </c>
      <c r="D82" s="217">
        <v>0.8</v>
      </c>
      <c r="E82" s="217">
        <v>0</v>
      </c>
      <c r="F82" s="217">
        <v>0</v>
      </c>
      <c r="G82" s="217">
        <v>16</v>
      </c>
      <c r="H82" s="217">
        <v>0</v>
      </c>
      <c r="I82" s="217">
        <v>18.64</v>
      </c>
      <c r="J82" s="217">
        <v>1.39</v>
      </c>
      <c r="K82" s="217">
        <v>78.28</v>
      </c>
      <c r="L82" s="217">
        <v>47.91</v>
      </c>
      <c r="M82" s="217">
        <v>0</v>
      </c>
      <c r="N82" s="217">
        <v>1.1100000000000001</v>
      </c>
      <c r="O82" s="217">
        <v>1.87</v>
      </c>
      <c r="P82" s="217">
        <v>2.56</v>
      </c>
      <c r="Q82" s="217">
        <v>2.68</v>
      </c>
      <c r="R82" s="217">
        <v>0.4</v>
      </c>
      <c r="S82" s="217">
        <v>3.33</v>
      </c>
      <c r="T82" s="217">
        <v>0</v>
      </c>
      <c r="U82" s="217">
        <v>7.05</v>
      </c>
      <c r="V82" s="217">
        <v>0.2</v>
      </c>
      <c r="W82" s="217">
        <v>0.39</v>
      </c>
      <c r="X82" s="217">
        <v>1.39</v>
      </c>
      <c r="Y82" s="217">
        <v>0</v>
      </c>
      <c r="Z82" s="217">
        <v>1.31</v>
      </c>
      <c r="AA82" s="217">
        <v>0.74</v>
      </c>
      <c r="AB82" s="217">
        <v>0</v>
      </c>
      <c r="AC82" s="217">
        <v>-0.62</v>
      </c>
      <c r="AD82" s="217">
        <v>0</v>
      </c>
      <c r="AE82" s="217">
        <v>0</v>
      </c>
      <c r="AF82" s="217">
        <v>0</v>
      </c>
      <c r="AG82" s="217">
        <v>0</v>
      </c>
      <c r="AH82" s="217">
        <v>0</v>
      </c>
      <c r="AI82" s="217">
        <v>0</v>
      </c>
      <c r="AJ82" s="217">
        <v>0</v>
      </c>
      <c r="AK82" s="217">
        <v>10.09</v>
      </c>
      <c r="AL82" s="217">
        <v>0</v>
      </c>
      <c r="AM82" s="217">
        <v>0</v>
      </c>
      <c r="AN82" s="217">
        <v>0</v>
      </c>
      <c r="AO82" s="217">
        <v>0</v>
      </c>
      <c r="AP82" s="217">
        <v>0</v>
      </c>
    </row>
    <row r="83" spans="1:42">
      <c r="A83" t="s">
        <v>125</v>
      </c>
      <c r="B83" s="217">
        <v>0</v>
      </c>
      <c r="C83" s="217">
        <v>6.13</v>
      </c>
      <c r="D83" s="217">
        <v>0.8</v>
      </c>
      <c r="E83" s="217">
        <v>0</v>
      </c>
      <c r="F83" s="217">
        <v>0</v>
      </c>
      <c r="G83" s="217">
        <v>16</v>
      </c>
      <c r="H83" s="217">
        <v>0</v>
      </c>
      <c r="I83" s="217">
        <v>19.2</v>
      </c>
      <c r="J83" s="217">
        <v>1.39</v>
      </c>
      <c r="K83" s="217">
        <v>78.47</v>
      </c>
      <c r="L83" s="217">
        <v>47.91</v>
      </c>
      <c r="M83" s="217">
        <v>0</v>
      </c>
      <c r="N83" s="217">
        <v>1.1100000000000001</v>
      </c>
      <c r="O83" s="217">
        <v>1.87</v>
      </c>
      <c r="P83" s="217">
        <v>2.56</v>
      </c>
      <c r="Q83" s="217">
        <v>2.68</v>
      </c>
      <c r="R83" s="217">
        <v>0.4</v>
      </c>
      <c r="S83" s="217">
        <v>3.42</v>
      </c>
      <c r="T83" s="217">
        <v>0</v>
      </c>
      <c r="U83" s="217">
        <v>7.05</v>
      </c>
      <c r="V83" s="217">
        <v>0.2</v>
      </c>
      <c r="W83" s="217">
        <v>0.39</v>
      </c>
      <c r="X83" s="217">
        <v>1.39</v>
      </c>
      <c r="Y83" s="217">
        <v>0</v>
      </c>
      <c r="Z83" s="217">
        <v>1.31</v>
      </c>
      <c r="AA83" s="217">
        <v>0.74</v>
      </c>
      <c r="AB83" s="217">
        <v>0</v>
      </c>
      <c r="AC83" s="217">
        <v>4.1900000000000004</v>
      </c>
      <c r="AD83" s="217">
        <v>0</v>
      </c>
      <c r="AE83" s="217">
        <v>0</v>
      </c>
      <c r="AF83" s="217">
        <v>0</v>
      </c>
      <c r="AG83" s="217">
        <v>0</v>
      </c>
      <c r="AH83" s="217">
        <v>0</v>
      </c>
      <c r="AI83" s="217">
        <v>0</v>
      </c>
      <c r="AJ83" s="217">
        <v>0</v>
      </c>
      <c r="AK83" s="217">
        <v>10.199999999999999</v>
      </c>
      <c r="AL83" s="217">
        <v>0</v>
      </c>
      <c r="AM83" s="217">
        <v>0</v>
      </c>
      <c r="AN83" s="217">
        <v>0</v>
      </c>
      <c r="AO83" s="217">
        <v>0</v>
      </c>
      <c r="AP83" s="217">
        <v>0</v>
      </c>
    </row>
    <row r="84" spans="1:42">
      <c r="A84" t="s">
        <v>126</v>
      </c>
      <c r="B84" s="217">
        <v>0</v>
      </c>
      <c r="C84" s="217">
        <v>6.13</v>
      </c>
      <c r="D84" s="217">
        <v>0.8</v>
      </c>
      <c r="E84" s="217">
        <v>0</v>
      </c>
      <c r="F84" s="217">
        <v>0</v>
      </c>
      <c r="G84" s="217">
        <v>16</v>
      </c>
      <c r="H84" s="217">
        <v>0</v>
      </c>
      <c r="I84" s="217">
        <v>19.2</v>
      </c>
      <c r="J84" s="217">
        <v>1.39</v>
      </c>
      <c r="K84" s="217">
        <v>78.47</v>
      </c>
      <c r="L84" s="217">
        <v>47.91</v>
      </c>
      <c r="M84" s="217">
        <v>0</v>
      </c>
      <c r="N84" s="217">
        <v>1.1100000000000001</v>
      </c>
      <c r="O84" s="217">
        <v>1.87</v>
      </c>
      <c r="P84" s="217">
        <v>2.56</v>
      </c>
      <c r="Q84" s="217">
        <v>2.68</v>
      </c>
      <c r="R84" s="217">
        <v>0.4</v>
      </c>
      <c r="S84" s="217">
        <v>3.42</v>
      </c>
      <c r="T84" s="217">
        <v>0</v>
      </c>
      <c r="U84" s="217">
        <v>7.05</v>
      </c>
      <c r="V84" s="217">
        <v>0.2</v>
      </c>
      <c r="W84" s="217">
        <v>0.39</v>
      </c>
      <c r="X84" s="217">
        <v>1.39</v>
      </c>
      <c r="Y84" s="217">
        <v>0</v>
      </c>
      <c r="Z84" s="217">
        <v>1.31</v>
      </c>
      <c r="AA84" s="217">
        <v>0.74</v>
      </c>
      <c r="AB84" s="217">
        <v>0</v>
      </c>
      <c r="AC84" s="217">
        <v>4.1900000000000004</v>
      </c>
      <c r="AD84" s="217">
        <v>0</v>
      </c>
      <c r="AE84" s="217">
        <v>0</v>
      </c>
      <c r="AF84" s="217">
        <v>0</v>
      </c>
      <c r="AG84" s="217">
        <v>0</v>
      </c>
      <c r="AH84" s="217">
        <v>0</v>
      </c>
      <c r="AI84" s="217">
        <v>0</v>
      </c>
      <c r="AJ84" s="217">
        <v>0</v>
      </c>
      <c r="AK84" s="217">
        <v>10.199999999999999</v>
      </c>
      <c r="AL84" s="217">
        <v>0</v>
      </c>
      <c r="AM84" s="217">
        <v>0</v>
      </c>
      <c r="AN84" s="217">
        <v>0</v>
      </c>
      <c r="AO84" s="217">
        <v>0</v>
      </c>
      <c r="AP84" s="217">
        <v>0</v>
      </c>
    </row>
    <row r="85" spans="1:42">
      <c r="A85" t="s">
        <v>127</v>
      </c>
      <c r="B85" s="217">
        <v>0</v>
      </c>
      <c r="C85" s="217">
        <v>6.13</v>
      </c>
      <c r="D85" s="217">
        <v>0.8</v>
      </c>
      <c r="E85" s="217">
        <v>0</v>
      </c>
      <c r="F85" s="217">
        <v>0</v>
      </c>
      <c r="G85" s="217">
        <v>16</v>
      </c>
      <c r="H85" s="217">
        <v>0</v>
      </c>
      <c r="I85" s="217">
        <v>19.2</v>
      </c>
      <c r="J85" s="217">
        <v>1.39</v>
      </c>
      <c r="K85" s="217">
        <v>78.599999999999994</v>
      </c>
      <c r="L85" s="217">
        <v>47.91</v>
      </c>
      <c r="M85" s="217">
        <v>0</v>
      </c>
      <c r="N85" s="217">
        <v>1.1100000000000001</v>
      </c>
      <c r="O85" s="217">
        <v>1.87</v>
      </c>
      <c r="P85" s="217">
        <v>2.56</v>
      </c>
      <c r="Q85" s="217">
        <v>2.92</v>
      </c>
      <c r="R85" s="217">
        <v>0.4</v>
      </c>
      <c r="S85" s="217">
        <v>3.35</v>
      </c>
      <c r="T85" s="217">
        <v>0</v>
      </c>
      <c r="U85" s="217">
        <v>7.05</v>
      </c>
      <c r="V85" s="217">
        <v>0.2</v>
      </c>
      <c r="W85" s="217">
        <v>0.39</v>
      </c>
      <c r="X85" s="217">
        <v>1.39</v>
      </c>
      <c r="Y85" s="217">
        <v>0</v>
      </c>
      <c r="Z85" s="217">
        <v>1.31</v>
      </c>
      <c r="AA85" s="217">
        <v>0.74</v>
      </c>
      <c r="AB85" s="217">
        <v>0</v>
      </c>
      <c r="AC85" s="217">
        <v>4.1900000000000004</v>
      </c>
      <c r="AD85" s="217">
        <v>0</v>
      </c>
      <c r="AE85" s="217">
        <v>0</v>
      </c>
      <c r="AF85" s="217">
        <v>0</v>
      </c>
      <c r="AG85" s="217">
        <v>0</v>
      </c>
      <c r="AH85" s="217">
        <v>0</v>
      </c>
      <c r="AI85" s="217">
        <v>0</v>
      </c>
      <c r="AJ85" s="217">
        <v>0</v>
      </c>
      <c r="AK85" s="217">
        <v>10.199999999999999</v>
      </c>
      <c r="AL85" s="217">
        <v>0</v>
      </c>
      <c r="AM85" s="217">
        <v>0</v>
      </c>
      <c r="AN85" s="217">
        <v>0</v>
      </c>
      <c r="AO85" s="217">
        <v>0</v>
      </c>
      <c r="AP85" s="217">
        <v>0</v>
      </c>
    </row>
    <row r="86" spans="1:42">
      <c r="A86" t="s">
        <v>128</v>
      </c>
      <c r="B86" s="217">
        <v>0</v>
      </c>
      <c r="C86" s="217">
        <v>6.13</v>
      </c>
      <c r="D86" s="217">
        <v>0.8</v>
      </c>
      <c r="E86" s="217">
        <v>0</v>
      </c>
      <c r="F86" s="217">
        <v>0</v>
      </c>
      <c r="G86" s="217">
        <v>16</v>
      </c>
      <c r="H86" s="217">
        <v>0</v>
      </c>
      <c r="I86" s="217">
        <v>19.2</v>
      </c>
      <c r="J86" s="217">
        <v>1.39</v>
      </c>
      <c r="K86" s="217">
        <v>78.599999999999994</v>
      </c>
      <c r="L86" s="217">
        <v>47.91</v>
      </c>
      <c r="M86" s="217">
        <v>0</v>
      </c>
      <c r="N86" s="217">
        <v>1.1100000000000001</v>
      </c>
      <c r="O86" s="217">
        <v>1.87</v>
      </c>
      <c r="P86" s="217">
        <v>2.56</v>
      </c>
      <c r="Q86" s="217">
        <v>2.92</v>
      </c>
      <c r="R86" s="217">
        <v>0.4</v>
      </c>
      <c r="S86" s="217">
        <v>3.35</v>
      </c>
      <c r="T86" s="217">
        <v>0</v>
      </c>
      <c r="U86" s="217">
        <v>7.05</v>
      </c>
      <c r="V86" s="217">
        <v>0.2</v>
      </c>
      <c r="W86" s="217">
        <v>0.39</v>
      </c>
      <c r="X86" s="217">
        <v>1.39</v>
      </c>
      <c r="Y86" s="217">
        <v>0</v>
      </c>
      <c r="Z86" s="217">
        <v>1.31</v>
      </c>
      <c r="AA86" s="217">
        <v>0.74</v>
      </c>
      <c r="AB86" s="217">
        <v>0</v>
      </c>
      <c r="AC86" s="217">
        <v>4.41</v>
      </c>
      <c r="AD86" s="217">
        <v>0</v>
      </c>
      <c r="AE86" s="217">
        <v>0</v>
      </c>
      <c r="AF86" s="217">
        <v>0</v>
      </c>
      <c r="AG86" s="217">
        <v>0</v>
      </c>
      <c r="AH86" s="217">
        <v>0</v>
      </c>
      <c r="AI86" s="217">
        <v>0</v>
      </c>
      <c r="AJ86" s="217">
        <v>0</v>
      </c>
      <c r="AK86" s="217">
        <v>10.199999999999999</v>
      </c>
      <c r="AL86" s="217">
        <v>0</v>
      </c>
      <c r="AM86" s="217">
        <v>0</v>
      </c>
      <c r="AN86" s="217">
        <v>0</v>
      </c>
      <c r="AO86" s="217">
        <v>0</v>
      </c>
      <c r="AP86" s="217">
        <v>0</v>
      </c>
    </row>
    <row r="87" spans="1:42">
      <c r="A87" t="s">
        <v>129</v>
      </c>
      <c r="B87" s="217">
        <v>0</v>
      </c>
      <c r="C87" s="217">
        <v>6.13</v>
      </c>
      <c r="D87" s="217">
        <v>0.8</v>
      </c>
      <c r="E87" s="217">
        <v>0</v>
      </c>
      <c r="F87" s="217">
        <v>0</v>
      </c>
      <c r="G87" s="217">
        <v>16</v>
      </c>
      <c r="H87" s="217">
        <v>0</v>
      </c>
      <c r="I87" s="217">
        <v>19.2</v>
      </c>
      <c r="J87" s="217">
        <v>1.39</v>
      </c>
      <c r="K87" s="217">
        <v>85.49</v>
      </c>
      <c r="L87" s="217">
        <v>47.91</v>
      </c>
      <c r="M87" s="217">
        <v>0</v>
      </c>
      <c r="N87" s="217">
        <v>1.1100000000000001</v>
      </c>
      <c r="O87" s="217">
        <v>1.87</v>
      </c>
      <c r="P87" s="217">
        <v>2.56</v>
      </c>
      <c r="Q87" s="217">
        <v>3.6</v>
      </c>
      <c r="R87" s="217">
        <v>0.4</v>
      </c>
      <c r="S87" s="217">
        <v>4.4000000000000004</v>
      </c>
      <c r="T87" s="217">
        <v>0</v>
      </c>
      <c r="U87" s="217">
        <v>7.05</v>
      </c>
      <c r="V87" s="217">
        <v>0.2</v>
      </c>
      <c r="W87" s="217">
        <v>0.39</v>
      </c>
      <c r="X87" s="217">
        <v>3.29</v>
      </c>
      <c r="Y87" s="217">
        <v>0</v>
      </c>
      <c r="Z87" s="217">
        <v>5.36</v>
      </c>
      <c r="AA87" s="217">
        <v>0.74</v>
      </c>
      <c r="AB87" s="217">
        <v>0</v>
      </c>
      <c r="AC87" s="217">
        <v>4.41</v>
      </c>
      <c r="AD87" s="217">
        <v>0</v>
      </c>
      <c r="AE87" s="217">
        <v>0</v>
      </c>
      <c r="AF87" s="217">
        <v>0</v>
      </c>
      <c r="AG87" s="217">
        <v>0</v>
      </c>
      <c r="AH87" s="217">
        <v>0</v>
      </c>
      <c r="AI87" s="217">
        <v>0</v>
      </c>
      <c r="AJ87" s="217">
        <v>0</v>
      </c>
      <c r="AK87" s="217">
        <v>10.199999999999999</v>
      </c>
      <c r="AL87" s="217">
        <v>0</v>
      </c>
      <c r="AM87" s="217">
        <v>0</v>
      </c>
      <c r="AN87" s="217">
        <v>0</v>
      </c>
      <c r="AO87" s="217">
        <v>0</v>
      </c>
      <c r="AP87" s="217">
        <v>0</v>
      </c>
    </row>
    <row r="88" spans="1:42">
      <c r="A88" t="s">
        <v>130</v>
      </c>
      <c r="B88" s="217">
        <v>0</v>
      </c>
      <c r="C88" s="217">
        <v>6.13</v>
      </c>
      <c r="D88" s="217">
        <v>0.8</v>
      </c>
      <c r="E88" s="217">
        <v>0</v>
      </c>
      <c r="F88" s="217">
        <v>0</v>
      </c>
      <c r="G88" s="217">
        <v>16</v>
      </c>
      <c r="H88" s="217">
        <v>0</v>
      </c>
      <c r="I88" s="217">
        <v>19.2</v>
      </c>
      <c r="J88" s="217">
        <v>1.39</v>
      </c>
      <c r="K88" s="217">
        <v>88</v>
      </c>
      <c r="L88" s="217">
        <v>47.91</v>
      </c>
      <c r="M88" s="217">
        <v>0</v>
      </c>
      <c r="N88" s="217">
        <v>1.1100000000000001</v>
      </c>
      <c r="O88" s="217">
        <v>1.87</v>
      </c>
      <c r="P88" s="217">
        <v>2.56</v>
      </c>
      <c r="Q88" s="217">
        <v>3.6</v>
      </c>
      <c r="R88" s="217">
        <v>0.4</v>
      </c>
      <c r="S88" s="217">
        <v>4.4000000000000004</v>
      </c>
      <c r="T88" s="217">
        <v>0</v>
      </c>
      <c r="U88" s="217">
        <v>7.05</v>
      </c>
      <c r="V88" s="217">
        <v>0.2</v>
      </c>
      <c r="W88" s="217">
        <v>0.39</v>
      </c>
      <c r="X88" s="217">
        <v>1.39</v>
      </c>
      <c r="Y88" s="217">
        <v>0</v>
      </c>
      <c r="Z88" s="217">
        <v>1.31</v>
      </c>
      <c r="AA88" s="217">
        <v>0.74</v>
      </c>
      <c r="AB88" s="217">
        <v>0</v>
      </c>
      <c r="AC88" s="217">
        <v>4.41</v>
      </c>
      <c r="AD88" s="217">
        <v>0</v>
      </c>
      <c r="AE88" s="217">
        <v>0</v>
      </c>
      <c r="AF88" s="217">
        <v>0</v>
      </c>
      <c r="AG88" s="217">
        <v>0</v>
      </c>
      <c r="AH88" s="217">
        <v>0</v>
      </c>
      <c r="AI88" s="217">
        <v>0</v>
      </c>
      <c r="AJ88" s="217">
        <v>0</v>
      </c>
      <c r="AK88" s="217">
        <v>10.199999999999999</v>
      </c>
      <c r="AL88" s="217">
        <v>0</v>
      </c>
      <c r="AM88" s="217">
        <v>0</v>
      </c>
      <c r="AN88" s="217">
        <v>0</v>
      </c>
      <c r="AO88" s="217">
        <v>0</v>
      </c>
      <c r="AP88" s="217">
        <v>0</v>
      </c>
    </row>
    <row r="89" spans="1:42">
      <c r="A89" t="s">
        <v>131</v>
      </c>
      <c r="B89" s="217">
        <v>0</v>
      </c>
      <c r="C89" s="217">
        <v>6.13</v>
      </c>
      <c r="D89" s="217">
        <v>0.8</v>
      </c>
      <c r="E89" s="217">
        <v>0</v>
      </c>
      <c r="F89" s="217">
        <v>0</v>
      </c>
      <c r="G89" s="217">
        <v>16</v>
      </c>
      <c r="H89" s="217">
        <v>0</v>
      </c>
      <c r="I89" s="217">
        <v>19.2</v>
      </c>
      <c r="J89" s="217">
        <v>1.39</v>
      </c>
      <c r="K89" s="217">
        <v>88</v>
      </c>
      <c r="L89" s="217">
        <v>47.91</v>
      </c>
      <c r="M89" s="217">
        <v>0</v>
      </c>
      <c r="N89" s="217">
        <v>1.1100000000000001</v>
      </c>
      <c r="O89" s="217">
        <v>1.87</v>
      </c>
      <c r="P89" s="217">
        <v>2.56</v>
      </c>
      <c r="Q89" s="217">
        <v>3.6</v>
      </c>
      <c r="R89" s="217">
        <v>0.4</v>
      </c>
      <c r="S89" s="217">
        <v>4.4000000000000004</v>
      </c>
      <c r="T89" s="217">
        <v>0</v>
      </c>
      <c r="U89" s="217">
        <v>7.05</v>
      </c>
      <c r="V89" s="217">
        <v>0.2</v>
      </c>
      <c r="W89" s="217">
        <v>0.39</v>
      </c>
      <c r="X89" s="217">
        <v>1.39</v>
      </c>
      <c r="Y89" s="217">
        <v>0</v>
      </c>
      <c r="Z89" s="217">
        <v>1.31</v>
      </c>
      <c r="AA89" s="217">
        <v>0.74</v>
      </c>
      <c r="AB89" s="217">
        <v>0</v>
      </c>
      <c r="AC89" s="217">
        <v>4.41</v>
      </c>
      <c r="AD89" s="217">
        <v>0</v>
      </c>
      <c r="AE89" s="217">
        <v>0</v>
      </c>
      <c r="AF89" s="217">
        <v>0</v>
      </c>
      <c r="AG89" s="217">
        <v>0</v>
      </c>
      <c r="AH89" s="217">
        <v>0</v>
      </c>
      <c r="AI89" s="217">
        <v>0</v>
      </c>
      <c r="AJ89" s="217">
        <v>0</v>
      </c>
      <c r="AK89" s="217">
        <v>10.199999999999999</v>
      </c>
      <c r="AL89" s="217">
        <v>0</v>
      </c>
      <c r="AM89" s="217">
        <v>0</v>
      </c>
      <c r="AN89" s="217">
        <v>0</v>
      </c>
      <c r="AO89" s="217">
        <v>0</v>
      </c>
      <c r="AP89" s="217">
        <v>0</v>
      </c>
    </row>
    <row r="90" spans="1:42">
      <c r="A90" t="s">
        <v>132</v>
      </c>
      <c r="B90" s="217">
        <v>0</v>
      </c>
      <c r="C90" s="217">
        <v>6.13</v>
      </c>
      <c r="D90" s="217">
        <v>0.8</v>
      </c>
      <c r="E90" s="217">
        <v>0</v>
      </c>
      <c r="F90" s="217">
        <v>0</v>
      </c>
      <c r="G90" s="217">
        <v>16</v>
      </c>
      <c r="H90" s="217">
        <v>0</v>
      </c>
      <c r="I90" s="217">
        <v>19.2</v>
      </c>
      <c r="J90" s="217">
        <v>1.39</v>
      </c>
      <c r="K90" s="217">
        <v>88</v>
      </c>
      <c r="L90" s="217">
        <v>47.91</v>
      </c>
      <c r="M90" s="217">
        <v>0</v>
      </c>
      <c r="N90" s="217">
        <v>1.1100000000000001</v>
      </c>
      <c r="O90" s="217">
        <v>1.87</v>
      </c>
      <c r="P90" s="217">
        <v>2.56</v>
      </c>
      <c r="Q90" s="217">
        <v>3.6</v>
      </c>
      <c r="R90" s="217">
        <v>0.4</v>
      </c>
      <c r="S90" s="217">
        <v>4.4000000000000004</v>
      </c>
      <c r="T90" s="217">
        <v>0</v>
      </c>
      <c r="U90" s="217">
        <v>7.05</v>
      </c>
      <c r="V90" s="217">
        <v>0.2</v>
      </c>
      <c r="W90" s="217">
        <v>0.39</v>
      </c>
      <c r="X90" s="217">
        <v>1.39</v>
      </c>
      <c r="Y90" s="217">
        <v>0</v>
      </c>
      <c r="Z90" s="217">
        <v>1.31</v>
      </c>
      <c r="AA90" s="217">
        <v>0.74</v>
      </c>
      <c r="AB90" s="217">
        <v>0</v>
      </c>
      <c r="AC90" s="217">
        <v>4.41</v>
      </c>
      <c r="AD90" s="217">
        <v>0</v>
      </c>
      <c r="AE90" s="217">
        <v>0</v>
      </c>
      <c r="AF90" s="217">
        <v>0</v>
      </c>
      <c r="AG90" s="217">
        <v>0</v>
      </c>
      <c r="AH90" s="217">
        <v>0</v>
      </c>
      <c r="AI90" s="217">
        <v>0</v>
      </c>
      <c r="AJ90" s="217">
        <v>0</v>
      </c>
      <c r="AK90" s="217">
        <v>10.199999999999999</v>
      </c>
      <c r="AL90" s="217">
        <v>0</v>
      </c>
      <c r="AM90" s="217">
        <v>0</v>
      </c>
      <c r="AN90" s="217">
        <v>0</v>
      </c>
      <c r="AO90" s="217">
        <v>0</v>
      </c>
      <c r="AP90" s="217">
        <v>0</v>
      </c>
    </row>
    <row r="91" spans="1:42">
      <c r="A91" t="s">
        <v>133</v>
      </c>
      <c r="B91" s="217">
        <v>0</v>
      </c>
      <c r="C91" s="217">
        <v>6.13</v>
      </c>
      <c r="D91" s="217">
        <v>0.8</v>
      </c>
      <c r="E91" s="217">
        <v>0</v>
      </c>
      <c r="F91" s="217">
        <v>0</v>
      </c>
      <c r="G91" s="217">
        <v>16</v>
      </c>
      <c r="H91" s="217">
        <v>0</v>
      </c>
      <c r="I91" s="217">
        <v>19.48</v>
      </c>
      <c r="J91" s="217">
        <v>1.39</v>
      </c>
      <c r="K91" s="217">
        <v>85.03</v>
      </c>
      <c r="L91" s="217">
        <v>47.91</v>
      </c>
      <c r="M91" s="217">
        <v>0</v>
      </c>
      <c r="N91" s="217">
        <v>1.1100000000000001</v>
      </c>
      <c r="O91" s="217">
        <v>1.87</v>
      </c>
      <c r="P91" s="217">
        <v>2.56</v>
      </c>
      <c r="Q91" s="217">
        <v>2.92</v>
      </c>
      <c r="R91" s="217">
        <v>0.4</v>
      </c>
      <c r="S91" s="217">
        <v>3.43</v>
      </c>
      <c r="T91" s="217">
        <v>0</v>
      </c>
      <c r="U91" s="217">
        <v>7.05</v>
      </c>
      <c r="V91" s="217">
        <v>0.2</v>
      </c>
      <c r="W91" s="217">
        <v>0.39</v>
      </c>
      <c r="X91" s="217">
        <v>1.39</v>
      </c>
      <c r="Y91" s="217">
        <v>0</v>
      </c>
      <c r="Z91" s="217">
        <v>1.31</v>
      </c>
      <c r="AA91" s="217">
        <v>0.74</v>
      </c>
      <c r="AB91" s="217">
        <v>0</v>
      </c>
      <c r="AC91" s="217">
        <v>4.41</v>
      </c>
      <c r="AD91" s="217">
        <v>0</v>
      </c>
      <c r="AE91" s="217">
        <v>0</v>
      </c>
      <c r="AF91" s="217">
        <v>0</v>
      </c>
      <c r="AG91" s="217">
        <v>0</v>
      </c>
      <c r="AH91" s="217">
        <v>0</v>
      </c>
      <c r="AI91" s="217">
        <v>0</v>
      </c>
      <c r="AJ91" s="217">
        <v>0</v>
      </c>
      <c r="AK91" s="217">
        <v>10.31</v>
      </c>
      <c r="AL91" s="217">
        <v>0</v>
      </c>
      <c r="AM91" s="217">
        <v>0</v>
      </c>
      <c r="AN91" s="217">
        <v>0</v>
      </c>
      <c r="AO91" s="217">
        <v>0</v>
      </c>
      <c r="AP91" s="217">
        <v>0</v>
      </c>
    </row>
    <row r="92" spans="1:42">
      <c r="A92" t="s">
        <v>134</v>
      </c>
      <c r="B92" s="217">
        <v>0</v>
      </c>
      <c r="C92" s="217">
        <v>6.13</v>
      </c>
      <c r="D92" s="217">
        <v>0.8</v>
      </c>
      <c r="E92" s="217">
        <v>0</v>
      </c>
      <c r="F92" s="217">
        <v>0</v>
      </c>
      <c r="G92" s="217">
        <v>16</v>
      </c>
      <c r="H92" s="217">
        <v>0</v>
      </c>
      <c r="I92" s="217">
        <v>19.48</v>
      </c>
      <c r="J92" s="217">
        <v>1.39</v>
      </c>
      <c r="K92" s="217">
        <v>85.03</v>
      </c>
      <c r="L92" s="217">
        <v>47.91</v>
      </c>
      <c r="M92" s="217">
        <v>0</v>
      </c>
      <c r="N92" s="217">
        <v>1.1100000000000001</v>
      </c>
      <c r="O92" s="217">
        <v>1.87</v>
      </c>
      <c r="P92" s="217">
        <v>2.56</v>
      </c>
      <c r="Q92" s="217">
        <v>2.92</v>
      </c>
      <c r="R92" s="217">
        <v>0.4</v>
      </c>
      <c r="S92" s="217">
        <v>3.43</v>
      </c>
      <c r="T92" s="217">
        <v>0</v>
      </c>
      <c r="U92" s="217">
        <v>7.05</v>
      </c>
      <c r="V92" s="217">
        <v>0.2</v>
      </c>
      <c r="W92" s="217">
        <v>0.39</v>
      </c>
      <c r="X92" s="217">
        <v>1.39</v>
      </c>
      <c r="Y92" s="217">
        <v>0</v>
      </c>
      <c r="Z92" s="217">
        <v>1.31</v>
      </c>
      <c r="AA92" s="217">
        <v>0.74</v>
      </c>
      <c r="AB92" s="217">
        <v>0</v>
      </c>
      <c r="AC92" s="217">
        <v>4.41</v>
      </c>
      <c r="AD92" s="217">
        <v>0</v>
      </c>
      <c r="AE92" s="217">
        <v>0</v>
      </c>
      <c r="AF92" s="217">
        <v>0</v>
      </c>
      <c r="AG92" s="217">
        <v>0</v>
      </c>
      <c r="AH92" s="217">
        <v>0</v>
      </c>
      <c r="AI92" s="217">
        <v>0</v>
      </c>
      <c r="AJ92" s="217">
        <v>0</v>
      </c>
      <c r="AK92" s="217">
        <v>10.31</v>
      </c>
      <c r="AL92" s="217">
        <v>0</v>
      </c>
      <c r="AM92" s="217">
        <v>0</v>
      </c>
      <c r="AN92" s="217">
        <v>0</v>
      </c>
      <c r="AO92" s="217">
        <v>0</v>
      </c>
      <c r="AP92" s="217">
        <v>0</v>
      </c>
    </row>
    <row r="93" spans="1:42">
      <c r="A93" t="s">
        <v>135</v>
      </c>
      <c r="B93" s="217">
        <v>0</v>
      </c>
      <c r="C93" s="217">
        <v>6.13</v>
      </c>
      <c r="D93" s="217">
        <v>0.8</v>
      </c>
      <c r="E93" s="217">
        <v>0</v>
      </c>
      <c r="F93" s="217">
        <v>0</v>
      </c>
      <c r="G93" s="217">
        <v>16</v>
      </c>
      <c r="H93" s="217">
        <v>0</v>
      </c>
      <c r="I93" s="217">
        <v>19.48</v>
      </c>
      <c r="J93" s="217">
        <v>1.39</v>
      </c>
      <c r="K93" s="217">
        <v>85.03</v>
      </c>
      <c r="L93" s="217">
        <v>47.91</v>
      </c>
      <c r="M93" s="217">
        <v>0</v>
      </c>
      <c r="N93" s="217">
        <v>1.1100000000000001</v>
      </c>
      <c r="O93" s="217">
        <v>1.87</v>
      </c>
      <c r="P93" s="217">
        <v>2.56</v>
      </c>
      <c r="Q93" s="217">
        <v>2.92</v>
      </c>
      <c r="R93" s="217">
        <v>0.4</v>
      </c>
      <c r="S93" s="217">
        <v>3.61</v>
      </c>
      <c r="T93" s="217">
        <v>0</v>
      </c>
      <c r="U93" s="217">
        <v>7.05</v>
      </c>
      <c r="V93" s="217">
        <v>0.2</v>
      </c>
      <c r="W93" s="217">
        <v>0.39</v>
      </c>
      <c r="X93" s="217">
        <v>1.39</v>
      </c>
      <c r="Y93" s="217">
        <v>0</v>
      </c>
      <c r="Z93" s="217">
        <v>1.31</v>
      </c>
      <c r="AA93" s="217">
        <v>0.74</v>
      </c>
      <c r="AB93" s="217">
        <v>0</v>
      </c>
      <c r="AC93" s="217">
        <v>4.41</v>
      </c>
      <c r="AD93" s="217">
        <v>0</v>
      </c>
      <c r="AE93" s="217">
        <v>0</v>
      </c>
      <c r="AF93" s="217">
        <v>0</v>
      </c>
      <c r="AG93" s="217">
        <v>0</v>
      </c>
      <c r="AH93" s="217">
        <v>0</v>
      </c>
      <c r="AI93" s="217">
        <v>0</v>
      </c>
      <c r="AJ93" s="217">
        <v>0</v>
      </c>
      <c r="AK93" s="217">
        <v>10.31</v>
      </c>
      <c r="AL93" s="217">
        <v>0</v>
      </c>
      <c r="AM93" s="217">
        <v>0</v>
      </c>
      <c r="AN93" s="217">
        <v>0</v>
      </c>
      <c r="AO93" s="217">
        <v>0</v>
      </c>
      <c r="AP93" s="217">
        <v>0</v>
      </c>
    </row>
    <row r="94" spans="1:42">
      <c r="A94" t="s">
        <v>136</v>
      </c>
      <c r="B94" s="217">
        <v>0</v>
      </c>
      <c r="C94" s="217">
        <v>6.13</v>
      </c>
      <c r="D94" s="217">
        <v>0.8</v>
      </c>
      <c r="E94" s="217">
        <v>0</v>
      </c>
      <c r="F94" s="217">
        <v>0</v>
      </c>
      <c r="G94" s="217">
        <v>16</v>
      </c>
      <c r="H94" s="217">
        <v>0</v>
      </c>
      <c r="I94" s="217">
        <v>19.48</v>
      </c>
      <c r="J94" s="217">
        <v>1.39</v>
      </c>
      <c r="K94" s="217">
        <v>85.03</v>
      </c>
      <c r="L94" s="217">
        <v>47.91</v>
      </c>
      <c r="M94" s="217">
        <v>0</v>
      </c>
      <c r="N94" s="217">
        <v>1.1100000000000001</v>
      </c>
      <c r="O94" s="217">
        <v>1.87</v>
      </c>
      <c r="P94" s="217">
        <v>2.56</v>
      </c>
      <c r="Q94" s="217">
        <v>2.92</v>
      </c>
      <c r="R94" s="217">
        <v>0.4</v>
      </c>
      <c r="S94" s="217">
        <v>3.61</v>
      </c>
      <c r="T94" s="217">
        <v>0</v>
      </c>
      <c r="U94" s="217">
        <v>7.05</v>
      </c>
      <c r="V94" s="217">
        <v>0.2</v>
      </c>
      <c r="W94" s="217">
        <v>0.39</v>
      </c>
      <c r="X94" s="217">
        <v>1.39</v>
      </c>
      <c r="Y94" s="217">
        <v>0</v>
      </c>
      <c r="Z94" s="217">
        <v>1.31</v>
      </c>
      <c r="AA94" s="217">
        <v>0.74</v>
      </c>
      <c r="AB94" s="217">
        <v>0</v>
      </c>
      <c r="AC94" s="217">
        <v>4.41</v>
      </c>
      <c r="AD94" s="217">
        <v>0</v>
      </c>
      <c r="AE94" s="217">
        <v>0</v>
      </c>
      <c r="AF94" s="217">
        <v>0</v>
      </c>
      <c r="AG94" s="217">
        <v>0</v>
      </c>
      <c r="AH94" s="217">
        <v>0</v>
      </c>
      <c r="AI94" s="217">
        <v>0</v>
      </c>
      <c r="AJ94" s="217">
        <v>0</v>
      </c>
      <c r="AK94" s="217">
        <v>10.31</v>
      </c>
      <c r="AL94" s="217">
        <v>0</v>
      </c>
      <c r="AM94" s="217">
        <v>0</v>
      </c>
      <c r="AN94" s="217">
        <v>0</v>
      </c>
      <c r="AO94" s="217">
        <v>0</v>
      </c>
      <c r="AP94" s="217">
        <v>0</v>
      </c>
    </row>
    <row r="95" spans="1:42">
      <c r="A95" t="s">
        <v>137</v>
      </c>
      <c r="B95" s="217">
        <v>0</v>
      </c>
      <c r="C95" s="217">
        <v>6.13</v>
      </c>
      <c r="D95" s="217">
        <v>0.8</v>
      </c>
      <c r="E95" s="217">
        <v>0</v>
      </c>
      <c r="F95" s="217">
        <v>0</v>
      </c>
      <c r="G95" s="217">
        <v>16</v>
      </c>
      <c r="H95" s="217">
        <v>0</v>
      </c>
      <c r="I95" s="217">
        <v>19.48</v>
      </c>
      <c r="J95" s="217">
        <v>1.39</v>
      </c>
      <c r="K95" s="217">
        <v>85.03</v>
      </c>
      <c r="L95" s="217">
        <v>47.91</v>
      </c>
      <c r="M95" s="217">
        <v>0</v>
      </c>
      <c r="N95" s="217">
        <v>1.1100000000000001</v>
      </c>
      <c r="O95" s="217">
        <v>1.87</v>
      </c>
      <c r="P95" s="217">
        <v>2.56</v>
      </c>
      <c r="Q95" s="217">
        <v>2.92</v>
      </c>
      <c r="R95" s="217">
        <v>0.4</v>
      </c>
      <c r="S95" s="217">
        <v>3.63</v>
      </c>
      <c r="T95" s="217">
        <v>0</v>
      </c>
      <c r="U95" s="217">
        <v>7.05</v>
      </c>
      <c r="V95" s="217">
        <v>0.2</v>
      </c>
      <c r="W95" s="217">
        <v>0.39</v>
      </c>
      <c r="X95" s="217">
        <v>1.39</v>
      </c>
      <c r="Y95" s="217">
        <v>0</v>
      </c>
      <c r="Z95" s="217">
        <v>1.31</v>
      </c>
      <c r="AA95" s="217">
        <v>0.74</v>
      </c>
      <c r="AB95" s="217">
        <v>0</v>
      </c>
      <c r="AC95" s="217">
        <v>4.41</v>
      </c>
      <c r="AD95" s="217">
        <v>0</v>
      </c>
      <c r="AE95" s="217">
        <v>0</v>
      </c>
      <c r="AF95" s="217">
        <v>0</v>
      </c>
      <c r="AG95" s="217">
        <v>0</v>
      </c>
      <c r="AH95" s="217">
        <v>0</v>
      </c>
      <c r="AI95" s="217">
        <v>0</v>
      </c>
      <c r="AJ95" s="217">
        <v>0</v>
      </c>
      <c r="AK95" s="217">
        <v>10.31</v>
      </c>
      <c r="AL95" s="217">
        <v>0</v>
      </c>
      <c r="AM95" s="217">
        <v>0</v>
      </c>
      <c r="AN95" s="217">
        <v>0</v>
      </c>
      <c r="AO95" s="217">
        <v>0</v>
      </c>
      <c r="AP95" s="217">
        <v>0</v>
      </c>
    </row>
    <row r="96" spans="1:42">
      <c r="A96" t="s">
        <v>138</v>
      </c>
      <c r="B96" s="217">
        <v>0</v>
      </c>
      <c r="C96" s="217">
        <v>6.13</v>
      </c>
      <c r="D96" s="217">
        <v>0.8</v>
      </c>
      <c r="E96" s="217">
        <v>0</v>
      </c>
      <c r="F96" s="217">
        <v>0</v>
      </c>
      <c r="G96" s="217">
        <v>16</v>
      </c>
      <c r="H96" s="217">
        <v>0</v>
      </c>
      <c r="I96" s="217">
        <v>19.48</v>
      </c>
      <c r="J96" s="217">
        <v>1.39</v>
      </c>
      <c r="K96" s="217">
        <v>85.03</v>
      </c>
      <c r="L96" s="217">
        <v>47.91</v>
      </c>
      <c r="M96" s="217">
        <v>0</v>
      </c>
      <c r="N96" s="217">
        <v>1.1100000000000001</v>
      </c>
      <c r="O96" s="217">
        <v>1.87</v>
      </c>
      <c r="P96" s="217">
        <v>2.56</v>
      </c>
      <c r="Q96" s="217">
        <v>2.92</v>
      </c>
      <c r="R96" s="217">
        <v>0.4</v>
      </c>
      <c r="S96" s="217">
        <v>3.61</v>
      </c>
      <c r="T96" s="217">
        <v>0</v>
      </c>
      <c r="U96" s="217">
        <v>7.05</v>
      </c>
      <c r="V96" s="217">
        <v>0.2</v>
      </c>
      <c r="W96" s="217">
        <v>0.39</v>
      </c>
      <c r="X96" s="217">
        <v>1.39</v>
      </c>
      <c r="Y96" s="217">
        <v>0</v>
      </c>
      <c r="Z96" s="217">
        <v>1.31</v>
      </c>
      <c r="AA96" s="217">
        <v>0.74</v>
      </c>
      <c r="AB96" s="217">
        <v>0</v>
      </c>
      <c r="AC96" s="217">
        <v>4.41</v>
      </c>
      <c r="AD96" s="217">
        <v>0</v>
      </c>
      <c r="AE96" s="217">
        <v>0</v>
      </c>
      <c r="AF96" s="217">
        <v>0</v>
      </c>
      <c r="AG96" s="217">
        <v>0</v>
      </c>
      <c r="AH96" s="217">
        <v>0</v>
      </c>
      <c r="AI96" s="217">
        <v>0</v>
      </c>
      <c r="AJ96" s="217">
        <v>0</v>
      </c>
      <c r="AK96" s="217">
        <v>10.31</v>
      </c>
      <c r="AL96" s="217">
        <v>0</v>
      </c>
      <c r="AM96" s="217">
        <v>0</v>
      </c>
      <c r="AN96" s="217">
        <v>0</v>
      </c>
      <c r="AO96" s="217">
        <v>0</v>
      </c>
      <c r="AP96" s="217">
        <v>0</v>
      </c>
    </row>
    <row r="97" spans="1:42">
      <c r="A97" t="s">
        <v>139</v>
      </c>
      <c r="B97" s="217">
        <v>0</v>
      </c>
      <c r="C97" s="217">
        <v>6.13</v>
      </c>
      <c r="D97" s="217">
        <v>0.8</v>
      </c>
      <c r="E97" s="217">
        <v>0</v>
      </c>
      <c r="F97" s="217">
        <v>0</v>
      </c>
      <c r="G97" s="217">
        <v>16</v>
      </c>
      <c r="H97" s="217">
        <v>0</v>
      </c>
      <c r="I97" s="217">
        <v>19.48</v>
      </c>
      <c r="J97" s="217">
        <v>1.39</v>
      </c>
      <c r="K97" s="217">
        <v>85.03</v>
      </c>
      <c r="L97" s="217">
        <v>47.91</v>
      </c>
      <c r="M97" s="217">
        <v>0</v>
      </c>
      <c r="N97" s="217">
        <v>1.1100000000000001</v>
      </c>
      <c r="O97" s="217">
        <v>1.87</v>
      </c>
      <c r="P97" s="217">
        <v>2.56</v>
      </c>
      <c r="Q97" s="217">
        <v>2.92</v>
      </c>
      <c r="R97" s="217">
        <v>0.4</v>
      </c>
      <c r="S97" s="217">
        <v>3.63</v>
      </c>
      <c r="T97" s="217">
        <v>0</v>
      </c>
      <c r="U97" s="217">
        <v>7.05</v>
      </c>
      <c r="V97" s="217">
        <v>0.2</v>
      </c>
      <c r="W97" s="217">
        <v>0.39</v>
      </c>
      <c r="X97" s="217">
        <v>1.39</v>
      </c>
      <c r="Y97" s="217">
        <v>0</v>
      </c>
      <c r="Z97" s="217">
        <v>1.31</v>
      </c>
      <c r="AA97" s="217">
        <v>0.74</v>
      </c>
      <c r="AB97" s="217">
        <v>0</v>
      </c>
      <c r="AC97" s="217">
        <v>4.41</v>
      </c>
      <c r="AD97" s="217">
        <v>0</v>
      </c>
      <c r="AE97" s="217">
        <v>0</v>
      </c>
      <c r="AF97" s="217">
        <v>0</v>
      </c>
      <c r="AG97" s="217">
        <v>0</v>
      </c>
      <c r="AH97" s="217">
        <v>0</v>
      </c>
      <c r="AI97" s="217">
        <v>0</v>
      </c>
      <c r="AJ97" s="217">
        <v>0</v>
      </c>
      <c r="AK97" s="217">
        <v>10.31</v>
      </c>
      <c r="AL97" s="217">
        <v>0</v>
      </c>
      <c r="AM97" s="217">
        <v>0</v>
      </c>
      <c r="AN97" s="217">
        <v>0</v>
      </c>
      <c r="AO97" s="217">
        <v>0</v>
      </c>
      <c r="AP97" s="217">
        <v>0</v>
      </c>
    </row>
    <row r="98" spans="1:42">
      <c r="A98" t="s">
        <v>140</v>
      </c>
      <c r="B98" s="217">
        <v>0</v>
      </c>
      <c r="C98" s="217">
        <v>6.13</v>
      </c>
      <c r="D98" s="217">
        <v>0.8</v>
      </c>
      <c r="E98" s="217">
        <v>0</v>
      </c>
      <c r="F98" s="217">
        <v>0</v>
      </c>
      <c r="G98" s="217">
        <v>16</v>
      </c>
      <c r="H98" s="217">
        <v>0</v>
      </c>
      <c r="I98" s="217">
        <v>19.48</v>
      </c>
      <c r="J98" s="217">
        <v>1.39</v>
      </c>
      <c r="K98" s="217">
        <v>85.03</v>
      </c>
      <c r="L98" s="217">
        <v>47.91</v>
      </c>
      <c r="M98" s="217">
        <v>0</v>
      </c>
      <c r="N98" s="217">
        <v>1.1100000000000001</v>
      </c>
      <c r="O98" s="217">
        <v>1.87</v>
      </c>
      <c r="P98" s="217">
        <v>2.56</v>
      </c>
      <c r="Q98" s="217">
        <v>2.92</v>
      </c>
      <c r="R98" s="217">
        <v>0.4</v>
      </c>
      <c r="S98" s="217">
        <v>3.61</v>
      </c>
      <c r="T98" s="217">
        <v>0</v>
      </c>
      <c r="U98" s="217">
        <v>7.05</v>
      </c>
      <c r="V98" s="217">
        <v>0.2</v>
      </c>
      <c r="W98" s="217">
        <v>0.39</v>
      </c>
      <c r="X98" s="217">
        <v>1.39</v>
      </c>
      <c r="Y98" s="217">
        <v>0</v>
      </c>
      <c r="Z98" s="217">
        <v>1.31</v>
      </c>
      <c r="AA98" s="217">
        <v>0.74</v>
      </c>
      <c r="AB98" s="217">
        <v>0</v>
      </c>
      <c r="AC98" s="217">
        <v>4.41</v>
      </c>
      <c r="AD98" s="217">
        <v>0</v>
      </c>
      <c r="AE98" s="217">
        <v>0</v>
      </c>
      <c r="AF98" s="217">
        <v>0</v>
      </c>
      <c r="AG98" s="217">
        <v>0</v>
      </c>
      <c r="AH98" s="217">
        <v>0</v>
      </c>
      <c r="AI98" s="217">
        <v>0</v>
      </c>
      <c r="AJ98" s="217">
        <v>0</v>
      </c>
      <c r="AK98" s="217">
        <v>10.31</v>
      </c>
      <c r="AL98" s="217">
        <v>0</v>
      </c>
      <c r="AM98" s="217">
        <v>0</v>
      </c>
      <c r="AN98" s="217">
        <v>0</v>
      </c>
      <c r="AO98" s="217">
        <v>0</v>
      </c>
      <c r="AP98" s="21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0.14181999999999992</v>
      </c>
      <c r="D99">
        <f t="shared" si="0"/>
        <v>3.0419999999999954E-2</v>
      </c>
      <c r="E99">
        <f t="shared" si="0"/>
        <v>0</v>
      </c>
      <c r="F99">
        <f t="shared" si="0"/>
        <v>0</v>
      </c>
      <c r="G99">
        <f t="shared" si="0"/>
        <v>0.38148000000000004</v>
      </c>
      <c r="H99">
        <f t="shared" si="0"/>
        <v>0</v>
      </c>
      <c r="I99">
        <f t="shared" si="0"/>
        <v>0.46050000000000013</v>
      </c>
      <c r="J99">
        <f t="shared" si="0"/>
        <v>3.4829999999999986E-2</v>
      </c>
      <c r="K99">
        <f t="shared" si="0"/>
        <v>1.9184299999999999</v>
      </c>
      <c r="L99">
        <f t="shared" si="0"/>
        <v>1.1296850000000001</v>
      </c>
      <c r="M99">
        <f t="shared" si="0"/>
        <v>0</v>
      </c>
      <c r="N99">
        <f t="shared" si="0"/>
        <v>0.13004250000000001</v>
      </c>
      <c r="O99">
        <f t="shared" si="0"/>
        <v>0.21101500000000004</v>
      </c>
      <c r="P99">
        <f t="shared" si="0"/>
        <v>0.21640249999999978</v>
      </c>
      <c r="Q99">
        <f t="shared" si="0"/>
        <v>7.634750000000004E-2</v>
      </c>
      <c r="R99">
        <f t="shared" si="0"/>
        <v>0.10639499999999986</v>
      </c>
      <c r="S99">
        <f t="shared" si="0"/>
        <v>8.9019999999999988E-2</v>
      </c>
      <c r="T99">
        <f t="shared" si="0"/>
        <v>0</v>
      </c>
      <c r="U99">
        <f t="shared" si="0"/>
        <v>0.16919999999999988</v>
      </c>
      <c r="V99">
        <f t="shared" si="0"/>
        <v>6.0569999999999978E-2</v>
      </c>
      <c r="W99">
        <f t="shared" si="0"/>
        <v>6.9182499999999938E-2</v>
      </c>
      <c r="X99">
        <f t="shared" si="0"/>
        <v>0.24198499999999987</v>
      </c>
      <c r="Y99">
        <f t="shared" si="0"/>
        <v>0</v>
      </c>
      <c r="Z99">
        <f t="shared" si="0"/>
        <v>0.22197249999999993</v>
      </c>
      <c r="AA99">
        <f t="shared" si="0"/>
        <v>0.20073499999999983</v>
      </c>
      <c r="AB99">
        <f t="shared" si="0"/>
        <v>0</v>
      </c>
      <c r="AC99">
        <f t="shared" si="0"/>
        <v>3.9677499999999977E-2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0.2371600000000002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7">
        <v>0</v>
      </c>
      <c r="C3" s="217">
        <v>0</v>
      </c>
      <c r="D3" s="217">
        <v>0</v>
      </c>
      <c r="E3" s="217">
        <v>0</v>
      </c>
      <c r="F3" s="217">
        <v>0</v>
      </c>
      <c r="G3" s="217">
        <v>0</v>
      </c>
      <c r="H3" s="217">
        <v>0</v>
      </c>
      <c r="I3" s="217">
        <v>0</v>
      </c>
      <c r="J3" s="217">
        <v>0</v>
      </c>
      <c r="K3" s="217">
        <v>0</v>
      </c>
      <c r="L3" s="217">
        <v>0</v>
      </c>
      <c r="M3" s="217">
        <v>0</v>
      </c>
      <c r="N3" s="217">
        <v>0</v>
      </c>
      <c r="O3" s="217">
        <v>0</v>
      </c>
      <c r="P3" s="217">
        <v>0</v>
      </c>
      <c r="Q3" s="217">
        <v>0</v>
      </c>
      <c r="R3" s="217">
        <v>0</v>
      </c>
      <c r="S3" s="217">
        <v>0</v>
      </c>
      <c r="T3" s="217">
        <v>0</v>
      </c>
      <c r="U3" s="217">
        <v>0</v>
      </c>
      <c r="V3" s="217">
        <v>0</v>
      </c>
      <c r="W3" s="217">
        <v>0</v>
      </c>
      <c r="X3" s="217">
        <v>0</v>
      </c>
      <c r="Y3" s="217">
        <v>0</v>
      </c>
      <c r="Z3" s="217">
        <v>0</v>
      </c>
      <c r="AA3" s="217">
        <v>0</v>
      </c>
      <c r="AB3" s="217">
        <v>0</v>
      </c>
      <c r="AC3" s="217">
        <v>0</v>
      </c>
      <c r="AD3" s="217">
        <v>0</v>
      </c>
      <c r="AE3" s="217">
        <v>0</v>
      </c>
      <c r="AF3" s="217">
        <v>0</v>
      </c>
      <c r="AG3" s="217">
        <v>0</v>
      </c>
      <c r="AH3" s="217">
        <v>0</v>
      </c>
      <c r="AI3" s="217">
        <v>0</v>
      </c>
      <c r="AJ3" s="217">
        <v>0</v>
      </c>
      <c r="AK3" s="217">
        <v>0.82</v>
      </c>
      <c r="AL3" s="217">
        <v>0</v>
      </c>
      <c r="AM3" s="217">
        <v>0</v>
      </c>
      <c r="AN3" s="217">
        <v>0</v>
      </c>
      <c r="AO3" s="217">
        <v>0</v>
      </c>
      <c r="AP3" s="217">
        <v>0</v>
      </c>
    </row>
    <row r="4" spans="1:42">
      <c r="A4" t="s">
        <v>46</v>
      </c>
      <c r="B4" s="217">
        <v>0</v>
      </c>
      <c r="C4" s="217">
        <v>0</v>
      </c>
      <c r="D4" s="217">
        <v>0</v>
      </c>
      <c r="E4" s="217">
        <v>0</v>
      </c>
      <c r="F4" s="217">
        <v>0</v>
      </c>
      <c r="G4" s="217">
        <v>0</v>
      </c>
      <c r="H4" s="217">
        <v>0</v>
      </c>
      <c r="I4" s="217">
        <v>0</v>
      </c>
      <c r="J4" s="217">
        <v>0</v>
      </c>
      <c r="K4" s="217">
        <v>0</v>
      </c>
      <c r="L4" s="217">
        <v>0</v>
      </c>
      <c r="M4" s="217">
        <v>0</v>
      </c>
      <c r="N4" s="217">
        <v>0</v>
      </c>
      <c r="O4" s="217">
        <v>0</v>
      </c>
      <c r="P4" s="217">
        <v>0</v>
      </c>
      <c r="Q4" s="217">
        <v>0</v>
      </c>
      <c r="R4" s="217">
        <v>0</v>
      </c>
      <c r="S4" s="217">
        <v>0</v>
      </c>
      <c r="T4" s="217">
        <v>0</v>
      </c>
      <c r="U4" s="217">
        <v>0</v>
      </c>
      <c r="V4" s="217">
        <v>0</v>
      </c>
      <c r="W4" s="217">
        <v>0</v>
      </c>
      <c r="X4" s="217">
        <v>0</v>
      </c>
      <c r="Y4" s="217">
        <v>0</v>
      </c>
      <c r="Z4" s="217">
        <v>0</v>
      </c>
      <c r="AA4" s="217">
        <v>0</v>
      </c>
      <c r="AB4" s="217">
        <v>0</v>
      </c>
      <c r="AC4" s="217">
        <v>0</v>
      </c>
      <c r="AD4" s="217">
        <v>0</v>
      </c>
      <c r="AE4" s="217">
        <v>0</v>
      </c>
      <c r="AF4" s="217">
        <v>0</v>
      </c>
      <c r="AG4" s="217">
        <v>0</v>
      </c>
      <c r="AH4" s="217">
        <v>0</v>
      </c>
      <c r="AI4" s="217">
        <v>0</v>
      </c>
      <c r="AJ4" s="217">
        <v>0</v>
      </c>
      <c r="AK4" s="217">
        <v>0.82</v>
      </c>
      <c r="AL4" s="217">
        <v>0</v>
      </c>
      <c r="AM4" s="217">
        <v>0</v>
      </c>
      <c r="AN4" s="217">
        <v>0</v>
      </c>
      <c r="AO4" s="217">
        <v>0</v>
      </c>
      <c r="AP4" s="217">
        <v>0</v>
      </c>
    </row>
    <row r="5" spans="1:42">
      <c r="A5" t="s">
        <v>47</v>
      </c>
      <c r="B5" s="217">
        <v>0</v>
      </c>
      <c r="C5" s="217">
        <v>0</v>
      </c>
      <c r="D5" s="217">
        <v>0</v>
      </c>
      <c r="E5" s="217">
        <v>0</v>
      </c>
      <c r="F5" s="217">
        <v>0</v>
      </c>
      <c r="G5" s="217">
        <v>0</v>
      </c>
      <c r="H5" s="217">
        <v>0</v>
      </c>
      <c r="I5" s="217">
        <v>0</v>
      </c>
      <c r="J5" s="217">
        <v>0</v>
      </c>
      <c r="K5" s="217">
        <v>0</v>
      </c>
      <c r="L5" s="217">
        <v>0</v>
      </c>
      <c r="M5" s="217">
        <v>0</v>
      </c>
      <c r="N5" s="217">
        <v>0</v>
      </c>
      <c r="O5" s="217">
        <v>0</v>
      </c>
      <c r="P5" s="217">
        <v>0</v>
      </c>
      <c r="Q5" s="217">
        <v>0</v>
      </c>
      <c r="R5" s="217">
        <v>0</v>
      </c>
      <c r="S5" s="217">
        <v>0</v>
      </c>
      <c r="T5" s="217">
        <v>0</v>
      </c>
      <c r="U5" s="217">
        <v>0</v>
      </c>
      <c r="V5" s="217">
        <v>0</v>
      </c>
      <c r="W5" s="217">
        <v>0</v>
      </c>
      <c r="X5" s="217">
        <v>0</v>
      </c>
      <c r="Y5" s="217">
        <v>0</v>
      </c>
      <c r="Z5" s="217">
        <v>0</v>
      </c>
      <c r="AA5" s="217">
        <v>0</v>
      </c>
      <c r="AB5" s="217">
        <v>0</v>
      </c>
      <c r="AC5" s="217">
        <v>0</v>
      </c>
      <c r="AD5" s="217">
        <v>0</v>
      </c>
      <c r="AE5" s="217">
        <v>0</v>
      </c>
      <c r="AF5" s="217">
        <v>0</v>
      </c>
      <c r="AG5" s="217">
        <v>0</v>
      </c>
      <c r="AH5" s="217">
        <v>0</v>
      </c>
      <c r="AI5" s="217">
        <v>0</v>
      </c>
      <c r="AJ5" s="217">
        <v>0</v>
      </c>
      <c r="AK5" s="217">
        <v>0.82</v>
      </c>
      <c r="AL5" s="217">
        <v>0</v>
      </c>
      <c r="AM5" s="217">
        <v>0</v>
      </c>
      <c r="AN5" s="217">
        <v>0</v>
      </c>
      <c r="AO5" s="217">
        <v>0</v>
      </c>
      <c r="AP5" s="217">
        <v>0</v>
      </c>
    </row>
    <row r="6" spans="1:42">
      <c r="A6" t="s">
        <v>48</v>
      </c>
      <c r="B6" s="217">
        <v>0</v>
      </c>
      <c r="C6" s="217">
        <v>0</v>
      </c>
      <c r="D6" s="217">
        <v>0</v>
      </c>
      <c r="E6" s="217">
        <v>0</v>
      </c>
      <c r="F6" s="217">
        <v>0</v>
      </c>
      <c r="G6" s="217">
        <v>0</v>
      </c>
      <c r="H6" s="217">
        <v>0</v>
      </c>
      <c r="I6" s="217">
        <v>0</v>
      </c>
      <c r="J6" s="217">
        <v>0</v>
      </c>
      <c r="K6" s="217">
        <v>0</v>
      </c>
      <c r="L6" s="217">
        <v>0</v>
      </c>
      <c r="M6" s="217">
        <v>0</v>
      </c>
      <c r="N6" s="217">
        <v>0</v>
      </c>
      <c r="O6" s="217">
        <v>0</v>
      </c>
      <c r="P6" s="217">
        <v>0</v>
      </c>
      <c r="Q6" s="217">
        <v>0</v>
      </c>
      <c r="R6" s="217">
        <v>0</v>
      </c>
      <c r="S6" s="217">
        <v>0</v>
      </c>
      <c r="T6" s="217">
        <v>0</v>
      </c>
      <c r="U6" s="217">
        <v>0</v>
      </c>
      <c r="V6" s="217">
        <v>0</v>
      </c>
      <c r="W6" s="217">
        <v>0</v>
      </c>
      <c r="X6" s="217">
        <v>0</v>
      </c>
      <c r="Y6" s="217">
        <v>0</v>
      </c>
      <c r="Z6" s="217">
        <v>0</v>
      </c>
      <c r="AA6" s="217">
        <v>0</v>
      </c>
      <c r="AB6" s="217">
        <v>0</v>
      </c>
      <c r="AC6" s="217">
        <v>0</v>
      </c>
      <c r="AD6" s="217">
        <v>0</v>
      </c>
      <c r="AE6" s="217">
        <v>0</v>
      </c>
      <c r="AF6" s="217">
        <v>0</v>
      </c>
      <c r="AG6" s="217">
        <v>0</v>
      </c>
      <c r="AH6" s="217">
        <v>0</v>
      </c>
      <c r="AI6" s="217">
        <v>0</v>
      </c>
      <c r="AJ6" s="217">
        <v>0</v>
      </c>
      <c r="AK6" s="217">
        <v>0.82</v>
      </c>
      <c r="AL6" s="217">
        <v>0</v>
      </c>
      <c r="AM6" s="217">
        <v>0</v>
      </c>
      <c r="AN6" s="217">
        <v>0</v>
      </c>
      <c r="AO6" s="217">
        <v>0</v>
      </c>
      <c r="AP6" s="217">
        <v>0</v>
      </c>
    </row>
    <row r="7" spans="1:42">
      <c r="A7" t="s">
        <v>49</v>
      </c>
      <c r="B7" s="217">
        <v>0</v>
      </c>
      <c r="C7" s="217">
        <v>0</v>
      </c>
      <c r="D7" s="217">
        <v>0</v>
      </c>
      <c r="E7" s="217">
        <v>0</v>
      </c>
      <c r="F7" s="217">
        <v>0</v>
      </c>
      <c r="G7" s="217">
        <v>0</v>
      </c>
      <c r="H7" s="217">
        <v>0</v>
      </c>
      <c r="I7" s="217">
        <v>0</v>
      </c>
      <c r="J7" s="217">
        <v>0</v>
      </c>
      <c r="K7" s="217">
        <v>0</v>
      </c>
      <c r="L7" s="217">
        <v>0</v>
      </c>
      <c r="M7" s="217">
        <v>0</v>
      </c>
      <c r="N7" s="217">
        <v>0</v>
      </c>
      <c r="O7" s="217">
        <v>0</v>
      </c>
      <c r="P7" s="217">
        <v>0</v>
      </c>
      <c r="Q7" s="217">
        <v>0</v>
      </c>
      <c r="R7" s="217">
        <v>0</v>
      </c>
      <c r="S7" s="217">
        <v>0</v>
      </c>
      <c r="T7" s="217">
        <v>0</v>
      </c>
      <c r="U7" s="217">
        <v>0</v>
      </c>
      <c r="V7" s="217">
        <v>0</v>
      </c>
      <c r="W7" s="217">
        <v>0</v>
      </c>
      <c r="X7" s="217">
        <v>0</v>
      </c>
      <c r="Y7" s="217">
        <v>0</v>
      </c>
      <c r="Z7" s="217">
        <v>0</v>
      </c>
      <c r="AA7" s="217">
        <v>0</v>
      </c>
      <c r="AB7" s="217">
        <v>0</v>
      </c>
      <c r="AC7" s="217">
        <v>0</v>
      </c>
      <c r="AD7" s="217">
        <v>0</v>
      </c>
      <c r="AE7" s="217">
        <v>0</v>
      </c>
      <c r="AF7" s="217">
        <v>0</v>
      </c>
      <c r="AG7" s="217">
        <v>0</v>
      </c>
      <c r="AH7" s="217">
        <v>0</v>
      </c>
      <c r="AI7" s="217">
        <v>0</v>
      </c>
      <c r="AJ7" s="217">
        <v>0</v>
      </c>
      <c r="AK7" s="217">
        <v>0.82</v>
      </c>
      <c r="AL7" s="217">
        <v>0</v>
      </c>
      <c r="AM7" s="217">
        <v>0</v>
      </c>
      <c r="AN7" s="217">
        <v>0</v>
      </c>
      <c r="AO7" s="217">
        <v>0</v>
      </c>
      <c r="AP7" s="217">
        <v>0</v>
      </c>
    </row>
    <row r="8" spans="1:42">
      <c r="A8" t="s">
        <v>50</v>
      </c>
      <c r="B8" s="217">
        <v>0</v>
      </c>
      <c r="C8" s="217">
        <v>0</v>
      </c>
      <c r="D8" s="217">
        <v>0</v>
      </c>
      <c r="E8" s="217">
        <v>0</v>
      </c>
      <c r="F8" s="217">
        <v>0</v>
      </c>
      <c r="G8" s="217">
        <v>0</v>
      </c>
      <c r="H8" s="217">
        <v>0</v>
      </c>
      <c r="I8" s="217">
        <v>0</v>
      </c>
      <c r="J8" s="217">
        <v>0</v>
      </c>
      <c r="K8" s="217">
        <v>0</v>
      </c>
      <c r="L8" s="217">
        <v>0</v>
      </c>
      <c r="M8" s="217">
        <v>0</v>
      </c>
      <c r="N8" s="217">
        <v>0</v>
      </c>
      <c r="O8" s="217">
        <v>0</v>
      </c>
      <c r="P8" s="217">
        <v>0</v>
      </c>
      <c r="Q8" s="217">
        <v>0</v>
      </c>
      <c r="R8" s="217">
        <v>0</v>
      </c>
      <c r="S8" s="217">
        <v>0</v>
      </c>
      <c r="T8" s="217">
        <v>0</v>
      </c>
      <c r="U8" s="217">
        <v>0</v>
      </c>
      <c r="V8" s="217">
        <v>0</v>
      </c>
      <c r="W8" s="217">
        <v>0</v>
      </c>
      <c r="X8" s="217">
        <v>0</v>
      </c>
      <c r="Y8" s="217">
        <v>0</v>
      </c>
      <c r="Z8" s="217">
        <v>0</v>
      </c>
      <c r="AA8" s="217">
        <v>0</v>
      </c>
      <c r="AB8" s="217">
        <v>0</v>
      </c>
      <c r="AC8" s="217">
        <v>0</v>
      </c>
      <c r="AD8" s="217">
        <v>0</v>
      </c>
      <c r="AE8" s="217">
        <v>0</v>
      </c>
      <c r="AF8" s="217">
        <v>0</v>
      </c>
      <c r="AG8" s="217">
        <v>0</v>
      </c>
      <c r="AH8" s="217">
        <v>0</v>
      </c>
      <c r="AI8" s="217">
        <v>0</v>
      </c>
      <c r="AJ8" s="217">
        <v>0</v>
      </c>
      <c r="AK8" s="217">
        <v>0.82</v>
      </c>
      <c r="AL8" s="217">
        <v>0</v>
      </c>
      <c r="AM8" s="217">
        <v>0</v>
      </c>
      <c r="AN8" s="217">
        <v>0</v>
      </c>
      <c r="AO8" s="217">
        <v>0</v>
      </c>
      <c r="AP8" s="217">
        <v>0</v>
      </c>
    </row>
    <row r="9" spans="1:42">
      <c r="A9" t="s">
        <v>51</v>
      </c>
      <c r="B9" s="217">
        <v>0</v>
      </c>
      <c r="C9" s="217">
        <v>0</v>
      </c>
      <c r="D9" s="217">
        <v>0</v>
      </c>
      <c r="E9" s="217">
        <v>0</v>
      </c>
      <c r="F9" s="217">
        <v>0</v>
      </c>
      <c r="G9" s="217">
        <v>0</v>
      </c>
      <c r="H9" s="217">
        <v>0</v>
      </c>
      <c r="I9" s="217">
        <v>0</v>
      </c>
      <c r="J9" s="217">
        <v>0</v>
      </c>
      <c r="K9" s="217">
        <v>0</v>
      </c>
      <c r="L9" s="217">
        <v>0</v>
      </c>
      <c r="M9" s="217">
        <v>0</v>
      </c>
      <c r="N9" s="217">
        <v>0</v>
      </c>
      <c r="O9" s="217">
        <v>0</v>
      </c>
      <c r="P9" s="217">
        <v>0</v>
      </c>
      <c r="Q9" s="217">
        <v>0</v>
      </c>
      <c r="R9" s="217">
        <v>0</v>
      </c>
      <c r="S9" s="217">
        <v>0</v>
      </c>
      <c r="T9" s="217">
        <v>0</v>
      </c>
      <c r="U9" s="217">
        <v>0</v>
      </c>
      <c r="V9" s="217">
        <v>0</v>
      </c>
      <c r="W9" s="217">
        <v>0</v>
      </c>
      <c r="X9" s="217">
        <v>0</v>
      </c>
      <c r="Y9" s="217">
        <v>0</v>
      </c>
      <c r="Z9" s="217">
        <v>0</v>
      </c>
      <c r="AA9" s="217">
        <v>0</v>
      </c>
      <c r="AB9" s="217">
        <v>0</v>
      </c>
      <c r="AC9" s="217">
        <v>0</v>
      </c>
      <c r="AD9" s="217">
        <v>0</v>
      </c>
      <c r="AE9" s="217">
        <v>0</v>
      </c>
      <c r="AF9" s="217">
        <v>0</v>
      </c>
      <c r="AG9" s="217">
        <v>0</v>
      </c>
      <c r="AH9" s="217">
        <v>0</v>
      </c>
      <c r="AI9" s="217">
        <v>0</v>
      </c>
      <c r="AJ9" s="217">
        <v>0</v>
      </c>
      <c r="AK9" s="217">
        <v>0.82</v>
      </c>
      <c r="AL9" s="217">
        <v>0</v>
      </c>
      <c r="AM9" s="217">
        <v>0</v>
      </c>
      <c r="AN9" s="217">
        <v>0</v>
      </c>
      <c r="AO9" s="217">
        <v>0</v>
      </c>
      <c r="AP9" s="217">
        <v>0</v>
      </c>
    </row>
    <row r="10" spans="1:42">
      <c r="A10" t="s">
        <v>52</v>
      </c>
      <c r="B10" s="217">
        <v>0</v>
      </c>
      <c r="C10" s="217">
        <v>0</v>
      </c>
      <c r="D10" s="217">
        <v>0</v>
      </c>
      <c r="E10" s="217">
        <v>0</v>
      </c>
      <c r="F10" s="217">
        <v>0</v>
      </c>
      <c r="G10" s="217">
        <v>0</v>
      </c>
      <c r="H10" s="217">
        <v>0</v>
      </c>
      <c r="I10" s="217">
        <v>0</v>
      </c>
      <c r="J10" s="217">
        <v>0</v>
      </c>
      <c r="K10" s="217">
        <v>0</v>
      </c>
      <c r="L10" s="217">
        <v>0</v>
      </c>
      <c r="M10" s="217">
        <v>0</v>
      </c>
      <c r="N10" s="217">
        <v>0</v>
      </c>
      <c r="O10" s="217">
        <v>0</v>
      </c>
      <c r="P10" s="217">
        <v>0</v>
      </c>
      <c r="Q10" s="217">
        <v>0</v>
      </c>
      <c r="R10" s="217">
        <v>0</v>
      </c>
      <c r="S10" s="217">
        <v>0</v>
      </c>
      <c r="T10" s="217">
        <v>0</v>
      </c>
      <c r="U10" s="217">
        <v>0</v>
      </c>
      <c r="V10" s="217">
        <v>0</v>
      </c>
      <c r="W10" s="217">
        <v>0</v>
      </c>
      <c r="X10" s="217">
        <v>0</v>
      </c>
      <c r="Y10" s="217">
        <v>0</v>
      </c>
      <c r="Z10" s="217">
        <v>0</v>
      </c>
      <c r="AA10" s="217">
        <v>0</v>
      </c>
      <c r="AB10" s="217">
        <v>0</v>
      </c>
      <c r="AC10" s="217">
        <v>0</v>
      </c>
      <c r="AD10" s="217">
        <v>0</v>
      </c>
      <c r="AE10" s="217">
        <v>0</v>
      </c>
      <c r="AF10" s="217">
        <v>0</v>
      </c>
      <c r="AG10" s="217">
        <v>0</v>
      </c>
      <c r="AH10" s="217">
        <v>0</v>
      </c>
      <c r="AI10" s="217">
        <v>0</v>
      </c>
      <c r="AJ10" s="217">
        <v>0</v>
      </c>
      <c r="AK10" s="217">
        <v>0.82</v>
      </c>
      <c r="AL10" s="217">
        <v>0</v>
      </c>
      <c r="AM10" s="217">
        <v>0</v>
      </c>
      <c r="AN10" s="217">
        <v>0</v>
      </c>
      <c r="AO10" s="217">
        <v>0</v>
      </c>
      <c r="AP10" s="217">
        <v>0</v>
      </c>
    </row>
    <row r="11" spans="1:42">
      <c r="A11" t="s">
        <v>53</v>
      </c>
      <c r="B11" s="217">
        <v>0</v>
      </c>
      <c r="C11" s="217">
        <v>0</v>
      </c>
      <c r="D11" s="217">
        <v>0</v>
      </c>
      <c r="E11" s="217">
        <v>0</v>
      </c>
      <c r="F11" s="217">
        <v>0</v>
      </c>
      <c r="G11" s="217">
        <v>0</v>
      </c>
      <c r="H11" s="217">
        <v>0</v>
      </c>
      <c r="I11" s="217">
        <v>0</v>
      </c>
      <c r="J11" s="217">
        <v>0</v>
      </c>
      <c r="K11" s="217">
        <v>0</v>
      </c>
      <c r="L11" s="217">
        <v>0</v>
      </c>
      <c r="M11" s="217">
        <v>0</v>
      </c>
      <c r="N11" s="217">
        <v>0</v>
      </c>
      <c r="O11" s="217">
        <v>0</v>
      </c>
      <c r="P11" s="217">
        <v>0</v>
      </c>
      <c r="Q11" s="217">
        <v>0</v>
      </c>
      <c r="R11" s="217">
        <v>0</v>
      </c>
      <c r="S11" s="217">
        <v>0</v>
      </c>
      <c r="T11" s="217">
        <v>0</v>
      </c>
      <c r="U11" s="217">
        <v>0</v>
      </c>
      <c r="V11" s="217">
        <v>0</v>
      </c>
      <c r="W11" s="217">
        <v>0</v>
      </c>
      <c r="X11" s="217">
        <v>0</v>
      </c>
      <c r="Y11" s="217">
        <v>0</v>
      </c>
      <c r="Z11" s="217">
        <v>0</v>
      </c>
      <c r="AA11" s="217">
        <v>0</v>
      </c>
      <c r="AB11" s="217">
        <v>0</v>
      </c>
      <c r="AC11" s="217">
        <v>0</v>
      </c>
      <c r="AD11" s="217">
        <v>0</v>
      </c>
      <c r="AE11" s="217">
        <v>0</v>
      </c>
      <c r="AF11" s="217">
        <v>0</v>
      </c>
      <c r="AG11" s="217">
        <v>0</v>
      </c>
      <c r="AH11" s="217">
        <v>0</v>
      </c>
      <c r="AI11" s="217">
        <v>0</v>
      </c>
      <c r="AJ11" s="217">
        <v>0</v>
      </c>
      <c r="AK11" s="217">
        <v>0.82</v>
      </c>
      <c r="AL11" s="217">
        <v>0</v>
      </c>
      <c r="AM11" s="217">
        <v>0</v>
      </c>
      <c r="AN11" s="217">
        <v>0</v>
      </c>
      <c r="AO11" s="217">
        <v>0</v>
      </c>
      <c r="AP11" s="217">
        <v>0</v>
      </c>
    </row>
    <row r="12" spans="1:42">
      <c r="A12" t="s">
        <v>54</v>
      </c>
      <c r="B12" s="217">
        <v>0</v>
      </c>
      <c r="C12" s="217">
        <v>0</v>
      </c>
      <c r="D12" s="217">
        <v>0</v>
      </c>
      <c r="E12" s="217">
        <v>0</v>
      </c>
      <c r="F12" s="217">
        <v>0</v>
      </c>
      <c r="G12" s="217">
        <v>0</v>
      </c>
      <c r="H12" s="217">
        <v>0</v>
      </c>
      <c r="I12" s="217">
        <v>0</v>
      </c>
      <c r="J12" s="217">
        <v>0</v>
      </c>
      <c r="K12" s="217">
        <v>0</v>
      </c>
      <c r="L12" s="217">
        <v>0</v>
      </c>
      <c r="M12" s="217">
        <v>0</v>
      </c>
      <c r="N12" s="217">
        <v>0</v>
      </c>
      <c r="O12" s="217">
        <v>0</v>
      </c>
      <c r="P12" s="217">
        <v>0</v>
      </c>
      <c r="Q12" s="217">
        <v>0</v>
      </c>
      <c r="R12" s="217">
        <v>0</v>
      </c>
      <c r="S12" s="217">
        <v>0</v>
      </c>
      <c r="T12" s="217">
        <v>0</v>
      </c>
      <c r="U12" s="217">
        <v>0</v>
      </c>
      <c r="V12" s="217">
        <v>0</v>
      </c>
      <c r="W12" s="217">
        <v>0</v>
      </c>
      <c r="X12" s="217">
        <v>0</v>
      </c>
      <c r="Y12" s="217">
        <v>0</v>
      </c>
      <c r="Z12" s="217">
        <v>0</v>
      </c>
      <c r="AA12" s="217">
        <v>0</v>
      </c>
      <c r="AB12" s="217">
        <v>0</v>
      </c>
      <c r="AC12" s="217">
        <v>0</v>
      </c>
      <c r="AD12" s="217">
        <v>0</v>
      </c>
      <c r="AE12" s="217">
        <v>0</v>
      </c>
      <c r="AF12" s="217">
        <v>0</v>
      </c>
      <c r="AG12" s="217">
        <v>0</v>
      </c>
      <c r="AH12" s="217">
        <v>0</v>
      </c>
      <c r="AI12" s="217">
        <v>0</v>
      </c>
      <c r="AJ12" s="217">
        <v>0</v>
      </c>
      <c r="AK12" s="217">
        <v>0.82</v>
      </c>
      <c r="AL12" s="217">
        <v>0</v>
      </c>
      <c r="AM12" s="217">
        <v>0</v>
      </c>
      <c r="AN12" s="217">
        <v>0</v>
      </c>
      <c r="AO12" s="217">
        <v>0</v>
      </c>
      <c r="AP12" s="217">
        <v>0</v>
      </c>
    </row>
    <row r="13" spans="1:42">
      <c r="A13" t="s">
        <v>55</v>
      </c>
      <c r="B13" s="217">
        <v>0</v>
      </c>
      <c r="C13" s="217">
        <v>0</v>
      </c>
      <c r="D13" s="217">
        <v>0</v>
      </c>
      <c r="E13" s="217">
        <v>0</v>
      </c>
      <c r="F13" s="217">
        <v>0</v>
      </c>
      <c r="G13" s="217">
        <v>0</v>
      </c>
      <c r="H13" s="217">
        <v>0</v>
      </c>
      <c r="I13" s="217">
        <v>0</v>
      </c>
      <c r="J13" s="217">
        <v>0</v>
      </c>
      <c r="K13" s="217">
        <v>0</v>
      </c>
      <c r="L13" s="217">
        <v>0</v>
      </c>
      <c r="M13" s="217">
        <v>0</v>
      </c>
      <c r="N13" s="217">
        <v>0</v>
      </c>
      <c r="O13" s="217">
        <v>0</v>
      </c>
      <c r="P13" s="217">
        <v>0</v>
      </c>
      <c r="Q13" s="217">
        <v>0</v>
      </c>
      <c r="R13" s="217">
        <v>0</v>
      </c>
      <c r="S13" s="217">
        <v>0</v>
      </c>
      <c r="T13" s="217">
        <v>0</v>
      </c>
      <c r="U13" s="217">
        <v>0</v>
      </c>
      <c r="V13" s="217">
        <v>0</v>
      </c>
      <c r="W13" s="217">
        <v>0</v>
      </c>
      <c r="X13" s="217">
        <v>0</v>
      </c>
      <c r="Y13" s="217">
        <v>0</v>
      </c>
      <c r="Z13" s="217">
        <v>0</v>
      </c>
      <c r="AA13" s="217">
        <v>0</v>
      </c>
      <c r="AB13" s="217">
        <v>0</v>
      </c>
      <c r="AC13" s="217">
        <v>0</v>
      </c>
      <c r="AD13" s="217">
        <v>0</v>
      </c>
      <c r="AE13" s="217">
        <v>0</v>
      </c>
      <c r="AF13" s="217">
        <v>0</v>
      </c>
      <c r="AG13" s="217">
        <v>0</v>
      </c>
      <c r="AH13" s="217">
        <v>0</v>
      </c>
      <c r="AI13" s="217">
        <v>0</v>
      </c>
      <c r="AJ13" s="217">
        <v>0</v>
      </c>
      <c r="AK13" s="217">
        <v>0.82</v>
      </c>
      <c r="AL13" s="217">
        <v>0</v>
      </c>
      <c r="AM13" s="217">
        <v>0</v>
      </c>
      <c r="AN13" s="217">
        <v>0</v>
      </c>
      <c r="AO13" s="217">
        <v>0</v>
      </c>
      <c r="AP13" s="217">
        <v>0</v>
      </c>
    </row>
    <row r="14" spans="1:42">
      <c r="A14" t="s">
        <v>56</v>
      </c>
      <c r="B14" s="217">
        <v>0</v>
      </c>
      <c r="C14" s="217">
        <v>0</v>
      </c>
      <c r="D14" s="217">
        <v>0</v>
      </c>
      <c r="E14" s="217">
        <v>0</v>
      </c>
      <c r="F14" s="217">
        <v>0</v>
      </c>
      <c r="G14" s="217">
        <v>0</v>
      </c>
      <c r="H14" s="217">
        <v>0</v>
      </c>
      <c r="I14" s="217">
        <v>0</v>
      </c>
      <c r="J14" s="217">
        <v>0</v>
      </c>
      <c r="K14" s="217">
        <v>0</v>
      </c>
      <c r="L14" s="217">
        <v>0</v>
      </c>
      <c r="M14" s="217">
        <v>0</v>
      </c>
      <c r="N14" s="217">
        <v>0</v>
      </c>
      <c r="O14" s="217">
        <v>0</v>
      </c>
      <c r="P14" s="217">
        <v>0</v>
      </c>
      <c r="Q14" s="217">
        <v>0</v>
      </c>
      <c r="R14" s="217">
        <v>0</v>
      </c>
      <c r="S14" s="217">
        <v>0</v>
      </c>
      <c r="T14" s="217">
        <v>0</v>
      </c>
      <c r="U14" s="217">
        <v>0</v>
      </c>
      <c r="V14" s="217">
        <v>0</v>
      </c>
      <c r="W14" s="217">
        <v>0</v>
      </c>
      <c r="X14" s="217">
        <v>0</v>
      </c>
      <c r="Y14" s="217">
        <v>0</v>
      </c>
      <c r="Z14" s="217">
        <v>0</v>
      </c>
      <c r="AA14" s="217">
        <v>0</v>
      </c>
      <c r="AB14" s="217">
        <v>0</v>
      </c>
      <c r="AC14" s="217">
        <v>0</v>
      </c>
      <c r="AD14" s="217">
        <v>0</v>
      </c>
      <c r="AE14" s="217">
        <v>0</v>
      </c>
      <c r="AF14" s="217">
        <v>0</v>
      </c>
      <c r="AG14" s="217">
        <v>0</v>
      </c>
      <c r="AH14" s="217">
        <v>0</v>
      </c>
      <c r="AI14" s="217">
        <v>0</v>
      </c>
      <c r="AJ14" s="217">
        <v>0</v>
      </c>
      <c r="AK14" s="217">
        <v>0.82</v>
      </c>
      <c r="AL14" s="217">
        <v>0</v>
      </c>
      <c r="AM14" s="217">
        <v>0</v>
      </c>
      <c r="AN14" s="217">
        <v>0</v>
      </c>
      <c r="AO14" s="217">
        <v>0</v>
      </c>
      <c r="AP14" s="217">
        <v>0</v>
      </c>
    </row>
    <row r="15" spans="1:42">
      <c r="A15" t="s">
        <v>57</v>
      </c>
      <c r="B15" s="217">
        <v>0</v>
      </c>
      <c r="C15" s="217">
        <v>0</v>
      </c>
      <c r="D15" s="217">
        <v>0</v>
      </c>
      <c r="E15" s="217">
        <v>0</v>
      </c>
      <c r="F15" s="217">
        <v>0</v>
      </c>
      <c r="G15" s="217">
        <v>0</v>
      </c>
      <c r="H15" s="217">
        <v>0</v>
      </c>
      <c r="I15" s="217">
        <v>0</v>
      </c>
      <c r="J15" s="217">
        <v>0</v>
      </c>
      <c r="K15" s="217">
        <v>0</v>
      </c>
      <c r="L15" s="217">
        <v>0</v>
      </c>
      <c r="M15" s="217">
        <v>0</v>
      </c>
      <c r="N15" s="217">
        <v>0</v>
      </c>
      <c r="O15" s="217">
        <v>0</v>
      </c>
      <c r="P15" s="217">
        <v>0</v>
      </c>
      <c r="Q15" s="217">
        <v>0</v>
      </c>
      <c r="R15" s="217">
        <v>0</v>
      </c>
      <c r="S15" s="217">
        <v>0</v>
      </c>
      <c r="T15" s="217">
        <v>0</v>
      </c>
      <c r="U15" s="217">
        <v>0</v>
      </c>
      <c r="V15" s="217">
        <v>0</v>
      </c>
      <c r="W15" s="217">
        <v>0</v>
      </c>
      <c r="X15" s="217">
        <v>0</v>
      </c>
      <c r="Y15" s="217">
        <v>0</v>
      </c>
      <c r="Z15" s="217">
        <v>0</v>
      </c>
      <c r="AA15" s="217">
        <v>0</v>
      </c>
      <c r="AB15" s="217">
        <v>0</v>
      </c>
      <c r="AC15" s="217">
        <v>0</v>
      </c>
      <c r="AD15" s="217">
        <v>0</v>
      </c>
      <c r="AE15" s="217">
        <v>0</v>
      </c>
      <c r="AF15" s="217">
        <v>0</v>
      </c>
      <c r="AG15" s="217">
        <v>0</v>
      </c>
      <c r="AH15" s="217">
        <v>0</v>
      </c>
      <c r="AI15" s="217">
        <v>0</v>
      </c>
      <c r="AJ15" s="217">
        <v>0</v>
      </c>
      <c r="AK15" s="217">
        <v>0.82</v>
      </c>
      <c r="AL15" s="217">
        <v>0</v>
      </c>
      <c r="AM15" s="217">
        <v>0</v>
      </c>
      <c r="AN15" s="217">
        <v>0</v>
      </c>
      <c r="AO15" s="217">
        <v>0</v>
      </c>
      <c r="AP15" s="217">
        <v>0</v>
      </c>
    </row>
    <row r="16" spans="1:42">
      <c r="A16" t="s">
        <v>58</v>
      </c>
      <c r="B16" s="217">
        <v>0</v>
      </c>
      <c r="C16" s="217">
        <v>0</v>
      </c>
      <c r="D16" s="217">
        <v>0</v>
      </c>
      <c r="E16" s="217">
        <v>0</v>
      </c>
      <c r="F16" s="217">
        <v>0</v>
      </c>
      <c r="G16" s="217">
        <v>0</v>
      </c>
      <c r="H16" s="217">
        <v>0</v>
      </c>
      <c r="I16" s="217">
        <v>0</v>
      </c>
      <c r="J16" s="217">
        <v>0</v>
      </c>
      <c r="K16" s="217">
        <v>0</v>
      </c>
      <c r="L16" s="217">
        <v>0</v>
      </c>
      <c r="M16" s="217">
        <v>0</v>
      </c>
      <c r="N16" s="217">
        <v>0</v>
      </c>
      <c r="O16" s="217">
        <v>0</v>
      </c>
      <c r="P16" s="217">
        <v>0</v>
      </c>
      <c r="Q16" s="217">
        <v>0</v>
      </c>
      <c r="R16" s="217">
        <v>0</v>
      </c>
      <c r="S16" s="217">
        <v>0</v>
      </c>
      <c r="T16" s="217">
        <v>0</v>
      </c>
      <c r="U16" s="217">
        <v>0</v>
      </c>
      <c r="V16" s="217">
        <v>0</v>
      </c>
      <c r="W16" s="217">
        <v>0</v>
      </c>
      <c r="X16" s="217">
        <v>0</v>
      </c>
      <c r="Y16" s="217">
        <v>0</v>
      </c>
      <c r="Z16" s="217">
        <v>0</v>
      </c>
      <c r="AA16" s="217">
        <v>0</v>
      </c>
      <c r="AB16" s="217">
        <v>0</v>
      </c>
      <c r="AC16" s="217">
        <v>0</v>
      </c>
      <c r="AD16" s="217">
        <v>0</v>
      </c>
      <c r="AE16" s="217">
        <v>0</v>
      </c>
      <c r="AF16" s="217">
        <v>0</v>
      </c>
      <c r="AG16" s="217">
        <v>0</v>
      </c>
      <c r="AH16" s="217">
        <v>0</v>
      </c>
      <c r="AI16" s="217">
        <v>0</v>
      </c>
      <c r="AJ16" s="217">
        <v>0</v>
      </c>
      <c r="AK16" s="217">
        <v>0.82</v>
      </c>
      <c r="AL16" s="217">
        <v>0</v>
      </c>
      <c r="AM16" s="217">
        <v>0</v>
      </c>
      <c r="AN16" s="217">
        <v>0</v>
      </c>
      <c r="AO16" s="217">
        <v>0</v>
      </c>
      <c r="AP16" s="217">
        <v>0</v>
      </c>
    </row>
    <row r="17" spans="1:42">
      <c r="A17" t="s">
        <v>59</v>
      </c>
      <c r="B17" s="217">
        <v>0</v>
      </c>
      <c r="C17" s="217">
        <v>0</v>
      </c>
      <c r="D17" s="217">
        <v>0</v>
      </c>
      <c r="E17" s="217">
        <v>0</v>
      </c>
      <c r="F17" s="217">
        <v>0</v>
      </c>
      <c r="G17" s="217">
        <v>0</v>
      </c>
      <c r="H17" s="217">
        <v>0</v>
      </c>
      <c r="I17" s="217">
        <v>0</v>
      </c>
      <c r="J17" s="217">
        <v>0</v>
      </c>
      <c r="K17" s="217">
        <v>0</v>
      </c>
      <c r="L17" s="217">
        <v>0</v>
      </c>
      <c r="M17" s="217">
        <v>0</v>
      </c>
      <c r="N17" s="217">
        <v>0</v>
      </c>
      <c r="O17" s="217">
        <v>0</v>
      </c>
      <c r="P17" s="217">
        <v>0</v>
      </c>
      <c r="Q17" s="217">
        <v>0</v>
      </c>
      <c r="R17" s="217">
        <v>0</v>
      </c>
      <c r="S17" s="217">
        <v>0</v>
      </c>
      <c r="T17" s="217">
        <v>0</v>
      </c>
      <c r="U17" s="217">
        <v>0</v>
      </c>
      <c r="V17" s="217">
        <v>0</v>
      </c>
      <c r="W17" s="217">
        <v>0</v>
      </c>
      <c r="X17" s="217">
        <v>0</v>
      </c>
      <c r="Y17" s="217">
        <v>0</v>
      </c>
      <c r="Z17" s="217">
        <v>0</v>
      </c>
      <c r="AA17" s="217">
        <v>0</v>
      </c>
      <c r="AB17" s="217">
        <v>0</v>
      </c>
      <c r="AC17" s="217">
        <v>0</v>
      </c>
      <c r="AD17" s="217">
        <v>0</v>
      </c>
      <c r="AE17" s="217">
        <v>0</v>
      </c>
      <c r="AF17" s="217">
        <v>0</v>
      </c>
      <c r="AG17" s="217">
        <v>0</v>
      </c>
      <c r="AH17" s="217">
        <v>0</v>
      </c>
      <c r="AI17" s="217">
        <v>0</v>
      </c>
      <c r="AJ17" s="217">
        <v>0</v>
      </c>
      <c r="AK17" s="217">
        <v>0.82</v>
      </c>
      <c r="AL17" s="217">
        <v>0</v>
      </c>
      <c r="AM17" s="217">
        <v>0</v>
      </c>
      <c r="AN17" s="217">
        <v>0</v>
      </c>
      <c r="AO17" s="217">
        <v>0</v>
      </c>
      <c r="AP17" s="217">
        <v>0</v>
      </c>
    </row>
    <row r="18" spans="1:42">
      <c r="A18" t="s">
        <v>60</v>
      </c>
      <c r="B18" s="217">
        <v>0</v>
      </c>
      <c r="C18" s="217">
        <v>0</v>
      </c>
      <c r="D18" s="217">
        <v>0</v>
      </c>
      <c r="E18" s="217">
        <v>0</v>
      </c>
      <c r="F18" s="217">
        <v>0</v>
      </c>
      <c r="G18" s="217">
        <v>0</v>
      </c>
      <c r="H18" s="217">
        <v>0</v>
      </c>
      <c r="I18" s="217">
        <v>0</v>
      </c>
      <c r="J18" s="217">
        <v>0</v>
      </c>
      <c r="K18" s="217">
        <v>0</v>
      </c>
      <c r="L18" s="217">
        <v>0</v>
      </c>
      <c r="M18" s="217">
        <v>0</v>
      </c>
      <c r="N18" s="217">
        <v>0</v>
      </c>
      <c r="O18" s="217">
        <v>0</v>
      </c>
      <c r="P18" s="217">
        <v>0</v>
      </c>
      <c r="Q18" s="217">
        <v>0</v>
      </c>
      <c r="R18" s="217">
        <v>0</v>
      </c>
      <c r="S18" s="217">
        <v>0</v>
      </c>
      <c r="T18" s="217">
        <v>0</v>
      </c>
      <c r="U18" s="217">
        <v>0</v>
      </c>
      <c r="V18" s="217">
        <v>0</v>
      </c>
      <c r="W18" s="217">
        <v>0</v>
      </c>
      <c r="X18" s="217">
        <v>0</v>
      </c>
      <c r="Y18" s="217">
        <v>0</v>
      </c>
      <c r="Z18" s="217">
        <v>0</v>
      </c>
      <c r="AA18" s="217">
        <v>0</v>
      </c>
      <c r="AB18" s="217">
        <v>0</v>
      </c>
      <c r="AC18" s="217">
        <v>0</v>
      </c>
      <c r="AD18" s="217">
        <v>0</v>
      </c>
      <c r="AE18" s="217">
        <v>0</v>
      </c>
      <c r="AF18" s="217">
        <v>0</v>
      </c>
      <c r="AG18" s="217">
        <v>0</v>
      </c>
      <c r="AH18" s="217">
        <v>0</v>
      </c>
      <c r="AI18" s="217">
        <v>0</v>
      </c>
      <c r="AJ18" s="217">
        <v>0</v>
      </c>
      <c r="AK18" s="217">
        <v>0.82</v>
      </c>
      <c r="AL18" s="217">
        <v>0</v>
      </c>
      <c r="AM18" s="217">
        <v>0</v>
      </c>
      <c r="AN18" s="217">
        <v>0</v>
      </c>
      <c r="AO18" s="217">
        <v>0</v>
      </c>
      <c r="AP18" s="217">
        <v>0</v>
      </c>
    </row>
    <row r="19" spans="1:42">
      <c r="A19" t="s">
        <v>61</v>
      </c>
      <c r="B19" s="217">
        <v>0</v>
      </c>
      <c r="C19" s="217">
        <v>0</v>
      </c>
      <c r="D19" s="217">
        <v>0</v>
      </c>
      <c r="E19" s="217">
        <v>0</v>
      </c>
      <c r="F19" s="217">
        <v>0</v>
      </c>
      <c r="G19" s="217">
        <v>0</v>
      </c>
      <c r="H19" s="217">
        <v>0</v>
      </c>
      <c r="I19" s="217">
        <v>0</v>
      </c>
      <c r="J19" s="217">
        <v>0</v>
      </c>
      <c r="K19" s="217">
        <v>0</v>
      </c>
      <c r="L19" s="217">
        <v>0</v>
      </c>
      <c r="M19" s="217">
        <v>0</v>
      </c>
      <c r="N19" s="217">
        <v>0</v>
      </c>
      <c r="O19" s="217">
        <v>0</v>
      </c>
      <c r="P19" s="217">
        <v>0</v>
      </c>
      <c r="Q19" s="217">
        <v>0</v>
      </c>
      <c r="R19" s="217">
        <v>0</v>
      </c>
      <c r="S19" s="217">
        <v>0</v>
      </c>
      <c r="T19" s="217">
        <v>0</v>
      </c>
      <c r="U19" s="217">
        <v>0</v>
      </c>
      <c r="V19" s="217">
        <v>0</v>
      </c>
      <c r="W19" s="217">
        <v>0</v>
      </c>
      <c r="X19" s="217">
        <v>0</v>
      </c>
      <c r="Y19" s="217">
        <v>0</v>
      </c>
      <c r="Z19" s="217">
        <v>0</v>
      </c>
      <c r="AA19" s="217">
        <v>0</v>
      </c>
      <c r="AB19" s="217">
        <v>0</v>
      </c>
      <c r="AC19" s="217">
        <v>0</v>
      </c>
      <c r="AD19" s="217">
        <v>0</v>
      </c>
      <c r="AE19" s="217">
        <v>0</v>
      </c>
      <c r="AF19" s="217">
        <v>0</v>
      </c>
      <c r="AG19" s="217">
        <v>0</v>
      </c>
      <c r="AH19" s="217">
        <v>0</v>
      </c>
      <c r="AI19" s="217">
        <v>0</v>
      </c>
      <c r="AJ19" s="217">
        <v>0</v>
      </c>
      <c r="AK19" s="217">
        <v>0.82</v>
      </c>
      <c r="AL19" s="217">
        <v>0</v>
      </c>
      <c r="AM19" s="217">
        <v>0</v>
      </c>
      <c r="AN19" s="217">
        <v>0</v>
      </c>
      <c r="AO19" s="217">
        <v>0</v>
      </c>
      <c r="AP19" s="217">
        <v>0</v>
      </c>
    </row>
    <row r="20" spans="1:42">
      <c r="A20" t="s">
        <v>62</v>
      </c>
      <c r="B20" s="217">
        <v>0</v>
      </c>
      <c r="C20" s="217">
        <v>0</v>
      </c>
      <c r="D20" s="217">
        <v>0</v>
      </c>
      <c r="E20" s="217">
        <v>0</v>
      </c>
      <c r="F20" s="217">
        <v>0</v>
      </c>
      <c r="G20" s="217">
        <v>0</v>
      </c>
      <c r="H20" s="217">
        <v>0</v>
      </c>
      <c r="I20" s="217">
        <v>0</v>
      </c>
      <c r="J20" s="217">
        <v>0</v>
      </c>
      <c r="K20" s="217">
        <v>0</v>
      </c>
      <c r="L20" s="217">
        <v>0</v>
      </c>
      <c r="M20" s="217">
        <v>0</v>
      </c>
      <c r="N20" s="217">
        <v>0</v>
      </c>
      <c r="O20" s="217">
        <v>0</v>
      </c>
      <c r="P20" s="217">
        <v>0</v>
      </c>
      <c r="Q20" s="217">
        <v>0</v>
      </c>
      <c r="R20" s="217">
        <v>0</v>
      </c>
      <c r="S20" s="217">
        <v>0</v>
      </c>
      <c r="T20" s="217">
        <v>0</v>
      </c>
      <c r="U20" s="217">
        <v>0</v>
      </c>
      <c r="V20" s="217">
        <v>0</v>
      </c>
      <c r="W20" s="217">
        <v>0</v>
      </c>
      <c r="X20" s="217">
        <v>0</v>
      </c>
      <c r="Y20" s="217">
        <v>0</v>
      </c>
      <c r="Z20" s="217">
        <v>0</v>
      </c>
      <c r="AA20" s="217">
        <v>0</v>
      </c>
      <c r="AB20" s="217">
        <v>0</v>
      </c>
      <c r="AC20" s="217">
        <v>0</v>
      </c>
      <c r="AD20" s="217">
        <v>0</v>
      </c>
      <c r="AE20" s="217">
        <v>0</v>
      </c>
      <c r="AF20" s="217">
        <v>0</v>
      </c>
      <c r="AG20" s="217">
        <v>0</v>
      </c>
      <c r="AH20" s="217">
        <v>0</v>
      </c>
      <c r="AI20" s="217">
        <v>0</v>
      </c>
      <c r="AJ20" s="217">
        <v>0</v>
      </c>
      <c r="AK20" s="217">
        <v>0.82</v>
      </c>
      <c r="AL20" s="217">
        <v>0</v>
      </c>
      <c r="AM20" s="217">
        <v>0</v>
      </c>
      <c r="AN20" s="217">
        <v>0</v>
      </c>
      <c r="AO20" s="217">
        <v>0</v>
      </c>
      <c r="AP20" s="217">
        <v>0</v>
      </c>
    </row>
    <row r="21" spans="1:42">
      <c r="A21" t="s">
        <v>63</v>
      </c>
      <c r="B21" s="217">
        <v>0</v>
      </c>
      <c r="C21" s="217">
        <v>0</v>
      </c>
      <c r="D21" s="217">
        <v>0</v>
      </c>
      <c r="E21" s="217">
        <v>0</v>
      </c>
      <c r="F21" s="217">
        <v>0</v>
      </c>
      <c r="G21" s="217">
        <v>0</v>
      </c>
      <c r="H21" s="217">
        <v>0</v>
      </c>
      <c r="I21" s="217">
        <v>0</v>
      </c>
      <c r="J21" s="217">
        <v>0</v>
      </c>
      <c r="K21" s="217">
        <v>0</v>
      </c>
      <c r="L21" s="217">
        <v>0</v>
      </c>
      <c r="M21" s="217">
        <v>0</v>
      </c>
      <c r="N21" s="217">
        <v>0</v>
      </c>
      <c r="O21" s="217">
        <v>0</v>
      </c>
      <c r="P21" s="217">
        <v>0</v>
      </c>
      <c r="Q21" s="217">
        <v>0</v>
      </c>
      <c r="R21" s="217">
        <v>0</v>
      </c>
      <c r="S21" s="217">
        <v>0</v>
      </c>
      <c r="T21" s="217">
        <v>0</v>
      </c>
      <c r="U21" s="217">
        <v>0</v>
      </c>
      <c r="V21" s="217">
        <v>0</v>
      </c>
      <c r="W21" s="217">
        <v>0</v>
      </c>
      <c r="X21" s="217">
        <v>0</v>
      </c>
      <c r="Y21" s="217">
        <v>0</v>
      </c>
      <c r="Z21" s="217">
        <v>0</v>
      </c>
      <c r="AA21" s="217">
        <v>0</v>
      </c>
      <c r="AB21" s="217">
        <v>0</v>
      </c>
      <c r="AC21" s="217">
        <v>0</v>
      </c>
      <c r="AD21" s="217">
        <v>0</v>
      </c>
      <c r="AE21" s="217">
        <v>0</v>
      </c>
      <c r="AF21" s="217">
        <v>0</v>
      </c>
      <c r="AG21" s="217">
        <v>0</v>
      </c>
      <c r="AH21" s="217">
        <v>0</v>
      </c>
      <c r="AI21" s="217">
        <v>0</v>
      </c>
      <c r="AJ21" s="217">
        <v>0</v>
      </c>
      <c r="AK21" s="217">
        <v>0.82</v>
      </c>
      <c r="AL21" s="217">
        <v>0</v>
      </c>
      <c r="AM21" s="217">
        <v>0</v>
      </c>
      <c r="AN21" s="217">
        <v>0</v>
      </c>
      <c r="AO21" s="217">
        <v>0</v>
      </c>
      <c r="AP21" s="217">
        <v>0</v>
      </c>
    </row>
    <row r="22" spans="1:42">
      <c r="A22" t="s">
        <v>64</v>
      </c>
      <c r="B22" s="217">
        <v>0</v>
      </c>
      <c r="C22" s="217">
        <v>0</v>
      </c>
      <c r="D22" s="217">
        <v>0</v>
      </c>
      <c r="E22" s="217">
        <v>0</v>
      </c>
      <c r="F22" s="217">
        <v>0</v>
      </c>
      <c r="G22" s="217">
        <v>0</v>
      </c>
      <c r="H22" s="217">
        <v>0</v>
      </c>
      <c r="I22" s="217">
        <v>0</v>
      </c>
      <c r="J22" s="217">
        <v>0</v>
      </c>
      <c r="K22" s="217">
        <v>0</v>
      </c>
      <c r="L22" s="217">
        <v>0</v>
      </c>
      <c r="M22" s="217">
        <v>0</v>
      </c>
      <c r="N22" s="217">
        <v>0</v>
      </c>
      <c r="O22" s="217">
        <v>0</v>
      </c>
      <c r="P22" s="217">
        <v>0</v>
      </c>
      <c r="Q22" s="217">
        <v>0</v>
      </c>
      <c r="R22" s="217">
        <v>0</v>
      </c>
      <c r="S22" s="217">
        <v>0</v>
      </c>
      <c r="T22" s="217">
        <v>0</v>
      </c>
      <c r="U22" s="217">
        <v>0</v>
      </c>
      <c r="V22" s="217">
        <v>0</v>
      </c>
      <c r="W22" s="217">
        <v>0</v>
      </c>
      <c r="X22" s="217">
        <v>0</v>
      </c>
      <c r="Y22" s="217">
        <v>0</v>
      </c>
      <c r="Z22" s="217">
        <v>0</v>
      </c>
      <c r="AA22" s="217">
        <v>0</v>
      </c>
      <c r="AB22" s="217">
        <v>0</v>
      </c>
      <c r="AC22" s="217">
        <v>0</v>
      </c>
      <c r="AD22" s="217">
        <v>0</v>
      </c>
      <c r="AE22" s="217">
        <v>0</v>
      </c>
      <c r="AF22" s="217">
        <v>0</v>
      </c>
      <c r="AG22" s="217">
        <v>0</v>
      </c>
      <c r="AH22" s="217">
        <v>0</v>
      </c>
      <c r="AI22" s="217">
        <v>0</v>
      </c>
      <c r="AJ22" s="217">
        <v>0</v>
      </c>
      <c r="AK22" s="217">
        <v>0.82</v>
      </c>
      <c r="AL22" s="217">
        <v>0</v>
      </c>
      <c r="AM22" s="217">
        <v>0</v>
      </c>
      <c r="AN22" s="217">
        <v>0</v>
      </c>
      <c r="AO22" s="217">
        <v>0</v>
      </c>
      <c r="AP22" s="217">
        <v>0</v>
      </c>
    </row>
    <row r="23" spans="1:42">
      <c r="A23" t="s">
        <v>65</v>
      </c>
      <c r="B23" s="217">
        <v>0</v>
      </c>
      <c r="C23" s="217">
        <v>0</v>
      </c>
      <c r="D23" s="217">
        <v>0</v>
      </c>
      <c r="E23" s="217">
        <v>0</v>
      </c>
      <c r="F23" s="217">
        <v>0</v>
      </c>
      <c r="G23" s="217">
        <v>0</v>
      </c>
      <c r="H23" s="217">
        <v>0</v>
      </c>
      <c r="I23" s="217">
        <v>0</v>
      </c>
      <c r="J23" s="217">
        <v>0</v>
      </c>
      <c r="K23" s="217">
        <v>0</v>
      </c>
      <c r="L23" s="217">
        <v>0</v>
      </c>
      <c r="M23" s="217">
        <v>0</v>
      </c>
      <c r="N23" s="217">
        <v>0</v>
      </c>
      <c r="O23" s="217">
        <v>0</v>
      </c>
      <c r="P23" s="217">
        <v>0</v>
      </c>
      <c r="Q23" s="217">
        <v>0</v>
      </c>
      <c r="R23" s="217">
        <v>0</v>
      </c>
      <c r="S23" s="217">
        <v>0</v>
      </c>
      <c r="T23" s="217">
        <v>0</v>
      </c>
      <c r="U23" s="217">
        <v>0</v>
      </c>
      <c r="V23" s="217">
        <v>0</v>
      </c>
      <c r="W23" s="217">
        <v>0</v>
      </c>
      <c r="X23" s="217">
        <v>0</v>
      </c>
      <c r="Y23" s="217">
        <v>0</v>
      </c>
      <c r="Z23" s="217">
        <v>0</v>
      </c>
      <c r="AA23" s="217">
        <v>0</v>
      </c>
      <c r="AB23" s="217">
        <v>0</v>
      </c>
      <c r="AC23" s="217">
        <v>0</v>
      </c>
      <c r="AD23" s="217">
        <v>0</v>
      </c>
      <c r="AE23" s="217">
        <v>0</v>
      </c>
      <c r="AF23" s="217">
        <v>0</v>
      </c>
      <c r="AG23" s="217">
        <v>0</v>
      </c>
      <c r="AH23" s="217">
        <v>0</v>
      </c>
      <c r="AI23" s="217">
        <v>0</v>
      </c>
      <c r="AJ23" s="217">
        <v>0</v>
      </c>
      <c r="AK23" s="217">
        <v>0.82</v>
      </c>
      <c r="AL23" s="217">
        <v>0</v>
      </c>
      <c r="AM23" s="217">
        <v>0</v>
      </c>
      <c r="AN23" s="217">
        <v>0</v>
      </c>
      <c r="AO23" s="217">
        <v>0</v>
      </c>
      <c r="AP23" s="217">
        <v>0</v>
      </c>
    </row>
    <row r="24" spans="1:42">
      <c r="A24" t="s">
        <v>66</v>
      </c>
      <c r="B24" s="217">
        <v>0</v>
      </c>
      <c r="C24" s="217">
        <v>0</v>
      </c>
      <c r="D24" s="217">
        <v>0</v>
      </c>
      <c r="E24" s="217">
        <v>0</v>
      </c>
      <c r="F24" s="217">
        <v>0</v>
      </c>
      <c r="G24" s="217">
        <v>0</v>
      </c>
      <c r="H24" s="217">
        <v>0</v>
      </c>
      <c r="I24" s="217">
        <v>0</v>
      </c>
      <c r="J24" s="217">
        <v>0</v>
      </c>
      <c r="K24" s="217">
        <v>0</v>
      </c>
      <c r="L24" s="217">
        <v>0</v>
      </c>
      <c r="M24" s="217">
        <v>0</v>
      </c>
      <c r="N24" s="217">
        <v>0</v>
      </c>
      <c r="O24" s="217">
        <v>0</v>
      </c>
      <c r="P24" s="217">
        <v>0</v>
      </c>
      <c r="Q24" s="217">
        <v>0</v>
      </c>
      <c r="R24" s="217">
        <v>0</v>
      </c>
      <c r="S24" s="217">
        <v>0</v>
      </c>
      <c r="T24" s="217">
        <v>0</v>
      </c>
      <c r="U24" s="217">
        <v>0</v>
      </c>
      <c r="V24" s="217">
        <v>0</v>
      </c>
      <c r="W24" s="217">
        <v>0</v>
      </c>
      <c r="X24" s="217">
        <v>0</v>
      </c>
      <c r="Y24" s="217">
        <v>0</v>
      </c>
      <c r="Z24" s="217">
        <v>0</v>
      </c>
      <c r="AA24" s="217">
        <v>0</v>
      </c>
      <c r="AB24" s="217">
        <v>0</v>
      </c>
      <c r="AC24" s="217">
        <v>0</v>
      </c>
      <c r="AD24" s="217">
        <v>0</v>
      </c>
      <c r="AE24" s="217">
        <v>0</v>
      </c>
      <c r="AF24" s="217">
        <v>0</v>
      </c>
      <c r="AG24" s="217">
        <v>0</v>
      </c>
      <c r="AH24" s="217">
        <v>0</v>
      </c>
      <c r="AI24" s="217">
        <v>0</v>
      </c>
      <c r="AJ24" s="217">
        <v>0</v>
      </c>
      <c r="AK24" s="217">
        <v>0.82</v>
      </c>
      <c r="AL24" s="217">
        <v>0</v>
      </c>
      <c r="AM24" s="217">
        <v>0</v>
      </c>
      <c r="AN24" s="217">
        <v>0</v>
      </c>
      <c r="AO24" s="217">
        <v>0</v>
      </c>
      <c r="AP24" s="217">
        <v>0</v>
      </c>
    </row>
    <row r="25" spans="1:42">
      <c r="A25" t="s">
        <v>67</v>
      </c>
      <c r="B25" s="217">
        <v>0</v>
      </c>
      <c r="C25" s="217">
        <v>0</v>
      </c>
      <c r="D25" s="217">
        <v>0</v>
      </c>
      <c r="E25" s="217">
        <v>0</v>
      </c>
      <c r="F25" s="217">
        <v>0</v>
      </c>
      <c r="G25" s="217">
        <v>0</v>
      </c>
      <c r="H25" s="217">
        <v>0</v>
      </c>
      <c r="I25" s="217">
        <v>0</v>
      </c>
      <c r="J25" s="217">
        <v>0</v>
      </c>
      <c r="K25" s="217">
        <v>0</v>
      </c>
      <c r="L25" s="217">
        <v>0</v>
      </c>
      <c r="M25" s="217">
        <v>0</v>
      </c>
      <c r="N25" s="217">
        <v>0</v>
      </c>
      <c r="O25" s="217">
        <v>0</v>
      </c>
      <c r="P25" s="217">
        <v>0</v>
      </c>
      <c r="Q25" s="217">
        <v>0</v>
      </c>
      <c r="R25" s="217">
        <v>0</v>
      </c>
      <c r="S25" s="217">
        <v>0</v>
      </c>
      <c r="T25" s="217">
        <v>0</v>
      </c>
      <c r="U25" s="217">
        <v>0</v>
      </c>
      <c r="V25" s="217">
        <v>0</v>
      </c>
      <c r="W25" s="217">
        <v>0</v>
      </c>
      <c r="X25" s="217">
        <v>0</v>
      </c>
      <c r="Y25" s="217">
        <v>0</v>
      </c>
      <c r="Z25" s="217">
        <v>0</v>
      </c>
      <c r="AA25" s="217">
        <v>0</v>
      </c>
      <c r="AB25" s="217">
        <v>0</v>
      </c>
      <c r="AC25" s="217">
        <v>0</v>
      </c>
      <c r="AD25" s="217">
        <v>0</v>
      </c>
      <c r="AE25" s="217">
        <v>0</v>
      </c>
      <c r="AF25" s="217">
        <v>0</v>
      </c>
      <c r="AG25" s="217">
        <v>0</v>
      </c>
      <c r="AH25" s="217">
        <v>0</v>
      </c>
      <c r="AI25" s="217">
        <v>0</v>
      </c>
      <c r="AJ25" s="217">
        <v>0</v>
      </c>
      <c r="AK25" s="217">
        <v>0.82</v>
      </c>
      <c r="AL25" s="217">
        <v>0</v>
      </c>
      <c r="AM25" s="217">
        <v>0</v>
      </c>
      <c r="AN25" s="217">
        <v>0</v>
      </c>
      <c r="AO25" s="217">
        <v>0</v>
      </c>
      <c r="AP25" s="217">
        <v>0</v>
      </c>
    </row>
    <row r="26" spans="1:42">
      <c r="A26" t="s">
        <v>68</v>
      </c>
      <c r="B26" s="217">
        <v>0</v>
      </c>
      <c r="C26" s="217">
        <v>0</v>
      </c>
      <c r="D26" s="217">
        <v>0</v>
      </c>
      <c r="E26" s="217">
        <v>0</v>
      </c>
      <c r="F26" s="217">
        <v>0</v>
      </c>
      <c r="G26" s="217">
        <v>0</v>
      </c>
      <c r="H26" s="217">
        <v>0</v>
      </c>
      <c r="I26" s="217">
        <v>0</v>
      </c>
      <c r="J26" s="217">
        <v>0</v>
      </c>
      <c r="K26" s="217">
        <v>0</v>
      </c>
      <c r="L26" s="217">
        <v>0</v>
      </c>
      <c r="M26" s="217">
        <v>0</v>
      </c>
      <c r="N26" s="217">
        <v>0</v>
      </c>
      <c r="O26" s="217">
        <v>0</v>
      </c>
      <c r="P26" s="217">
        <v>0</v>
      </c>
      <c r="Q26" s="217">
        <v>0</v>
      </c>
      <c r="R26" s="217">
        <v>0</v>
      </c>
      <c r="S26" s="217">
        <v>0</v>
      </c>
      <c r="T26" s="217">
        <v>0</v>
      </c>
      <c r="U26" s="217">
        <v>0</v>
      </c>
      <c r="V26" s="217">
        <v>0</v>
      </c>
      <c r="W26" s="217">
        <v>0</v>
      </c>
      <c r="X26" s="217">
        <v>0</v>
      </c>
      <c r="Y26" s="217">
        <v>0</v>
      </c>
      <c r="Z26" s="217">
        <v>0</v>
      </c>
      <c r="AA26" s="217">
        <v>0</v>
      </c>
      <c r="AB26" s="217">
        <v>0</v>
      </c>
      <c r="AC26" s="217">
        <v>0</v>
      </c>
      <c r="AD26" s="217">
        <v>0</v>
      </c>
      <c r="AE26" s="217">
        <v>0</v>
      </c>
      <c r="AF26" s="217">
        <v>0</v>
      </c>
      <c r="AG26" s="217">
        <v>0</v>
      </c>
      <c r="AH26" s="217">
        <v>0</v>
      </c>
      <c r="AI26" s="217">
        <v>0</v>
      </c>
      <c r="AJ26" s="217">
        <v>0</v>
      </c>
      <c r="AK26" s="217">
        <v>0.82</v>
      </c>
      <c r="AL26" s="217">
        <v>0</v>
      </c>
      <c r="AM26" s="217">
        <v>0</v>
      </c>
      <c r="AN26" s="217">
        <v>0</v>
      </c>
      <c r="AO26" s="217">
        <v>0</v>
      </c>
      <c r="AP26" s="217">
        <v>0</v>
      </c>
    </row>
    <row r="27" spans="1:42">
      <c r="A27" t="s">
        <v>69</v>
      </c>
      <c r="B27" s="217">
        <v>0</v>
      </c>
      <c r="C27" s="217">
        <v>0</v>
      </c>
      <c r="D27" s="217">
        <v>0</v>
      </c>
      <c r="E27" s="217">
        <v>0</v>
      </c>
      <c r="F27" s="217">
        <v>0</v>
      </c>
      <c r="G27" s="217">
        <v>0</v>
      </c>
      <c r="H27" s="217">
        <v>0</v>
      </c>
      <c r="I27" s="217">
        <v>0</v>
      </c>
      <c r="J27" s="217">
        <v>0</v>
      </c>
      <c r="K27" s="217">
        <v>0</v>
      </c>
      <c r="L27" s="217">
        <v>0</v>
      </c>
      <c r="M27" s="217">
        <v>0</v>
      </c>
      <c r="N27" s="217">
        <v>0</v>
      </c>
      <c r="O27" s="217">
        <v>0</v>
      </c>
      <c r="P27" s="217">
        <v>0</v>
      </c>
      <c r="Q27" s="217">
        <v>0</v>
      </c>
      <c r="R27" s="217">
        <v>0</v>
      </c>
      <c r="S27" s="217">
        <v>0</v>
      </c>
      <c r="T27" s="217">
        <v>0</v>
      </c>
      <c r="U27" s="217">
        <v>0</v>
      </c>
      <c r="V27" s="217">
        <v>0</v>
      </c>
      <c r="W27" s="217">
        <v>0</v>
      </c>
      <c r="X27" s="217">
        <v>0</v>
      </c>
      <c r="Y27" s="217">
        <v>0</v>
      </c>
      <c r="Z27" s="217">
        <v>0</v>
      </c>
      <c r="AA27" s="217">
        <v>0</v>
      </c>
      <c r="AB27" s="217">
        <v>0</v>
      </c>
      <c r="AC27" s="217">
        <v>0</v>
      </c>
      <c r="AD27" s="217">
        <v>0</v>
      </c>
      <c r="AE27" s="217">
        <v>0</v>
      </c>
      <c r="AF27" s="217">
        <v>0</v>
      </c>
      <c r="AG27" s="217">
        <v>0</v>
      </c>
      <c r="AH27" s="217">
        <v>0</v>
      </c>
      <c r="AI27" s="217">
        <v>0</v>
      </c>
      <c r="AJ27" s="217">
        <v>0</v>
      </c>
      <c r="AK27" s="217">
        <v>0.82</v>
      </c>
      <c r="AL27" s="217">
        <v>0</v>
      </c>
      <c r="AM27" s="217">
        <v>0</v>
      </c>
      <c r="AN27" s="217">
        <v>0</v>
      </c>
      <c r="AO27" s="217">
        <v>0</v>
      </c>
      <c r="AP27" s="217">
        <v>0</v>
      </c>
    </row>
    <row r="28" spans="1:42">
      <c r="A28" t="s">
        <v>70</v>
      </c>
      <c r="B28" s="217">
        <v>0</v>
      </c>
      <c r="C28" s="217">
        <v>0</v>
      </c>
      <c r="D28" s="217">
        <v>0</v>
      </c>
      <c r="E28" s="217">
        <v>0</v>
      </c>
      <c r="F28" s="217">
        <v>0</v>
      </c>
      <c r="G28" s="217">
        <v>0</v>
      </c>
      <c r="H28" s="217">
        <v>0</v>
      </c>
      <c r="I28" s="217">
        <v>0</v>
      </c>
      <c r="J28" s="217">
        <v>0</v>
      </c>
      <c r="K28" s="217">
        <v>0</v>
      </c>
      <c r="L28" s="217">
        <v>0</v>
      </c>
      <c r="M28" s="217">
        <v>0</v>
      </c>
      <c r="N28" s="217">
        <v>0</v>
      </c>
      <c r="O28" s="217">
        <v>0</v>
      </c>
      <c r="P28" s="217">
        <v>0</v>
      </c>
      <c r="Q28" s="217">
        <v>0</v>
      </c>
      <c r="R28" s="217">
        <v>0</v>
      </c>
      <c r="S28" s="217">
        <v>0</v>
      </c>
      <c r="T28" s="217">
        <v>0</v>
      </c>
      <c r="U28" s="217">
        <v>0</v>
      </c>
      <c r="V28" s="217">
        <v>0</v>
      </c>
      <c r="W28" s="217">
        <v>0</v>
      </c>
      <c r="X28" s="217">
        <v>0</v>
      </c>
      <c r="Y28" s="217">
        <v>0</v>
      </c>
      <c r="Z28" s="217">
        <v>0</v>
      </c>
      <c r="AA28" s="217">
        <v>0</v>
      </c>
      <c r="AB28" s="217">
        <v>0</v>
      </c>
      <c r="AC28" s="217">
        <v>0</v>
      </c>
      <c r="AD28" s="217">
        <v>0</v>
      </c>
      <c r="AE28" s="217">
        <v>0</v>
      </c>
      <c r="AF28" s="217">
        <v>0</v>
      </c>
      <c r="AG28" s="217">
        <v>0</v>
      </c>
      <c r="AH28" s="217">
        <v>0</v>
      </c>
      <c r="AI28" s="217">
        <v>0</v>
      </c>
      <c r="AJ28" s="217">
        <v>0</v>
      </c>
      <c r="AK28" s="217">
        <v>0.82</v>
      </c>
      <c r="AL28" s="217">
        <v>0</v>
      </c>
      <c r="AM28" s="217">
        <v>0</v>
      </c>
      <c r="AN28" s="217">
        <v>0</v>
      </c>
      <c r="AO28" s="217">
        <v>0</v>
      </c>
      <c r="AP28" s="217">
        <v>0</v>
      </c>
    </row>
    <row r="29" spans="1:42">
      <c r="A29" t="s">
        <v>71</v>
      </c>
      <c r="B29" s="217">
        <v>0</v>
      </c>
      <c r="C29" s="217">
        <v>0</v>
      </c>
      <c r="D29" s="217">
        <v>0</v>
      </c>
      <c r="E29" s="217">
        <v>0</v>
      </c>
      <c r="F29" s="217">
        <v>0</v>
      </c>
      <c r="G29" s="217">
        <v>0</v>
      </c>
      <c r="H29" s="217">
        <v>0</v>
      </c>
      <c r="I29" s="217">
        <v>0</v>
      </c>
      <c r="J29" s="217">
        <v>0</v>
      </c>
      <c r="K29" s="217">
        <v>0</v>
      </c>
      <c r="L29" s="217">
        <v>0</v>
      </c>
      <c r="M29" s="217">
        <v>0</v>
      </c>
      <c r="N29" s="217">
        <v>0</v>
      </c>
      <c r="O29" s="217">
        <v>0</v>
      </c>
      <c r="P29" s="217">
        <v>0</v>
      </c>
      <c r="Q29" s="217">
        <v>0</v>
      </c>
      <c r="R29" s="217">
        <v>0</v>
      </c>
      <c r="S29" s="217">
        <v>0</v>
      </c>
      <c r="T29" s="217">
        <v>0</v>
      </c>
      <c r="U29" s="217">
        <v>0</v>
      </c>
      <c r="V29" s="217">
        <v>0</v>
      </c>
      <c r="W29" s="217">
        <v>0</v>
      </c>
      <c r="X29" s="217">
        <v>0</v>
      </c>
      <c r="Y29" s="217">
        <v>0</v>
      </c>
      <c r="Z29" s="217">
        <v>0</v>
      </c>
      <c r="AA29" s="217">
        <v>0</v>
      </c>
      <c r="AB29" s="217">
        <v>0</v>
      </c>
      <c r="AC29" s="217">
        <v>0</v>
      </c>
      <c r="AD29" s="217">
        <v>0</v>
      </c>
      <c r="AE29" s="217">
        <v>0</v>
      </c>
      <c r="AF29" s="217">
        <v>0</v>
      </c>
      <c r="AG29" s="217">
        <v>0</v>
      </c>
      <c r="AH29" s="217">
        <v>0</v>
      </c>
      <c r="AI29" s="217">
        <v>0</v>
      </c>
      <c r="AJ29" s="217">
        <v>0</v>
      </c>
      <c r="AK29" s="217">
        <v>0.82</v>
      </c>
      <c r="AL29" s="217">
        <v>0</v>
      </c>
      <c r="AM29" s="217">
        <v>0</v>
      </c>
      <c r="AN29" s="217">
        <v>0</v>
      </c>
      <c r="AO29" s="217">
        <v>0</v>
      </c>
      <c r="AP29" s="217">
        <v>0</v>
      </c>
    </row>
    <row r="30" spans="1:42">
      <c r="A30" t="s">
        <v>72</v>
      </c>
      <c r="B30" s="217">
        <v>0</v>
      </c>
      <c r="C30" s="217">
        <v>0</v>
      </c>
      <c r="D30" s="217">
        <v>0</v>
      </c>
      <c r="E30" s="217">
        <v>0</v>
      </c>
      <c r="F30" s="217">
        <v>0</v>
      </c>
      <c r="G30" s="217">
        <v>0</v>
      </c>
      <c r="H30" s="217">
        <v>0</v>
      </c>
      <c r="I30" s="217">
        <v>0</v>
      </c>
      <c r="J30" s="217">
        <v>0</v>
      </c>
      <c r="K30" s="217">
        <v>0</v>
      </c>
      <c r="L30" s="217">
        <v>0</v>
      </c>
      <c r="M30" s="217">
        <v>0</v>
      </c>
      <c r="N30" s="217">
        <v>0</v>
      </c>
      <c r="O30" s="217">
        <v>0</v>
      </c>
      <c r="P30" s="217">
        <v>0</v>
      </c>
      <c r="Q30" s="217">
        <v>0</v>
      </c>
      <c r="R30" s="217">
        <v>0</v>
      </c>
      <c r="S30" s="217">
        <v>0</v>
      </c>
      <c r="T30" s="217">
        <v>0</v>
      </c>
      <c r="U30" s="217">
        <v>0</v>
      </c>
      <c r="V30" s="217">
        <v>0</v>
      </c>
      <c r="W30" s="217">
        <v>0</v>
      </c>
      <c r="X30" s="217">
        <v>0</v>
      </c>
      <c r="Y30" s="217">
        <v>0</v>
      </c>
      <c r="Z30" s="217">
        <v>0</v>
      </c>
      <c r="AA30" s="217">
        <v>0</v>
      </c>
      <c r="AB30" s="217">
        <v>0</v>
      </c>
      <c r="AC30" s="217">
        <v>0</v>
      </c>
      <c r="AD30" s="217">
        <v>0</v>
      </c>
      <c r="AE30" s="217">
        <v>0</v>
      </c>
      <c r="AF30" s="217">
        <v>0</v>
      </c>
      <c r="AG30" s="217">
        <v>0</v>
      </c>
      <c r="AH30" s="217">
        <v>0</v>
      </c>
      <c r="AI30" s="217">
        <v>0</v>
      </c>
      <c r="AJ30" s="217">
        <v>0</v>
      </c>
      <c r="AK30" s="217">
        <v>0.82</v>
      </c>
      <c r="AL30" s="217">
        <v>0</v>
      </c>
      <c r="AM30" s="217">
        <v>0</v>
      </c>
      <c r="AN30" s="217">
        <v>0</v>
      </c>
      <c r="AO30" s="217">
        <v>0</v>
      </c>
      <c r="AP30" s="217">
        <v>0</v>
      </c>
    </row>
    <row r="31" spans="1:42">
      <c r="A31" t="s">
        <v>73</v>
      </c>
      <c r="B31" s="217">
        <v>0</v>
      </c>
      <c r="C31" s="217">
        <v>0</v>
      </c>
      <c r="D31" s="217">
        <v>0</v>
      </c>
      <c r="E31" s="217">
        <v>0</v>
      </c>
      <c r="F31" s="217">
        <v>0</v>
      </c>
      <c r="G31" s="217">
        <v>0</v>
      </c>
      <c r="H31" s="217">
        <v>0</v>
      </c>
      <c r="I31" s="217">
        <v>0</v>
      </c>
      <c r="J31" s="217">
        <v>0</v>
      </c>
      <c r="K31" s="217">
        <v>0</v>
      </c>
      <c r="L31" s="217">
        <v>0</v>
      </c>
      <c r="M31" s="217">
        <v>0</v>
      </c>
      <c r="N31" s="217">
        <v>0</v>
      </c>
      <c r="O31" s="217">
        <v>0</v>
      </c>
      <c r="P31" s="217">
        <v>0</v>
      </c>
      <c r="Q31" s="217">
        <v>0</v>
      </c>
      <c r="R31" s="217">
        <v>0</v>
      </c>
      <c r="S31" s="217">
        <v>0</v>
      </c>
      <c r="T31" s="217">
        <v>0</v>
      </c>
      <c r="U31" s="217">
        <v>0</v>
      </c>
      <c r="V31" s="217">
        <v>0</v>
      </c>
      <c r="W31" s="217">
        <v>0</v>
      </c>
      <c r="X31" s="217">
        <v>0</v>
      </c>
      <c r="Y31" s="217">
        <v>0</v>
      </c>
      <c r="Z31" s="217">
        <v>0</v>
      </c>
      <c r="AA31" s="217">
        <v>0</v>
      </c>
      <c r="AB31" s="217">
        <v>0</v>
      </c>
      <c r="AC31" s="217">
        <v>0</v>
      </c>
      <c r="AD31" s="217">
        <v>0</v>
      </c>
      <c r="AE31" s="217">
        <v>0</v>
      </c>
      <c r="AF31" s="217">
        <v>0</v>
      </c>
      <c r="AG31" s="217">
        <v>0</v>
      </c>
      <c r="AH31" s="217">
        <v>0</v>
      </c>
      <c r="AI31" s="217">
        <v>0</v>
      </c>
      <c r="AJ31" s="217">
        <v>0</v>
      </c>
      <c r="AK31" s="217">
        <v>0.82</v>
      </c>
      <c r="AL31" s="217">
        <v>0</v>
      </c>
      <c r="AM31" s="217">
        <v>0</v>
      </c>
      <c r="AN31" s="217">
        <v>0</v>
      </c>
      <c r="AO31" s="217">
        <v>0</v>
      </c>
      <c r="AP31" s="217">
        <v>0</v>
      </c>
    </row>
    <row r="32" spans="1:42">
      <c r="A32" t="s">
        <v>74</v>
      </c>
      <c r="B32" s="217">
        <v>0</v>
      </c>
      <c r="C32" s="217">
        <v>0</v>
      </c>
      <c r="D32" s="217">
        <v>0</v>
      </c>
      <c r="E32" s="217">
        <v>0</v>
      </c>
      <c r="F32" s="217">
        <v>0</v>
      </c>
      <c r="G32" s="217">
        <v>0</v>
      </c>
      <c r="H32" s="217">
        <v>0</v>
      </c>
      <c r="I32" s="217">
        <v>0</v>
      </c>
      <c r="J32" s="217">
        <v>0</v>
      </c>
      <c r="K32" s="217">
        <v>0</v>
      </c>
      <c r="L32" s="217">
        <v>0</v>
      </c>
      <c r="M32" s="217">
        <v>0</v>
      </c>
      <c r="N32" s="217">
        <v>0</v>
      </c>
      <c r="O32" s="217">
        <v>0</v>
      </c>
      <c r="P32" s="217">
        <v>0</v>
      </c>
      <c r="Q32" s="217">
        <v>0</v>
      </c>
      <c r="R32" s="217">
        <v>0</v>
      </c>
      <c r="S32" s="217">
        <v>0</v>
      </c>
      <c r="T32" s="217">
        <v>0</v>
      </c>
      <c r="U32" s="217">
        <v>0</v>
      </c>
      <c r="V32" s="217">
        <v>0</v>
      </c>
      <c r="W32" s="217">
        <v>0</v>
      </c>
      <c r="X32" s="217">
        <v>0</v>
      </c>
      <c r="Y32" s="217">
        <v>0</v>
      </c>
      <c r="Z32" s="217">
        <v>0</v>
      </c>
      <c r="AA32" s="217">
        <v>0</v>
      </c>
      <c r="AB32" s="217">
        <v>0</v>
      </c>
      <c r="AC32" s="217">
        <v>0</v>
      </c>
      <c r="AD32" s="217">
        <v>0</v>
      </c>
      <c r="AE32" s="217">
        <v>0</v>
      </c>
      <c r="AF32" s="217">
        <v>0</v>
      </c>
      <c r="AG32" s="217">
        <v>0</v>
      </c>
      <c r="AH32" s="217">
        <v>0</v>
      </c>
      <c r="AI32" s="217">
        <v>0</v>
      </c>
      <c r="AJ32" s="217">
        <v>0</v>
      </c>
      <c r="AK32" s="217">
        <v>0.82</v>
      </c>
      <c r="AL32" s="217">
        <v>0</v>
      </c>
      <c r="AM32" s="217">
        <v>0</v>
      </c>
      <c r="AN32" s="217">
        <v>0</v>
      </c>
      <c r="AO32" s="217">
        <v>0</v>
      </c>
      <c r="AP32" s="217">
        <v>0</v>
      </c>
    </row>
    <row r="33" spans="1:42">
      <c r="A33" t="s">
        <v>75</v>
      </c>
      <c r="B33" s="217">
        <v>0</v>
      </c>
      <c r="C33" s="217">
        <v>0</v>
      </c>
      <c r="D33" s="217">
        <v>0</v>
      </c>
      <c r="E33" s="217">
        <v>0</v>
      </c>
      <c r="F33" s="217">
        <v>0</v>
      </c>
      <c r="G33" s="217">
        <v>0</v>
      </c>
      <c r="H33" s="217">
        <v>0</v>
      </c>
      <c r="I33" s="217">
        <v>0</v>
      </c>
      <c r="J33" s="217">
        <v>0</v>
      </c>
      <c r="K33" s="217">
        <v>0</v>
      </c>
      <c r="L33" s="217">
        <v>0</v>
      </c>
      <c r="M33" s="217">
        <v>0</v>
      </c>
      <c r="N33" s="217">
        <v>0</v>
      </c>
      <c r="O33" s="217">
        <v>0</v>
      </c>
      <c r="P33" s="217">
        <v>0</v>
      </c>
      <c r="Q33" s="217">
        <v>0</v>
      </c>
      <c r="R33" s="217">
        <v>0</v>
      </c>
      <c r="S33" s="217">
        <v>0</v>
      </c>
      <c r="T33" s="217">
        <v>0</v>
      </c>
      <c r="U33" s="217">
        <v>0</v>
      </c>
      <c r="V33" s="217">
        <v>0</v>
      </c>
      <c r="W33" s="217">
        <v>0</v>
      </c>
      <c r="X33" s="217">
        <v>0</v>
      </c>
      <c r="Y33" s="217">
        <v>0</v>
      </c>
      <c r="Z33" s="217">
        <v>0</v>
      </c>
      <c r="AA33" s="217">
        <v>0</v>
      </c>
      <c r="AB33" s="217">
        <v>0</v>
      </c>
      <c r="AC33" s="217">
        <v>0</v>
      </c>
      <c r="AD33" s="217">
        <v>0</v>
      </c>
      <c r="AE33" s="217">
        <v>0</v>
      </c>
      <c r="AF33" s="217">
        <v>0</v>
      </c>
      <c r="AG33" s="217">
        <v>0</v>
      </c>
      <c r="AH33" s="217">
        <v>0</v>
      </c>
      <c r="AI33" s="217">
        <v>0</v>
      </c>
      <c r="AJ33" s="217">
        <v>0</v>
      </c>
      <c r="AK33" s="217">
        <v>0.82</v>
      </c>
      <c r="AL33" s="217">
        <v>0</v>
      </c>
      <c r="AM33" s="217">
        <v>0</v>
      </c>
      <c r="AN33" s="217">
        <v>0</v>
      </c>
      <c r="AO33" s="217">
        <v>0</v>
      </c>
      <c r="AP33" s="217">
        <v>0</v>
      </c>
    </row>
    <row r="34" spans="1:42">
      <c r="A34" t="s">
        <v>76</v>
      </c>
      <c r="B34" s="217">
        <v>0</v>
      </c>
      <c r="C34" s="217">
        <v>0</v>
      </c>
      <c r="D34" s="217">
        <v>0</v>
      </c>
      <c r="E34" s="217">
        <v>0</v>
      </c>
      <c r="F34" s="217">
        <v>0</v>
      </c>
      <c r="G34" s="217">
        <v>0</v>
      </c>
      <c r="H34" s="217">
        <v>0</v>
      </c>
      <c r="I34" s="217">
        <v>0</v>
      </c>
      <c r="J34" s="217">
        <v>0</v>
      </c>
      <c r="K34" s="217">
        <v>0</v>
      </c>
      <c r="L34" s="217">
        <v>0</v>
      </c>
      <c r="M34" s="217">
        <v>0</v>
      </c>
      <c r="N34" s="217">
        <v>0</v>
      </c>
      <c r="O34" s="217">
        <v>0</v>
      </c>
      <c r="P34" s="217">
        <v>0</v>
      </c>
      <c r="Q34" s="217">
        <v>0</v>
      </c>
      <c r="R34" s="217">
        <v>0</v>
      </c>
      <c r="S34" s="217">
        <v>0</v>
      </c>
      <c r="T34" s="217">
        <v>0</v>
      </c>
      <c r="U34" s="217">
        <v>0</v>
      </c>
      <c r="V34" s="217">
        <v>0</v>
      </c>
      <c r="W34" s="217">
        <v>0</v>
      </c>
      <c r="X34" s="217">
        <v>0</v>
      </c>
      <c r="Y34" s="217">
        <v>0</v>
      </c>
      <c r="Z34" s="217">
        <v>0</v>
      </c>
      <c r="AA34" s="217">
        <v>0</v>
      </c>
      <c r="AB34" s="217">
        <v>0</v>
      </c>
      <c r="AC34" s="217">
        <v>0</v>
      </c>
      <c r="AD34" s="217">
        <v>0</v>
      </c>
      <c r="AE34" s="217">
        <v>0</v>
      </c>
      <c r="AF34" s="217">
        <v>0</v>
      </c>
      <c r="AG34" s="217">
        <v>0</v>
      </c>
      <c r="AH34" s="217">
        <v>0</v>
      </c>
      <c r="AI34" s="217">
        <v>0</v>
      </c>
      <c r="AJ34" s="217">
        <v>0</v>
      </c>
      <c r="AK34" s="217">
        <v>0.82</v>
      </c>
      <c r="AL34" s="217">
        <v>0</v>
      </c>
      <c r="AM34" s="217">
        <v>0</v>
      </c>
      <c r="AN34" s="217">
        <v>0</v>
      </c>
      <c r="AO34" s="217">
        <v>0</v>
      </c>
      <c r="AP34" s="217">
        <v>0</v>
      </c>
    </row>
    <row r="35" spans="1:42">
      <c r="A35" t="s">
        <v>77</v>
      </c>
      <c r="B35" s="217">
        <v>0</v>
      </c>
      <c r="C35" s="217">
        <v>0</v>
      </c>
      <c r="D35" s="217">
        <v>0</v>
      </c>
      <c r="E35" s="217">
        <v>0</v>
      </c>
      <c r="F35" s="217">
        <v>0</v>
      </c>
      <c r="G35" s="217">
        <v>0</v>
      </c>
      <c r="H35" s="217">
        <v>0</v>
      </c>
      <c r="I35" s="217">
        <v>0</v>
      </c>
      <c r="J35" s="217">
        <v>0</v>
      </c>
      <c r="K35" s="217">
        <v>0</v>
      </c>
      <c r="L35" s="217">
        <v>0</v>
      </c>
      <c r="M35" s="217">
        <v>0</v>
      </c>
      <c r="N35" s="217">
        <v>0</v>
      </c>
      <c r="O35" s="217">
        <v>0</v>
      </c>
      <c r="P35" s="217">
        <v>0</v>
      </c>
      <c r="Q35" s="217">
        <v>0</v>
      </c>
      <c r="R35" s="217">
        <v>0</v>
      </c>
      <c r="S35" s="217">
        <v>0</v>
      </c>
      <c r="T35" s="217">
        <v>0</v>
      </c>
      <c r="U35" s="217">
        <v>0</v>
      </c>
      <c r="V35" s="217">
        <v>0</v>
      </c>
      <c r="W35" s="217">
        <v>0</v>
      </c>
      <c r="X35" s="217">
        <v>0</v>
      </c>
      <c r="Y35" s="217">
        <v>0</v>
      </c>
      <c r="Z35" s="217">
        <v>0</v>
      </c>
      <c r="AA35" s="217">
        <v>0</v>
      </c>
      <c r="AB35" s="217">
        <v>0</v>
      </c>
      <c r="AC35" s="217">
        <v>0</v>
      </c>
      <c r="AD35" s="217">
        <v>0</v>
      </c>
      <c r="AE35" s="217">
        <v>0</v>
      </c>
      <c r="AF35" s="217">
        <v>0</v>
      </c>
      <c r="AG35" s="217">
        <v>0</v>
      </c>
      <c r="AH35" s="217">
        <v>0</v>
      </c>
      <c r="AI35" s="217">
        <v>0</v>
      </c>
      <c r="AJ35" s="217">
        <v>0</v>
      </c>
      <c r="AK35" s="217">
        <v>0.82</v>
      </c>
      <c r="AL35" s="217">
        <v>0</v>
      </c>
      <c r="AM35" s="217">
        <v>0</v>
      </c>
      <c r="AN35" s="217">
        <v>0</v>
      </c>
      <c r="AO35" s="217">
        <v>0</v>
      </c>
      <c r="AP35" s="217">
        <v>0</v>
      </c>
    </row>
    <row r="36" spans="1:42">
      <c r="A36" t="s">
        <v>78</v>
      </c>
      <c r="B36" s="217">
        <v>0</v>
      </c>
      <c r="C36" s="217">
        <v>0</v>
      </c>
      <c r="D36" s="217">
        <v>0</v>
      </c>
      <c r="E36" s="217">
        <v>0</v>
      </c>
      <c r="F36" s="217">
        <v>0</v>
      </c>
      <c r="G36" s="217">
        <v>0</v>
      </c>
      <c r="H36" s="217">
        <v>0</v>
      </c>
      <c r="I36" s="217">
        <v>0</v>
      </c>
      <c r="J36" s="217">
        <v>0</v>
      </c>
      <c r="K36" s="217">
        <v>0</v>
      </c>
      <c r="L36" s="217">
        <v>0</v>
      </c>
      <c r="M36" s="217">
        <v>0</v>
      </c>
      <c r="N36" s="217">
        <v>0</v>
      </c>
      <c r="O36" s="217">
        <v>0</v>
      </c>
      <c r="P36" s="217">
        <v>0</v>
      </c>
      <c r="Q36" s="217">
        <v>0</v>
      </c>
      <c r="R36" s="217">
        <v>0</v>
      </c>
      <c r="S36" s="217">
        <v>0</v>
      </c>
      <c r="T36" s="217">
        <v>0</v>
      </c>
      <c r="U36" s="217">
        <v>0</v>
      </c>
      <c r="V36" s="217">
        <v>0</v>
      </c>
      <c r="W36" s="217">
        <v>0</v>
      </c>
      <c r="X36" s="217">
        <v>0</v>
      </c>
      <c r="Y36" s="217">
        <v>0</v>
      </c>
      <c r="Z36" s="217">
        <v>0</v>
      </c>
      <c r="AA36" s="217">
        <v>0</v>
      </c>
      <c r="AB36" s="217">
        <v>0</v>
      </c>
      <c r="AC36" s="217">
        <v>0</v>
      </c>
      <c r="AD36" s="217">
        <v>0</v>
      </c>
      <c r="AE36" s="217">
        <v>0</v>
      </c>
      <c r="AF36" s="217">
        <v>0</v>
      </c>
      <c r="AG36" s="217">
        <v>0</v>
      </c>
      <c r="AH36" s="217">
        <v>0</v>
      </c>
      <c r="AI36" s="217">
        <v>0</v>
      </c>
      <c r="AJ36" s="217">
        <v>0</v>
      </c>
      <c r="AK36" s="217">
        <v>0.82</v>
      </c>
      <c r="AL36" s="217">
        <v>0</v>
      </c>
      <c r="AM36" s="217">
        <v>0</v>
      </c>
      <c r="AN36" s="217">
        <v>0</v>
      </c>
      <c r="AO36" s="217">
        <v>0</v>
      </c>
      <c r="AP36" s="217">
        <v>0</v>
      </c>
    </row>
    <row r="37" spans="1:42">
      <c r="A37" t="s">
        <v>79</v>
      </c>
      <c r="B37" s="217">
        <v>0</v>
      </c>
      <c r="C37" s="217">
        <v>0</v>
      </c>
      <c r="D37" s="217">
        <v>0</v>
      </c>
      <c r="E37" s="217">
        <v>0</v>
      </c>
      <c r="F37" s="217">
        <v>0</v>
      </c>
      <c r="G37" s="217">
        <v>0</v>
      </c>
      <c r="H37" s="217">
        <v>0</v>
      </c>
      <c r="I37" s="217">
        <v>0</v>
      </c>
      <c r="J37" s="217">
        <v>0</v>
      </c>
      <c r="K37" s="217">
        <v>0</v>
      </c>
      <c r="L37" s="217">
        <v>0</v>
      </c>
      <c r="M37" s="217">
        <v>0</v>
      </c>
      <c r="N37" s="217">
        <v>0</v>
      </c>
      <c r="O37" s="217">
        <v>0</v>
      </c>
      <c r="P37" s="217">
        <v>0</v>
      </c>
      <c r="Q37" s="217">
        <v>0</v>
      </c>
      <c r="R37" s="217">
        <v>0</v>
      </c>
      <c r="S37" s="217">
        <v>0</v>
      </c>
      <c r="T37" s="217">
        <v>0</v>
      </c>
      <c r="U37" s="217">
        <v>0</v>
      </c>
      <c r="V37" s="217">
        <v>0</v>
      </c>
      <c r="W37" s="217">
        <v>0</v>
      </c>
      <c r="X37" s="217">
        <v>0</v>
      </c>
      <c r="Y37" s="217">
        <v>0</v>
      </c>
      <c r="Z37" s="217">
        <v>0</v>
      </c>
      <c r="AA37" s="217">
        <v>0</v>
      </c>
      <c r="AB37" s="217">
        <v>0</v>
      </c>
      <c r="AC37" s="217">
        <v>0</v>
      </c>
      <c r="AD37" s="217">
        <v>0</v>
      </c>
      <c r="AE37" s="217">
        <v>0</v>
      </c>
      <c r="AF37" s="217">
        <v>0</v>
      </c>
      <c r="AG37" s="217">
        <v>0</v>
      </c>
      <c r="AH37" s="217">
        <v>0</v>
      </c>
      <c r="AI37" s="217">
        <v>0</v>
      </c>
      <c r="AJ37" s="217">
        <v>0</v>
      </c>
      <c r="AK37" s="217">
        <v>0.82</v>
      </c>
      <c r="AL37" s="217">
        <v>0</v>
      </c>
      <c r="AM37" s="217">
        <v>0</v>
      </c>
      <c r="AN37" s="217">
        <v>0</v>
      </c>
      <c r="AO37" s="217">
        <v>0</v>
      </c>
      <c r="AP37" s="217">
        <v>0</v>
      </c>
    </row>
    <row r="38" spans="1:42">
      <c r="A38" t="s">
        <v>80</v>
      </c>
      <c r="B38" s="217">
        <v>0</v>
      </c>
      <c r="C38" s="217">
        <v>0</v>
      </c>
      <c r="D38" s="217">
        <v>0</v>
      </c>
      <c r="E38" s="217">
        <v>0</v>
      </c>
      <c r="F38" s="217">
        <v>0</v>
      </c>
      <c r="G38" s="217">
        <v>0</v>
      </c>
      <c r="H38" s="217">
        <v>0</v>
      </c>
      <c r="I38" s="217">
        <v>0</v>
      </c>
      <c r="J38" s="217">
        <v>0</v>
      </c>
      <c r="K38" s="217">
        <v>0</v>
      </c>
      <c r="L38" s="217">
        <v>0</v>
      </c>
      <c r="M38" s="217">
        <v>0</v>
      </c>
      <c r="N38" s="217">
        <v>0</v>
      </c>
      <c r="O38" s="217">
        <v>0</v>
      </c>
      <c r="P38" s="217">
        <v>0</v>
      </c>
      <c r="Q38" s="217">
        <v>0</v>
      </c>
      <c r="R38" s="217">
        <v>0</v>
      </c>
      <c r="S38" s="217">
        <v>0</v>
      </c>
      <c r="T38" s="217">
        <v>0</v>
      </c>
      <c r="U38" s="217">
        <v>0</v>
      </c>
      <c r="V38" s="217">
        <v>0</v>
      </c>
      <c r="W38" s="217">
        <v>0</v>
      </c>
      <c r="X38" s="217">
        <v>0</v>
      </c>
      <c r="Y38" s="217">
        <v>0</v>
      </c>
      <c r="Z38" s="217">
        <v>0</v>
      </c>
      <c r="AA38" s="217">
        <v>0</v>
      </c>
      <c r="AB38" s="217">
        <v>0</v>
      </c>
      <c r="AC38" s="217">
        <v>0</v>
      </c>
      <c r="AD38" s="217">
        <v>0</v>
      </c>
      <c r="AE38" s="217">
        <v>0</v>
      </c>
      <c r="AF38" s="217">
        <v>0</v>
      </c>
      <c r="AG38" s="217">
        <v>0</v>
      </c>
      <c r="AH38" s="217">
        <v>0</v>
      </c>
      <c r="AI38" s="217">
        <v>0</v>
      </c>
      <c r="AJ38" s="217">
        <v>0</v>
      </c>
      <c r="AK38" s="217">
        <v>0.82</v>
      </c>
      <c r="AL38" s="217">
        <v>0</v>
      </c>
      <c r="AM38" s="217">
        <v>0</v>
      </c>
      <c r="AN38" s="217">
        <v>0</v>
      </c>
      <c r="AO38" s="217">
        <v>0</v>
      </c>
      <c r="AP38" s="217">
        <v>0</v>
      </c>
    </row>
    <row r="39" spans="1:42">
      <c r="A39" t="s">
        <v>81</v>
      </c>
      <c r="B39" s="217">
        <v>0</v>
      </c>
      <c r="C39" s="217">
        <v>0</v>
      </c>
      <c r="D39" s="217">
        <v>0</v>
      </c>
      <c r="E39" s="217">
        <v>0</v>
      </c>
      <c r="F39" s="217">
        <v>0</v>
      </c>
      <c r="G39" s="217">
        <v>0</v>
      </c>
      <c r="H39" s="217">
        <v>0</v>
      </c>
      <c r="I39" s="217">
        <v>0</v>
      </c>
      <c r="J39" s="217">
        <v>0</v>
      </c>
      <c r="K39" s="217">
        <v>0</v>
      </c>
      <c r="L39" s="217">
        <v>0</v>
      </c>
      <c r="M39" s="217">
        <v>0</v>
      </c>
      <c r="N39" s="217">
        <v>0</v>
      </c>
      <c r="O39" s="217">
        <v>0</v>
      </c>
      <c r="P39" s="217">
        <v>0</v>
      </c>
      <c r="Q39" s="217">
        <v>0</v>
      </c>
      <c r="R39" s="217">
        <v>0</v>
      </c>
      <c r="S39" s="217">
        <v>0</v>
      </c>
      <c r="T39" s="217">
        <v>0</v>
      </c>
      <c r="U39" s="217">
        <v>0</v>
      </c>
      <c r="V39" s="217">
        <v>0</v>
      </c>
      <c r="W39" s="217">
        <v>0</v>
      </c>
      <c r="X39" s="217">
        <v>0</v>
      </c>
      <c r="Y39" s="217">
        <v>0</v>
      </c>
      <c r="Z39" s="217">
        <v>0</v>
      </c>
      <c r="AA39" s="217">
        <v>0</v>
      </c>
      <c r="AB39" s="217">
        <v>0</v>
      </c>
      <c r="AC39" s="217">
        <v>0</v>
      </c>
      <c r="AD39" s="217">
        <v>0</v>
      </c>
      <c r="AE39" s="217">
        <v>0</v>
      </c>
      <c r="AF39" s="217">
        <v>0</v>
      </c>
      <c r="AG39" s="217">
        <v>0</v>
      </c>
      <c r="AH39" s="217">
        <v>0</v>
      </c>
      <c r="AI39" s="217">
        <v>0</v>
      </c>
      <c r="AJ39" s="217">
        <v>0</v>
      </c>
      <c r="AK39" s="217">
        <v>0.73</v>
      </c>
      <c r="AL39" s="217">
        <v>0</v>
      </c>
      <c r="AM39" s="217">
        <v>0</v>
      </c>
      <c r="AN39" s="217">
        <v>0</v>
      </c>
      <c r="AO39" s="217">
        <v>0</v>
      </c>
      <c r="AP39" s="217">
        <v>0</v>
      </c>
    </row>
    <row r="40" spans="1:42">
      <c r="A40" t="s">
        <v>82</v>
      </c>
      <c r="B40" s="217">
        <v>0</v>
      </c>
      <c r="C40" s="217">
        <v>0</v>
      </c>
      <c r="D40" s="217">
        <v>0</v>
      </c>
      <c r="E40" s="217">
        <v>0</v>
      </c>
      <c r="F40" s="217">
        <v>0</v>
      </c>
      <c r="G40" s="217">
        <v>0</v>
      </c>
      <c r="H40" s="217">
        <v>0</v>
      </c>
      <c r="I40" s="217">
        <v>0</v>
      </c>
      <c r="J40" s="217">
        <v>0</v>
      </c>
      <c r="K40" s="217">
        <v>0</v>
      </c>
      <c r="L40" s="217">
        <v>0</v>
      </c>
      <c r="M40" s="217">
        <v>0</v>
      </c>
      <c r="N40" s="217">
        <v>0</v>
      </c>
      <c r="O40" s="217">
        <v>0</v>
      </c>
      <c r="P40" s="217">
        <v>0</v>
      </c>
      <c r="Q40" s="217">
        <v>0</v>
      </c>
      <c r="R40" s="217">
        <v>0</v>
      </c>
      <c r="S40" s="217">
        <v>0</v>
      </c>
      <c r="T40" s="217">
        <v>0</v>
      </c>
      <c r="U40" s="217">
        <v>0</v>
      </c>
      <c r="V40" s="217">
        <v>0</v>
      </c>
      <c r="W40" s="217">
        <v>0</v>
      </c>
      <c r="X40" s="217">
        <v>0</v>
      </c>
      <c r="Y40" s="217">
        <v>0</v>
      </c>
      <c r="Z40" s="217">
        <v>0</v>
      </c>
      <c r="AA40" s="217">
        <v>0</v>
      </c>
      <c r="AB40" s="217">
        <v>0</v>
      </c>
      <c r="AC40" s="217">
        <v>0</v>
      </c>
      <c r="AD40" s="217">
        <v>0</v>
      </c>
      <c r="AE40" s="217">
        <v>0</v>
      </c>
      <c r="AF40" s="217">
        <v>0</v>
      </c>
      <c r="AG40" s="217">
        <v>0</v>
      </c>
      <c r="AH40" s="217">
        <v>0</v>
      </c>
      <c r="AI40" s="217">
        <v>0</v>
      </c>
      <c r="AJ40" s="217">
        <v>0</v>
      </c>
      <c r="AK40" s="217">
        <v>0.73</v>
      </c>
      <c r="AL40" s="217">
        <v>0</v>
      </c>
      <c r="AM40" s="217">
        <v>0</v>
      </c>
      <c r="AN40" s="217">
        <v>0</v>
      </c>
      <c r="AO40" s="217">
        <v>0</v>
      </c>
      <c r="AP40" s="217">
        <v>0</v>
      </c>
    </row>
    <row r="41" spans="1:42">
      <c r="A41" t="s">
        <v>83</v>
      </c>
      <c r="B41" s="217">
        <v>0</v>
      </c>
      <c r="C41" s="217">
        <v>0</v>
      </c>
      <c r="D41" s="217">
        <v>0</v>
      </c>
      <c r="E41" s="217">
        <v>0</v>
      </c>
      <c r="F41" s="217">
        <v>0</v>
      </c>
      <c r="G41" s="217">
        <v>0</v>
      </c>
      <c r="H41" s="217">
        <v>0</v>
      </c>
      <c r="I41" s="217">
        <v>0</v>
      </c>
      <c r="J41" s="217">
        <v>0</v>
      </c>
      <c r="K41" s="217">
        <v>0</v>
      </c>
      <c r="L41" s="217">
        <v>0</v>
      </c>
      <c r="M41" s="217">
        <v>0</v>
      </c>
      <c r="N41" s="217">
        <v>0</v>
      </c>
      <c r="O41" s="217">
        <v>0</v>
      </c>
      <c r="P41" s="217">
        <v>0</v>
      </c>
      <c r="Q41" s="217">
        <v>0</v>
      </c>
      <c r="R41" s="217">
        <v>0</v>
      </c>
      <c r="S41" s="217">
        <v>0</v>
      </c>
      <c r="T41" s="217">
        <v>0</v>
      </c>
      <c r="U41" s="217">
        <v>0</v>
      </c>
      <c r="V41" s="217">
        <v>0</v>
      </c>
      <c r="W41" s="217">
        <v>0</v>
      </c>
      <c r="X41" s="217">
        <v>0</v>
      </c>
      <c r="Y41" s="217">
        <v>0</v>
      </c>
      <c r="Z41" s="217">
        <v>0</v>
      </c>
      <c r="AA41" s="217">
        <v>0</v>
      </c>
      <c r="AB41" s="217">
        <v>0</v>
      </c>
      <c r="AC41" s="217">
        <v>0</v>
      </c>
      <c r="AD41" s="217">
        <v>0</v>
      </c>
      <c r="AE41" s="217">
        <v>0</v>
      </c>
      <c r="AF41" s="217">
        <v>0</v>
      </c>
      <c r="AG41" s="217">
        <v>0</v>
      </c>
      <c r="AH41" s="217">
        <v>0</v>
      </c>
      <c r="AI41" s="217">
        <v>0</v>
      </c>
      <c r="AJ41" s="217">
        <v>0</v>
      </c>
      <c r="AK41" s="217">
        <v>0.73</v>
      </c>
      <c r="AL41" s="217">
        <v>0</v>
      </c>
      <c r="AM41" s="217">
        <v>0</v>
      </c>
      <c r="AN41" s="217">
        <v>0</v>
      </c>
      <c r="AO41" s="217">
        <v>0</v>
      </c>
      <c r="AP41" s="217">
        <v>0</v>
      </c>
    </row>
    <row r="42" spans="1:42">
      <c r="A42" t="s">
        <v>84</v>
      </c>
      <c r="B42" s="217">
        <v>0</v>
      </c>
      <c r="C42" s="217">
        <v>0</v>
      </c>
      <c r="D42" s="217">
        <v>0</v>
      </c>
      <c r="E42" s="217">
        <v>0</v>
      </c>
      <c r="F42" s="217">
        <v>0</v>
      </c>
      <c r="G42" s="217">
        <v>0</v>
      </c>
      <c r="H42" s="217">
        <v>0</v>
      </c>
      <c r="I42" s="217">
        <v>0</v>
      </c>
      <c r="J42" s="217">
        <v>0</v>
      </c>
      <c r="K42" s="217">
        <v>0</v>
      </c>
      <c r="L42" s="217">
        <v>0</v>
      </c>
      <c r="M42" s="217">
        <v>0</v>
      </c>
      <c r="N42" s="217">
        <v>0</v>
      </c>
      <c r="O42" s="217">
        <v>0</v>
      </c>
      <c r="P42" s="217">
        <v>0</v>
      </c>
      <c r="Q42" s="217">
        <v>0</v>
      </c>
      <c r="R42" s="217">
        <v>0</v>
      </c>
      <c r="S42" s="217">
        <v>0</v>
      </c>
      <c r="T42" s="217">
        <v>0</v>
      </c>
      <c r="U42" s="217">
        <v>0</v>
      </c>
      <c r="V42" s="217">
        <v>0</v>
      </c>
      <c r="W42" s="217">
        <v>0</v>
      </c>
      <c r="X42" s="217">
        <v>0</v>
      </c>
      <c r="Y42" s="217">
        <v>0</v>
      </c>
      <c r="Z42" s="217">
        <v>0</v>
      </c>
      <c r="AA42" s="217">
        <v>0</v>
      </c>
      <c r="AB42" s="217">
        <v>0</v>
      </c>
      <c r="AC42" s="217">
        <v>0</v>
      </c>
      <c r="AD42" s="217">
        <v>0</v>
      </c>
      <c r="AE42" s="217">
        <v>0</v>
      </c>
      <c r="AF42" s="217">
        <v>0</v>
      </c>
      <c r="AG42" s="217">
        <v>0</v>
      </c>
      <c r="AH42" s="217">
        <v>0</v>
      </c>
      <c r="AI42" s="217">
        <v>0</v>
      </c>
      <c r="AJ42" s="217">
        <v>0</v>
      </c>
      <c r="AK42" s="217">
        <v>0.73</v>
      </c>
      <c r="AL42" s="217">
        <v>0</v>
      </c>
      <c r="AM42" s="217">
        <v>0</v>
      </c>
      <c r="AN42" s="217">
        <v>0</v>
      </c>
      <c r="AO42" s="217">
        <v>0</v>
      </c>
      <c r="AP42" s="217">
        <v>0</v>
      </c>
    </row>
    <row r="43" spans="1:42">
      <c r="A43" t="s">
        <v>85</v>
      </c>
      <c r="B43" s="217">
        <v>0</v>
      </c>
      <c r="C43" s="217">
        <v>0</v>
      </c>
      <c r="D43" s="217">
        <v>0</v>
      </c>
      <c r="E43" s="217">
        <v>0</v>
      </c>
      <c r="F43" s="217">
        <v>0</v>
      </c>
      <c r="G43" s="217">
        <v>0</v>
      </c>
      <c r="H43" s="217">
        <v>0</v>
      </c>
      <c r="I43" s="217">
        <v>0</v>
      </c>
      <c r="J43" s="217">
        <v>0</v>
      </c>
      <c r="K43" s="217">
        <v>0</v>
      </c>
      <c r="L43" s="217">
        <v>0</v>
      </c>
      <c r="M43" s="217">
        <v>0</v>
      </c>
      <c r="N43" s="217">
        <v>0</v>
      </c>
      <c r="O43" s="217">
        <v>0</v>
      </c>
      <c r="P43" s="217">
        <v>0</v>
      </c>
      <c r="Q43" s="217">
        <v>0</v>
      </c>
      <c r="R43" s="217">
        <v>0</v>
      </c>
      <c r="S43" s="217">
        <v>0</v>
      </c>
      <c r="T43" s="217">
        <v>0</v>
      </c>
      <c r="U43" s="217">
        <v>0</v>
      </c>
      <c r="V43" s="217">
        <v>0</v>
      </c>
      <c r="W43" s="217">
        <v>0</v>
      </c>
      <c r="X43" s="217">
        <v>0</v>
      </c>
      <c r="Y43" s="217">
        <v>0</v>
      </c>
      <c r="Z43" s="217">
        <v>0</v>
      </c>
      <c r="AA43" s="217">
        <v>0</v>
      </c>
      <c r="AB43" s="217">
        <v>0</v>
      </c>
      <c r="AC43" s="217">
        <v>0</v>
      </c>
      <c r="AD43" s="217">
        <v>0</v>
      </c>
      <c r="AE43" s="217">
        <v>0</v>
      </c>
      <c r="AF43" s="217">
        <v>0</v>
      </c>
      <c r="AG43" s="217">
        <v>0</v>
      </c>
      <c r="AH43" s="217">
        <v>0</v>
      </c>
      <c r="AI43" s="217">
        <v>0</v>
      </c>
      <c r="AJ43" s="217">
        <v>0</v>
      </c>
      <c r="AK43" s="217">
        <v>0.73</v>
      </c>
      <c r="AL43" s="217">
        <v>0</v>
      </c>
      <c r="AM43" s="217">
        <v>0</v>
      </c>
      <c r="AN43" s="217">
        <v>0</v>
      </c>
      <c r="AO43" s="217">
        <v>0</v>
      </c>
      <c r="AP43" s="217">
        <v>0</v>
      </c>
    </row>
    <row r="44" spans="1:42">
      <c r="A44" t="s">
        <v>86</v>
      </c>
      <c r="B44" s="217">
        <v>0</v>
      </c>
      <c r="C44" s="217">
        <v>0</v>
      </c>
      <c r="D44" s="217">
        <v>0</v>
      </c>
      <c r="E44" s="217">
        <v>0</v>
      </c>
      <c r="F44" s="217">
        <v>0</v>
      </c>
      <c r="G44" s="217">
        <v>0</v>
      </c>
      <c r="H44" s="217">
        <v>0</v>
      </c>
      <c r="I44" s="217">
        <v>0</v>
      </c>
      <c r="J44" s="217">
        <v>0</v>
      </c>
      <c r="K44" s="217">
        <v>0</v>
      </c>
      <c r="L44" s="217">
        <v>0</v>
      </c>
      <c r="M44" s="217">
        <v>0</v>
      </c>
      <c r="N44" s="217">
        <v>0</v>
      </c>
      <c r="O44" s="217">
        <v>0</v>
      </c>
      <c r="P44" s="217">
        <v>0</v>
      </c>
      <c r="Q44" s="217">
        <v>0</v>
      </c>
      <c r="R44" s="217">
        <v>0</v>
      </c>
      <c r="S44" s="217">
        <v>0</v>
      </c>
      <c r="T44" s="217">
        <v>0</v>
      </c>
      <c r="U44" s="217">
        <v>0</v>
      </c>
      <c r="V44" s="217">
        <v>0</v>
      </c>
      <c r="W44" s="217">
        <v>0</v>
      </c>
      <c r="X44" s="217">
        <v>0</v>
      </c>
      <c r="Y44" s="217">
        <v>0</v>
      </c>
      <c r="Z44" s="217">
        <v>0</v>
      </c>
      <c r="AA44" s="217">
        <v>0</v>
      </c>
      <c r="AB44" s="217">
        <v>0</v>
      </c>
      <c r="AC44" s="217">
        <v>0</v>
      </c>
      <c r="AD44" s="217">
        <v>0</v>
      </c>
      <c r="AE44" s="217">
        <v>0</v>
      </c>
      <c r="AF44" s="217">
        <v>0</v>
      </c>
      <c r="AG44" s="217">
        <v>0</v>
      </c>
      <c r="AH44" s="217">
        <v>0</v>
      </c>
      <c r="AI44" s="217">
        <v>0</v>
      </c>
      <c r="AJ44" s="217">
        <v>0</v>
      </c>
      <c r="AK44" s="217">
        <v>0.73</v>
      </c>
      <c r="AL44" s="217">
        <v>0</v>
      </c>
      <c r="AM44" s="217">
        <v>0</v>
      </c>
      <c r="AN44" s="217">
        <v>0</v>
      </c>
      <c r="AO44" s="217">
        <v>0</v>
      </c>
      <c r="AP44" s="217">
        <v>0</v>
      </c>
    </row>
    <row r="45" spans="1:42">
      <c r="A45" t="s">
        <v>87</v>
      </c>
      <c r="B45" s="217">
        <v>0</v>
      </c>
      <c r="C45" s="217">
        <v>0</v>
      </c>
      <c r="D45" s="217">
        <v>0</v>
      </c>
      <c r="E45" s="217">
        <v>0</v>
      </c>
      <c r="F45" s="217">
        <v>0</v>
      </c>
      <c r="G45" s="217">
        <v>0</v>
      </c>
      <c r="H45" s="217">
        <v>0</v>
      </c>
      <c r="I45" s="217">
        <v>0</v>
      </c>
      <c r="J45" s="217">
        <v>0</v>
      </c>
      <c r="K45" s="217">
        <v>0</v>
      </c>
      <c r="L45" s="217">
        <v>0</v>
      </c>
      <c r="M45" s="217">
        <v>0</v>
      </c>
      <c r="N45" s="217">
        <v>0</v>
      </c>
      <c r="O45" s="217">
        <v>0</v>
      </c>
      <c r="P45" s="217">
        <v>0</v>
      </c>
      <c r="Q45" s="217">
        <v>0</v>
      </c>
      <c r="R45" s="217">
        <v>0</v>
      </c>
      <c r="S45" s="217">
        <v>0</v>
      </c>
      <c r="T45" s="217">
        <v>0</v>
      </c>
      <c r="U45" s="217">
        <v>0</v>
      </c>
      <c r="V45" s="217">
        <v>0</v>
      </c>
      <c r="W45" s="217">
        <v>0</v>
      </c>
      <c r="X45" s="217">
        <v>0</v>
      </c>
      <c r="Y45" s="217">
        <v>0</v>
      </c>
      <c r="Z45" s="217">
        <v>0</v>
      </c>
      <c r="AA45" s="217">
        <v>0</v>
      </c>
      <c r="AB45" s="217">
        <v>0</v>
      </c>
      <c r="AC45" s="217">
        <v>0</v>
      </c>
      <c r="AD45" s="217">
        <v>0</v>
      </c>
      <c r="AE45" s="217">
        <v>0</v>
      </c>
      <c r="AF45" s="217">
        <v>0</v>
      </c>
      <c r="AG45" s="217">
        <v>0</v>
      </c>
      <c r="AH45" s="217">
        <v>0</v>
      </c>
      <c r="AI45" s="217">
        <v>0</v>
      </c>
      <c r="AJ45" s="217">
        <v>0</v>
      </c>
      <c r="AK45" s="217">
        <v>0.73</v>
      </c>
      <c r="AL45" s="217">
        <v>0</v>
      </c>
      <c r="AM45" s="217">
        <v>0</v>
      </c>
      <c r="AN45" s="217">
        <v>0</v>
      </c>
      <c r="AO45" s="217">
        <v>0</v>
      </c>
      <c r="AP45" s="217">
        <v>0</v>
      </c>
    </row>
    <row r="46" spans="1:42">
      <c r="A46" t="s">
        <v>88</v>
      </c>
      <c r="B46" s="217">
        <v>0</v>
      </c>
      <c r="C46" s="217">
        <v>0</v>
      </c>
      <c r="D46" s="217">
        <v>0</v>
      </c>
      <c r="E46" s="217">
        <v>0</v>
      </c>
      <c r="F46" s="217">
        <v>0</v>
      </c>
      <c r="G46" s="217">
        <v>0</v>
      </c>
      <c r="H46" s="217">
        <v>0</v>
      </c>
      <c r="I46" s="217">
        <v>0</v>
      </c>
      <c r="J46" s="217">
        <v>0</v>
      </c>
      <c r="K46" s="217">
        <v>0</v>
      </c>
      <c r="L46" s="217">
        <v>0</v>
      </c>
      <c r="M46" s="217">
        <v>0</v>
      </c>
      <c r="N46" s="217">
        <v>0</v>
      </c>
      <c r="O46" s="217">
        <v>0</v>
      </c>
      <c r="P46" s="217">
        <v>0</v>
      </c>
      <c r="Q46" s="217">
        <v>0</v>
      </c>
      <c r="R46" s="217">
        <v>0</v>
      </c>
      <c r="S46" s="217">
        <v>0</v>
      </c>
      <c r="T46" s="217">
        <v>0</v>
      </c>
      <c r="U46" s="217">
        <v>0</v>
      </c>
      <c r="V46" s="217">
        <v>0</v>
      </c>
      <c r="W46" s="217">
        <v>0</v>
      </c>
      <c r="X46" s="217">
        <v>0</v>
      </c>
      <c r="Y46" s="217">
        <v>0</v>
      </c>
      <c r="Z46" s="217">
        <v>0</v>
      </c>
      <c r="AA46" s="217">
        <v>0</v>
      </c>
      <c r="AB46" s="217">
        <v>0</v>
      </c>
      <c r="AC46" s="217">
        <v>0</v>
      </c>
      <c r="AD46" s="217">
        <v>0</v>
      </c>
      <c r="AE46" s="217">
        <v>0</v>
      </c>
      <c r="AF46" s="217">
        <v>0</v>
      </c>
      <c r="AG46" s="217">
        <v>0</v>
      </c>
      <c r="AH46" s="217">
        <v>0</v>
      </c>
      <c r="AI46" s="217">
        <v>0</v>
      </c>
      <c r="AJ46" s="217">
        <v>0</v>
      </c>
      <c r="AK46" s="217">
        <v>0.73</v>
      </c>
      <c r="AL46" s="217">
        <v>0</v>
      </c>
      <c r="AM46" s="217">
        <v>0</v>
      </c>
      <c r="AN46" s="217">
        <v>0</v>
      </c>
      <c r="AO46" s="217">
        <v>0</v>
      </c>
      <c r="AP46" s="217">
        <v>0</v>
      </c>
    </row>
    <row r="47" spans="1:42">
      <c r="A47" t="s">
        <v>89</v>
      </c>
      <c r="B47" s="217">
        <v>0</v>
      </c>
      <c r="C47" s="217">
        <v>0</v>
      </c>
      <c r="D47" s="217">
        <v>0</v>
      </c>
      <c r="E47" s="217">
        <v>0</v>
      </c>
      <c r="F47" s="217">
        <v>0</v>
      </c>
      <c r="G47" s="217">
        <v>0</v>
      </c>
      <c r="H47" s="217">
        <v>0</v>
      </c>
      <c r="I47" s="217">
        <v>0</v>
      </c>
      <c r="J47" s="217">
        <v>0</v>
      </c>
      <c r="K47" s="217">
        <v>0</v>
      </c>
      <c r="L47" s="217">
        <v>0</v>
      </c>
      <c r="M47" s="217">
        <v>0</v>
      </c>
      <c r="N47" s="217">
        <v>0</v>
      </c>
      <c r="O47" s="217">
        <v>0</v>
      </c>
      <c r="P47" s="217">
        <v>0</v>
      </c>
      <c r="Q47" s="217">
        <v>0</v>
      </c>
      <c r="R47" s="217">
        <v>0</v>
      </c>
      <c r="S47" s="217">
        <v>0</v>
      </c>
      <c r="T47" s="217">
        <v>0</v>
      </c>
      <c r="U47" s="217">
        <v>0</v>
      </c>
      <c r="V47" s="217">
        <v>0</v>
      </c>
      <c r="W47" s="217">
        <v>0</v>
      </c>
      <c r="X47" s="217">
        <v>0</v>
      </c>
      <c r="Y47" s="217">
        <v>0</v>
      </c>
      <c r="Z47" s="217">
        <v>0</v>
      </c>
      <c r="AA47" s="217">
        <v>0</v>
      </c>
      <c r="AB47" s="217">
        <v>0</v>
      </c>
      <c r="AC47" s="217">
        <v>0</v>
      </c>
      <c r="AD47" s="217">
        <v>0</v>
      </c>
      <c r="AE47" s="217">
        <v>0</v>
      </c>
      <c r="AF47" s="217">
        <v>0</v>
      </c>
      <c r="AG47" s="217">
        <v>0</v>
      </c>
      <c r="AH47" s="217">
        <v>0</v>
      </c>
      <c r="AI47" s="217">
        <v>0</v>
      </c>
      <c r="AJ47" s="217">
        <v>0</v>
      </c>
      <c r="AK47" s="217">
        <v>0.73</v>
      </c>
      <c r="AL47" s="217">
        <v>0</v>
      </c>
      <c r="AM47" s="217">
        <v>0</v>
      </c>
      <c r="AN47" s="217">
        <v>0</v>
      </c>
      <c r="AO47" s="217">
        <v>0</v>
      </c>
      <c r="AP47" s="217">
        <v>0</v>
      </c>
    </row>
    <row r="48" spans="1:42">
      <c r="A48" t="s">
        <v>90</v>
      </c>
      <c r="B48" s="217">
        <v>0</v>
      </c>
      <c r="C48" s="217">
        <v>0</v>
      </c>
      <c r="D48" s="217">
        <v>0</v>
      </c>
      <c r="E48" s="217">
        <v>0</v>
      </c>
      <c r="F48" s="217">
        <v>0</v>
      </c>
      <c r="G48" s="217">
        <v>0</v>
      </c>
      <c r="H48" s="217">
        <v>0</v>
      </c>
      <c r="I48" s="217">
        <v>0</v>
      </c>
      <c r="J48" s="217">
        <v>0</v>
      </c>
      <c r="K48" s="217">
        <v>0</v>
      </c>
      <c r="L48" s="217">
        <v>0</v>
      </c>
      <c r="M48" s="217">
        <v>0</v>
      </c>
      <c r="N48" s="217">
        <v>0</v>
      </c>
      <c r="O48" s="217">
        <v>0</v>
      </c>
      <c r="P48" s="217">
        <v>0</v>
      </c>
      <c r="Q48" s="217">
        <v>0</v>
      </c>
      <c r="R48" s="217">
        <v>0</v>
      </c>
      <c r="S48" s="217">
        <v>0</v>
      </c>
      <c r="T48" s="217">
        <v>0</v>
      </c>
      <c r="U48" s="217">
        <v>0</v>
      </c>
      <c r="V48" s="217">
        <v>0</v>
      </c>
      <c r="W48" s="217">
        <v>0</v>
      </c>
      <c r="X48" s="217">
        <v>0</v>
      </c>
      <c r="Y48" s="217">
        <v>0</v>
      </c>
      <c r="Z48" s="217">
        <v>0</v>
      </c>
      <c r="AA48" s="217">
        <v>0</v>
      </c>
      <c r="AB48" s="217">
        <v>0</v>
      </c>
      <c r="AC48" s="217">
        <v>0</v>
      </c>
      <c r="AD48" s="217">
        <v>0</v>
      </c>
      <c r="AE48" s="217">
        <v>0</v>
      </c>
      <c r="AF48" s="217">
        <v>0</v>
      </c>
      <c r="AG48" s="217">
        <v>0</v>
      </c>
      <c r="AH48" s="217">
        <v>0</v>
      </c>
      <c r="AI48" s="217">
        <v>0</v>
      </c>
      <c r="AJ48" s="217">
        <v>0</v>
      </c>
      <c r="AK48" s="217">
        <v>0.73</v>
      </c>
      <c r="AL48" s="217">
        <v>0</v>
      </c>
      <c r="AM48" s="217">
        <v>0</v>
      </c>
      <c r="AN48" s="217">
        <v>0</v>
      </c>
      <c r="AO48" s="217">
        <v>0</v>
      </c>
      <c r="AP48" s="217">
        <v>0</v>
      </c>
    </row>
    <row r="49" spans="1:42">
      <c r="A49" t="s">
        <v>91</v>
      </c>
      <c r="B49" s="217">
        <v>0</v>
      </c>
      <c r="C49" s="217">
        <v>0</v>
      </c>
      <c r="D49" s="217">
        <v>0</v>
      </c>
      <c r="E49" s="217">
        <v>0</v>
      </c>
      <c r="F49" s="217">
        <v>0</v>
      </c>
      <c r="G49" s="217">
        <v>0</v>
      </c>
      <c r="H49" s="217">
        <v>0</v>
      </c>
      <c r="I49" s="217">
        <v>0</v>
      </c>
      <c r="J49" s="217">
        <v>0</v>
      </c>
      <c r="K49" s="217">
        <v>0</v>
      </c>
      <c r="L49" s="217">
        <v>0</v>
      </c>
      <c r="M49" s="217">
        <v>0</v>
      </c>
      <c r="N49" s="217">
        <v>0</v>
      </c>
      <c r="O49" s="217">
        <v>0</v>
      </c>
      <c r="P49" s="217">
        <v>0</v>
      </c>
      <c r="Q49" s="217">
        <v>0</v>
      </c>
      <c r="R49" s="217">
        <v>0</v>
      </c>
      <c r="S49" s="217">
        <v>0</v>
      </c>
      <c r="T49" s="217">
        <v>0</v>
      </c>
      <c r="U49" s="217">
        <v>0</v>
      </c>
      <c r="V49" s="217">
        <v>0</v>
      </c>
      <c r="W49" s="217">
        <v>0</v>
      </c>
      <c r="X49" s="217">
        <v>0</v>
      </c>
      <c r="Y49" s="217">
        <v>0</v>
      </c>
      <c r="Z49" s="217">
        <v>0</v>
      </c>
      <c r="AA49" s="217">
        <v>0</v>
      </c>
      <c r="AB49" s="217">
        <v>0</v>
      </c>
      <c r="AC49" s="217">
        <v>0</v>
      </c>
      <c r="AD49" s="217">
        <v>0</v>
      </c>
      <c r="AE49" s="217">
        <v>0</v>
      </c>
      <c r="AF49" s="217">
        <v>0</v>
      </c>
      <c r="AG49" s="217">
        <v>0</v>
      </c>
      <c r="AH49" s="217">
        <v>0</v>
      </c>
      <c r="AI49" s="217">
        <v>0</v>
      </c>
      <c r="AJ49" s="217">
        <v>0</v>
      </c>
      <c r="AK49" s="217">
        <v>0.73</v>
      </c>
      <c r="AL49" s="217">
        <v>0</v>
      </c>
      <c r="AM49" s="217">
        <v>0</v>
      </c>
      <c r="AN49" s="217">
        <v>0</v>
      </c>
      <c r="AO49" s="217">
        <v>0</v>
      </c>
      <c r="AP49" s="217">
        <v>0</v>
      </c>
    </row>
    <row r="50" spans="1:42">
      <c r="A50" t="s">
        <v>92</v>
      </c>
      <c r="B50" s="217">
        <v>0</v>
      </c>
      <c r="C50" s="217">
        <v>0</v>
      </c>
      <c r="D50" s="217">
        <v>0</v>
      </c>
      <c r="E50" s="217">
        <v>0</v>
      </c>
      <c r="F50" s="217">
        <v>0</v>
      </c>
      <c r="G50" s="217">
        <v>0</v>
      </c>
      <c r="H50" s="217">
        <v>0</v>
      </c>
      <c r="I50" s="217">
        <v>0</v>
      </c>
      <c r="J50" s="217">
        <v>0</v>
      </c>
      <c r="K50" s="217">
        <v>0</v>
      </c>
      <c r="L50" s="217">
        <v>0</v>
      </c>
      <c r="M50" s="217">
        <v>0</v>
      </c>
      <c r="N50" s="217">
        <v>0</v>
      </c>
      <c r="O50" s="217">
        <v>0</v>
      </c>
      <c r="P50" s="217">
        <v>0</v>
      </c>
      <c r="Q50" s="217">
        <v>0</v>
      </c>
      <c r="R50" s="217">
        <v>0</v>
      </c>
      <c r="S50" s="217">
        <v>0</v>
      </c>
      <c r="T50" s="217">
        <v>0</v>
      </c>
      <c r="U50" s="217">
        <v>0</v>
      </c>
      <c r="V50" s="217">
        <v>0</v>
      </c>
      <c r="W50" s="217">
        <v>0</v>
      </c>
      <c r="X50" s="217">
        <v>0</v>
      </c>
      <c r="Y50" s="217">
        <v>0</v>
      </c>
      <c r="Z50" s="217">
        <v>0</v>
      </c>
      <c r="AA50" s="217">
        <v>0</v>
      </c>
      <c r="AB50" s="217">
        <v>0</v>
      </c>
      <c r="AC50" s="217">
        <v>0</v>
      </c>
      <c r="AD50" s="217">
        <v>0</v>
      </c>
      <c r="AE50" s="217">
        <v>0</v>
      </c>
      <c r="AF50" s="217">
        <v>0</v>
      </c>
      <c r="AG50" s="217">
        <v>0</v>
      </c>
      <c r="AH50" s="217">
        <v>0</v>
      </c>
      <c r="AI50" s="217">
        <v>0</v>
      </c>
      <c r="AJ50" s="217">
        <v>0</v>
      </c>
      <c r="AK50" s="217">
        <v>0.73</v>
      </c>
      <c r="AL50" s="217">
        <v>0</v>
      </c>
      <c r="AM50" s="217">
        <v>0</v>
      </c>
      <c r="AN50" s="217">
        <v>0</v>
      </c>
      <c r="AO50" s="217">
        <v>0</v>
      </c>
      <c r="AP50" s="217">
        <v>0</v>
      </c>
    </row>
    <row r="51" spans="1:42">
      <c r="A51" t="s">
        <v>93</v>
      </c>
      <c r="B51" s="217">
        <v>0</v>
      </c>
      <c r="C51" s="217">
        <v>0</v>
      </c>
      <c r="D51" s="217">
        <v>0</v>
      </c>
      <c r="E51" s="217">
        <v>0</v>
      </c>
      <c r="F51" s="217">
        <v>0</v>
      </c>
      <c r="G51" s="217">
        <v>0</v>
      </c>
      <c r="H51" s="217">
        <v>0</v>
      </c>
      <c r="I51" s="217">
        <v>0</v>
      </c>
      <c r="J51" s="217">
        <v>0</v>
      </c>
      <c r="K51" s="217">
        <v>0</v>
      </c>
      <c r="L51" s="217">
        <v>0</v>
      </c>
      <c r="M51" s="217">
        <v>0</v>
      </c>
      <c r="N51" s="217">
        <v>0</v>
      </c>
      <c r="O51" s="217">
        <v>0</v>
      </c>
      <c r="P51" s="217">
        <v>0</v>
      </c>
      <c r="Q51" s="217">
        <v>0</v>
      </c>
      <c r="R51" s="217">
        <v>0</v>
      </c>
      <c r="S51" s="217">
        <v>0</v>
      </c>
      <c r="T51" s="217">
        <v>0</v>
      </c>
      <c r="U51" s="217">
        <v>0</v>
      </c>
      <c r="V51" s="217">
        <v>0</v>
      </c>
      <c r="W51" s="217">
        <v>0</v>
      </c>
      <c r="X51" s="217">
        <v>0</v>
      </c>
      <c r="Y51" s="217">
        <v>0</v>
      </c>
      <c r="Z51" s="217">
        <v>0</v>
      </c>
      <c r="AA51" s="217">
        <v>0</v>
      </c>
      <c r="AB51" s="217">
        <v>0</v>
      </c>
      <c r="AC51" s="217">
        <v>0</v>
      </c>
      <c r="AD51" s="217">
        <v>0</v>
      </c>
      <c r="AE51" s="217">
        <v>0</v>
      </c>
      <c r="AF51" s="217">
        <v>0</v>
      </c>
      <c r="AG51" s="217">
        <v>0</v>
      </c>
      <c r="AH51" s="217">
        <v>0</v>
      </c>
      <c r="AI51" s="217">
        <v>0</v>
      </c>
      <c r="AJ51" s="217">
        <v>0</v>
      </c>
      <c r="AK51" s="217">
        <v>0.64</v>
      </c>
      <c r="AL51" s="217">
        <v>0</v>
      </c>
      <c r="AM51" s="217">
        <v>0</v>
      </c>
      <c r="AN51" s="217">
        <v>0</v>
      </c>
      <c r="AO51" s="217">
        <v>0</v>
      </c>
      <c r="AP51" s="217">
        <v>0</v>
      </c>
    </row>
    <row r="52" spans="1:42">
      <c r="A52" t="s">
        <v>94</v>
      </c>
      <c r="B52" s="217">
        <v>0</v>
      </c>
      <c r="C52" s="217">
        <v>0</v>
      </c>
      <c r="D52" s="217">
        <v>0</v>
      </c>
      <c r="E52" s="217">
        <v>0</v>
      </c>
      <c r="F52" s="217">
        <v>0</v>
      </c>
      <c r="G52" s="217">
        <v>0</v>
      </c>
      <c r="H52" s="217">
        <v>0</v>
      </c>
      <c r="I52" s="217">
        <v>0</v>
      </c>
      <c r="J52" s="217">
        <v>0</v>
      </c>
      <c r="K52" s="217">
        <v>0</v>
      </c>
      <c r="L52" s="217">
        <v>0</v>
      </c>
      <c r="M52" s="217">
        <v>0</v>
      </c>
      <c r="N52" s="217">
        <v>0</v>
      </c>
      <c r="O52" s="217">
        <v>0</v>
      </c>
      <c r="P52" s="217">
        <v>0</v>
      </c>
      <c r="Q52" s="217">
        <v>0</v>
      </c>
      <c r="R52" s="217">
        <v>0</v>
      </c>
      <c r="S52" s="217">
        <v>0</v>
      </c>
      <c r="T52" s="217">
        <v>0</v>
      </c>
      <c r="U52" s="217">
        <v>0</v>
      </c>
      <c r="V52" s="217">
        <v>0</v>
      </c>
      <c r="W52" s="217">
        <v>0</v>
      </c>
      <c r="X52" s="217">
        <v>0</v>
      </c>
      <c r="Y52" s="217">
        <v>0</v>
      </c>
      <c r="Z52" s="217">
        <v>0</v>
      </c>
      <c r="AA52" s="217">
        <v>0</v>
      </c>
      <c r="AB52" s="217">
        <v>0</v>
      </c>
      <c r="AC52" s="217">
        <v>0</v>
      </c>
      <c r="AD52" s="217">
        <v>0</v>
      </c>
      <c r="AE52" s="217">
        <v>0</v>
      </c>
      <c r="AF52" s="217">
        <v>0</v>
      </c>
      <c r="AG52" s="217">
        <v>0</v>
      </c>
      <c r="AH52" s="217">
        <v>0</v>
      </c>
      <c r="AI52" s="217">
        <v>0</v>
      </c>
      <c r="AJ52" s="217">
        <v>0</v>
      </c>
      <c r="AK52" s="217">
        <v>0.64</v>
      </c>
      <c r="AL52" s="217">
        <v>0</v>
      </c>
      <c r="AM52" s="217">
        <v>0</v>
      </c>
      <c r="AN52" s="217">
        <v>0</v>
      </c>
      <c r="AO52" s="217">
        <v>0</v>
      </c>
      <c r="AP52" s="217">
        <v>0</v>
      </c>
    </row>
    <row r="53" spans="1:42">
      <c r="A53" t="s">
        <v>95</v>
      </c>
      <c r="B53" s="217">
        <v>0</v>
      </c>
      <c r="C53" s="217">
        <v>0</v>
      </c>
      <c r="D53" s="217">
        <v>0</v>
      </c>
      <c r="E53" s="217">
        <v>0</v>
      </c>
      <c r="F53" s="217">
        <v>0</v>
      </c>
      <c r="G53" s="217">
        <v>0</v>
      </c>
      <c r="H53" s="217">
        <v>0</v>
      </c>
      <c r="I53" s="217">
        <v>0</v>
      </c>
      <c r="J53" s="217">
        <v>0</v>
      </c>
      <c r="K53" s="217">
        <v>0</v>
      </c>
      <c r="L53" s="217">
        <v>0</v>
      </c>
      <c r="M53" s="217">
        <v>0</v>
      </c>
      <c r="N53" s="217">
        <v>0</v>
      </c>
      <c r="O53" s="217">
        <v>0</v>
      </c>
      <c r="P53" s="217">
        <v>0</v>
      </c>
      <c r="Q53" s="217">
        <v>0</v>
      </c>
      <c r="R53" s="217">
        <v>0</v>
      </c>
      <c r="S53" s="217">
        <v>0</v>
      </c>
      <c r="T53" s="217">
        <v>0</v>
      </c>
      <c r="U53" s="217">
        <v>0</v>
      </c>
      <c r="V53" s="217">
        <v>0</v>
      </c>
      <c r="W53" s="217">
        <v>0</v>
      </c>
      <c r="X53" s="217">
        <v>0</v>
      </c>
      <c r="Y53" s="217">
        <v>0</v>
      </c>
      <c r="Z53" s="217">
        <v>0</v>
      </c>
      <c r="AA53" s="217">
        <v>0</v>
      </c>
      <c r="AB53" s="217">
        <v>0</v>
      </c>
      <c r="AC53" s="217">
        <v>0</v>
      </c>
      <c r="AD53" s="217">
        <v>0</v>
      </c>
      <c r="AE53" s="217">
        <v>0</v>
      </c>
      <c r="AF53" s="217">
        <v>0</v>
      </c>
      <c r="AG53" s="217">
        <v>0</v>
      </c>
      <c r="AH53" s="217">
        <v>0</v>
      </c>
      <c r="AI53" s="217">
        <v>0</v>
      </c>
      <c r="AJ53" s="217">
        <v>0</v>
      </c>
      <c r="AK53" s="217">
        <v>0.64</v>
      </c>
      <c r="AL53" s="217">
        <v>0</v>
      </c>
      <c r="AM53" s="217">
        <v>0</v>
      </c>
      <c r="AN53" s="217">
        <v>0</v>
      </c>
      <c r="AO53" s="217">
        <v>0</v>
      </c>
      <c r="AP53" s="217">
        <v>0</v>
      </c>
    </row>
    <row r="54" spans="1:42">
      <c r="A54" t="s">
        <v>96</v>
      </c>
      <c r="B54" s="217">
        <v>0</v>
      </c>
      <c r="C54" s="217">
        <v>0</v>
      </c>
      <c r="D54" s="217">
        <v>0</v>
      </c>
      <c r="E54" s="217">
        <v>0</v>
      </c>
      <c r="F54" s="217">
        <v>0</v>
      </c>
      <c r="G54" s="217">
        <v>0</v>
      </c>
      <c r="H54" s="217">
        <v>0</v>
      </c>
      <c r="I54" s="217">
        <v>0</v>
      </c>
      <c r="J54" s="217">
        <v>0</v>
      </c>
      <c r="K54" s="217">
        <v>0</v>
      </c>
      <c r="L54" s="217">
        <v>0</v>
      </c>
      <c r="M54" s="217">
        <v>0</v>
      </c>
      <c r="N54" s="217">
        <v>0</v>
      </c>
      <c r="O54" s="217">
        <v>0</v>
      </c>
      <c r="P54" s="217">
        <v>0</v>
      </c>
      <c r="Q54" s="217">
        <v>0</v>
      </c>
      <c r="R54" s="217">
        <v>0</v>
      </c>
      <c r="S54" s="217">
        <v>0</v>
      </c>
      <c r="T54" s="217">
        <v>0</v>
      </c>
      <c r="U54" s="217">
        <v>0</v>
      </c>
      <c r="V54" s="217">
        <v>0</v>
      </c>
      <c r="W54" s="217">
        <v>0</v>
      </c>
      <c r="X54" s="217">
        <v>0</v>
      </c>
      <c r="Y54" s="217">
        <v>0</v>
      </c>
      <c r="Z54" s="217">
        <v>0</v>
      </c>
      <c r="AA54" s="217">
        <v>0</v>
      </c>
      <c r="AB54" s="217">
        <v>0</v>
      </c>
      <c r="AC54" s="217">
        <v>0</v>
      </c>
      <c r="AD54" s="217">
        <v>0</v>
      </c>
      <c r="AE54" s="217">
        <v>0</v>
      </c>
      <c r="AF54" s="217">
        <v>0</v>
      </c>
      <c r="AG54" s="217">
        <v>0</v>
      </c>
      <c r="AH54" s="217">
        <v>0</v>
      </c>
      <c r="AI54" s="217">
        <v>0</v>
      </c>
      <c r="AJ54" s="217">
        <v>0</v>
      </c>
      <c r="AK54" s="217">
        <v>0.64</v>
      </c>
      <c r="AL54" s="217">
        <v>0</v>
      </c>
      <c r="AM54" s="217">
        <v>0</v>
      </c>
      <c r="AN54" s="217">
        <v>0</v>
      </c>
      <c r="AO54" s="217">
        <v>0</v>
      </c>
      <c r="AP54" s="217">
        <v>0</v>
      </c>
    </row>
    <row r="55" spans="1:42">
      <c r="A55" t="s">
        <v>97</v>
      </c>
      <c r="B55" s="217">
        <v>0</v>
      </c>
      <c r="C55" s="217">
        <v>0</v>
      </c>
      <c r="D55" s="217">
        <v>0</v>
      </c>
      <c r="E55" s="217">
        <v>0</v>
      </c>
      <c r="F55" s="217">
        <v>0</v>
      </c>
      <c r="G55" s="217">
        <v>0</v>
      </c>
      <c r="H55" s="217">
        <v>0</v>
      </c>
      <c r="I55" s="217">
        <v>0</v>
      </c>
      <c r="J55" s="217">
        <v>0</v>
      </c>
      <c r="K55" s="217">
        <v>0</v>
      </c>
      <c r="L55" s="217">
        <v>0</v>
      </c>
      <c r="M55" s="217">
        <v>0</v>
      </c>
      <c r="N55" s="217">
        <v>0</v>
      </c>
      <c r="O55" s="217">
        <v>0</v>
      </c>
      <c r="P55" s="217">
        <v>0</v>
      </c>
      <c r="Q55" s="217">
        <v>0</v>
      </c>
      <c r="R55" s="217">
        <v>0</v>
      </c>
      <c r="S55" s="217">
        <v>0</v>
      </c>
      <c r="T55" s="217">
        <v>0</v>
      </c>
      <c r="U55" s="217">
        <v>0</v>
      </c>
      <c r="V55" s="217">
        <v>0</v>
      </c>
      <c r="W55" s="217">
        <v>0</v>
      </c>
      <c r="X55" s="217">
        <v>0</v>
      </c>
      <c r="Y55" s="217">
        <v>0</v>
      </c>
      <c r="Z55" s="217">
        <v>0</v>
      </c>
      <c r="AA55" s="217">
        <v>0</v>
      </c>
      <c r="AB55" s="217">
        <v>0</v>
      </c>
      <c r="AC55" s="217">
        <v>0</v>
      </c>
      <c r="AD55" s="217">
        <v>0</v>
      </c>
      <c r="AE55" s="217">
        <v>0</v>
      </c>
      <c r="AF55" s="217">
        <v>0</v>
      </c>
      <c r="AG55" s="217">
        <v>0</v>
      </c>
      <c r="AH55" s="217">
        <v>0</v>
      </c>
      <c r="AI55" s="217">
        <v>0</v>
      </c>
      <c r="AJ55" s="217">
        <v>0</v>
      </c>
      <c r="AK55" s="217">
        <v>0.64</v>
      </c>
      <c r="AL55" s="217">
        <v>0</v>
      </c>
      <c r="AM55" s="217">
        <v>0</v>
      </c>
      <c r="AN55" s="217">
        <v>0</v>
      </c>
      <c r="AO55" s="217">
        <v>0</v>
      </c>
      <c r="AP55" s="217">
        <v>0</v>
      </c>
    </row>
    <row r="56" spans="1:42">
      <c r="A56" t="s">
        <v>98</v>
      </c>
      <c r="B56" s="217">
        <v>0</v>
      </c>
      <c r="C56" s="217">
        <v>0</v>
      </c>
      <c r="D56" s="217">
        <v>0</v>
      </c>
      <c r="E56" s="217">
        <v>0</v>
      </c>
      <c r="F56" s="217">
        <v>0</v>
      </c>
      <c r="G56" s="217">
        <v>0</v>
      </c>
      <c r="H56" s="217">
        <v>0</v>
      </c>
      <c r="I56" s="217">
        <v>0</v>
      </c>
      <c r="J56" s="217">
        <v>0</v>
      </c>
      <c r="K56" s="217">
        <v>0</v>
      </c>
      <c r="L56" s="217">
        <v>0</v>
      </c>
      <c r="M56" s="217">
        <v>0</v>
      </c>
      <c r="N56" s="217">
        <v>0</v>
      </c>
      <c r="O56" s="217">
        <v>0</v>
      </c>
      <c r="P56" s="217">
        <v>0</v>
      </c>
      <c r="Q56" s="217">
        <v>0</v>
      </c>
      <c r="R56" s="217">
        <v>0</v>
      </c>
      <c r="S56" s="217">
        <v>0</v>
      </c>
      <c r="T56" s="217">
        <v>0</v>
      </c>
      <c r="U56" s="217">
        <v>0</v>
      </c>
      <c r="V56" s="217">
        <v>0</v>
      </c>
      <c r="W56" s="217">
        <v>0</v>
      </c>
      <c r="X56" s="217">
        <v>0</v>
      </c>
      <c r="Y56" s="217">
        <v>0</v>
      </c>
      <c r="Z56" s="217">
        <v>0</v>
      </c>
      <c r="AA56" s="217">
        <v>0</v>
      </c>
      <c r="AB56" s="217">
        <v>0</v>
      </c>
      <c r="AC56" s="217">
        <v>0</v>
      </c>
      <c r="AD56" s="217">
        <v>0</v>
      </c>
      <c r="AE56" s="217">
        <v>0</v>
      </c>
      <c r="AF56" s="217">
        <v>0</v>
      </c>
      <c r="AG56" s="217">
        <v>0</v>
      </c>
      <c r="AH56" s="217">
        <v>0</v>
      </c>
      <c r="AI56" s="217">
        <v>0</v>
      </c>
      <c r="AJ56" s="217">
        <v>0</v>
      </c>
      <c r="AK56" s="217">
        <v>0.64</v>
      </c>
      <c r="AL56" s="217">
        <v>0</v>
      </c>
      <c r="AM56" s="217">
        <v>0</v>
      </c>
      <c r="AN56" s="217">
        <v>0</v>
      </c>
      <c r="AO56" s="217">
        <v>0</v>
      </c>
      <c r="AP56" s="217">
        <v>0</v>
      </c>
    </row>
    <row r="57" spans="1:42">
      <c r="A57" t="s">
        <v>99</v>
      </c>
      <c r="B57" s="217">
        <v>0</v>
      </c>
      <c r="C57" s="217">
        <v>0</v>
      </c>
      <c r="D57" s="217">
        <v>0</v>
      </c>
      <c r="E57" s="217">
        <v>0</v>
      </c>
      <c r="F57" s="217">
        <v>0</v>
      </c>
      <c r="G57" s="217">
        <v>0</v>
      </c>
      <c r="H57" s="217">
        <v>0</v>
      </c>
      <c r="I57" s="217">
        <v>0</v>
      </c>
      <c r="J57" s="217">
        <v>0</v>
      </c>
      <c r="K57" s="217">
        <v>0</v>
      </c>
      <c r="L57" s="217">
        <v>0</v>
      </c>
      <c r="M57" s="217">
        <v>0</v>
      </c>
      <c r="N57" s="217">
        <v>0</v>
      </c>
      <c r="O57" s="217">
        <v>0</v>
      </c>
      <c r="P57" s="217">
        <v>0</v>
      </c>
      <c r="Q57" s="217">
        <v>0</v>
      </c>
      <c r="R57" s="217">
        <v>0</v>
      </c>
      <c r="S57" s="217">
        <v>0</v>
      </c>
      <c r="T57" s="217">
        <v>0</v>
      </c>
      <c r="U57" s="217">
        <v>0</v>
      </c>
      <c r="V57" s="217">
        <v>0</v>
      </c>
      <c r="W57" s="217">
        <v>0</v>
      </c>
      <c r="X57" s="217">
        <v>0</v>
      </c>
      <c r="Y57" s="217">
        <v>0</v>
      </c>
      <c r="Z57" s="217">
        <v>0</v>
      </c>
      <c r="AA57" s="217">
        <v>0</v>
      </c>
      <c r="AB57" s="217">
        <v>0</v>
      </c>
      <c r="AC57" s="217">
        <v>0</v>
      </c>
      <c r="AD57" s="217">
        <v>0</v>
      </c>
      <c r="AE57" s="217">
        <v>0</v>
      </c>
      <c r="AF57" s="217">
        <v>0</v>
      </c>
      <c r="AG57" s="217">
        <v>0</v>
      </c>
      <c r="AH57" s="217">
        <v>0</v>
      </c>
      <c r="AI57" s="217">
        <v>0</v>
      </c>
      <c r="AJ57" s="217">
        <v>0</v>
      </c>
      <c r="AK57" s="217">
        <v>0.64</v>
      </c>
      <c r="AL57" s="217">
        <v>0</v>
      </c>
      <c r="AM57" s="217">
        <v>0</v>
      </c>
      <c r="AN57" s="217">
        <v>0</v>
      </c>
      <c r="AO57" s="217">
        <v>0</v>
      </c>
      <c r="AP57" s="217">
        <v>0</v>
      </c>
    </row>
    <row r="58" spans="1:42">
      <c r="A58" t="s">
        <v>100</v>
      </c>
      <c r="B58" s="217">
        <v>0</v>
      </c>
      <c r="C58" s="217">
        <v>0</v>
      </c>
      <c r="D58" s="217">
        <v>0</v>
      </c>
      <c r="E58" s="217">
        <v>0</v>
      </c>
      <c r="F58" s="217">
        <v>0</v>
      </c>
      <c r="G58" s="217">
        <v>0</v>
      </c>
      <c r="H58" s="217">
        <v>0</v>
      </c>
      <c r="I58" s="217">
        <v>0</v>
      </c>
      <c r="J58" s="217">
        <v>0</v>
      </c>
      <c r="K58" s="217">
        <v>0</v>
      </c>
      <c r="L58" s="217">
        <v>0</v>
      </c>
      <c r="M58" s="217">
        <v>0</v>
      </c>
      <c r="N58" s="217">
        <v>0</v>
      </c>
      <c r="O58" s="217">
        <v>0</v>
      </c>
      <c r="P58" s="217">
        <v>0</v>
      </c>
      <c r="Q58" s="217">
        <v>0</v>
      </c>
      <c r="R58" s="217">
        <v>0</v>
      </c>
      <c r="S58" s="217">
        <v>0</v>
      </c>
      <c r="T58" s="217">
        <v>0</v>
      </c>
      <c r="U58" s="217">
        <v>0</v>
      </c>
      <c r="V58" s="217">
        <v>0</v>
      </c>
      <c r="W58" s="217">
        <v>0</v>
      </c>
      <c r="X58" s="217">
        <v>0</v>
      </c>
      <c r="Y58" s="217">
        <v>0</v>
      </c>
      <c r="Z58" s="217">
        <v>0</v>
      </c>
      <c r="AA58" s="217">
        <v>0</v>
      </c>
      <c r="AB58" s="217">
        <v>0</v>
      </c>
      <c r="AC58" s="217">
        <v>0</v>
      </c>
      <c r="AD58" s="217">
        <v>0</v>
      </c>
      <c r="AE58" s="217">
        <v>0</v>
      </c>
      <c r="AF58" s="217">
        <v>0</v>
      </c>
      <c r="AG58" s="217">
        <v>0</v>
      </c>
      <c r="AH58" s="217">
        <v>0</v>
      </c>
      <c r="AI58" s="217">
        <v>0</v>
      </c>
      <c r="AJ58" s="217">
        <v>0</v>
      </c>
      <c r="AK58" s="217">
        <v>0.64</v>
      </c>
      <c r="AL58" s="217">
        <v>0</v>
      </c>
      <c r="AM58" s="217">
        <v>0</v>
      </c>
      <c r="AN58" s="217">
        <v>0</v>
      </c>
      <c r="AO58" s="217">
        <v>0</v>
      </c>
      <c r="AP58" s="217">
        <v>0</v>
      </c>
    </row>
    <row r="59" spans="1:42">
      <c r="A59" t="s">
        <v>101</v>
      </c>
      <c r="B59" s="217">
        <v>0</v>
      </c>
      <c r="C59" s="217">
        <v>0</v>
      </c>
      <c r="D59" s="217">
        <v>0</v>
      </c>
      <c r="E59" s="217">
        <v>0</v>
      </c>
      <c r="F59" s="217">
        <v>0</v>
      </c>
      <c r="G59" s="217">
        <v>0</v>
      </c>
      <c r="H59" s="217">
        <v>0</v>
      </c>
      <c r="I59" s="217">
        <v>0</v>
      </c>
      <c r="J59" s="217">
        <v>0</v>
      </c>
      <c r="K59" s="217">
        <v>0</v>
      </c>
      <c r="L59" s="217">
        <v>0</v>
      </c>
      <c r="M59" s="217">
        <v>0</v>
      </c>
      <c r="N59" s="217">
        <v>0</v>
      </c>
      <c r="O59" s="217">
        <v>0</v>
      </c>
      <c r="P59" s="217">
        <v>0</v>
      </c>
      <c r="Q59" s="217">
        <v>0</v>
      </c>
      <c r="R59" s="217">
        <v>0</v>
      </c>
      <c r="S59" s="217">
        <v>0</v>
      </c>
      <c r="T59" s="217">
        <v>0</v>
      </c>
      <c r="U59" s="217">
        <v>0</v>
      </c>
      <c r="V59" s="217">
        <v>0</v>
      </c>
      <c r="W59" s="217">
        <v>0</v>
      </c>
      <c r="X59" s="217">
        <v>0</v>
      </c>
      <c r="Y59" s="217">
        <v>0</v>
      </c>
      <c r="Z59" s="217">
        <v>0</v>
      </c>
      <c r="AA59" s="217">
        <v>0</v>
      </c>
      <c r="AB59" s="217">
        <v>0</v>
      </c>
      <c r="AC59" s="217">
        <v>0</v>
      </c>
      <c r="AD59" s="217">
        <v>0</v>
      </c>
      <c r="AE59" s="217">
        <v>0</v>
      </c>
      <c r="AF59" s="217">
        <v>0</v>
      </c>
      <c r="AG59" s="217">
        <v>0</v>
      </c>
      <c r="AH59" s="217">
        <v>0</v>
      </c>
      <c r="AI59" s="217">
        <v>0</v>
      </c>
      <c r="AJ59" s="217">
        <v>0</v>
      </c>
      <c r="AK59" s="217">
        <v>0.82</v>
      </c>
      <c r="AL59" s="217">
        <v>0</v>
      </c>
      <c r="AM59" s="217">
        <v>0</v>
      </c>
      <c r="AN59" s="217">
        <v>0</v>
      </c>
      <c r="AO59" s="217">
        <v>0</v>
      </c>
      <c r="AP59" s="217">
        <v>0</v>
      </c>
    </row>
    <row r="60" spans="1:42">
      <c r="A60" t="s">
        <v>102</v>
      </c>
      <c r="B60" s="217">
        <v>0</v>
      </c>
      <c r="C60" s="217">
        <v>0</v>
      </c>
      <c r="D60" s="217">
        <v>0</v>
      </c>
      <c r="E60" s="217">
        <v>0</v>
      </c>
      <c r="F60" s="217">
        <v>0</v>
      </c>
      <c r="G60" s="217">
        <v>0</v>
      </c>
      <c r="H60" s="217">
        <v>0</v>
      </c>
      <c r="I60" s="217">
        <v>0</v>
      </c>
      <c r="J60" s="217">
        <v>0</v>
      </c>
      <c r="K60" s="217">
        <v>0</v>
      </c>
      <c r="L60" s="217">
        <v>0</v>
      </c>
      <c r="M60" s="217">
        <v>0</v>
      </c>
      <c r="N60" s="217">
        <v>0</v>
      </c>
      <c r="O60" s="217">
        <v>0</v>
      </c>
      <c r="P60" s="217">
        <v>0</v>
      </c>
      <c r="Q60" s="217">
        <v>0</v>
      </c>
      <c r="R60" s="217">
        <v>0</v>
      </c>
      <c r="S60" s="217">
        <v>0</v>
      </c>
      <c r="T60" s="217">
        <v>0</v>
      </c>
      <c r="U60" s="217">
        <v>0</v>
      </c>
      <c r="V60" s="217">
        <v>0</v>
      </c>
      <c r="W60" s="217">
        <v>0</v>
      </c>
      <c r="X60" s="217">
        <v>0</v>
      </c>
      <c r="Y60" s="217">
        <v>0</v>
      </c>
      <c r="Z60" s="217">
        <v>0</v>
      </c>
      <c r="AA60" s="217">
        <v>0</v>
      </c>
      <c r="AB60" s="217">
        <v>0</v>
      </c>
      <c r="AC60" s="217">
        <v>0</v>
      </c>
      <c r="AD60" s="217">
        <v>0</v>
      </c>
      <c r="AE60" s="217">
        <v>0</v>
      </c>
      <c r="AF60" s="217">
        <v>0</v>
      </c>
      <c r="AG60" s="217">
        <v>0</v>
      </c>
      <c r="AH60" s="217">
        <v>0</v>
      </c>
      <c r="AI60" s="217">
        <v>0</v>
      </c>
      <c r="AJ60" s="217">
        <v>0</v>
      </c>
      <c r="AK60" s="217">
        <v>0.82</v>
      </c>
      <c r="AL60" s="217">
        <v>0</v>
      </c>
      <c r="AM60" s="217">
        <v>0</v>
      </c>
      <c r="AN60" s="217">
        <v>0</v>
      </c>
      <c r="AO60" s="217">
        <v>0</v>
      </c>
      <c r="AP60" s="217">
        <v>0</v>
      </c>
    </row>
    <row r="61" spans="1:42">
      <c r="A61" t="s">
        <v>103</v>
      </c>
      <c r="B61" s="217">
        <v>0</v>
      </c>
      <c r="C61" s="217">
        <v>0</v>
      </c>
      <c r="D61" s="217">
        <v>0</v>
      </c>
      <c r="E61" s="217">
        <v>0</v>
      </c>
      <c r="F61" s="217">
        <v>0</v>
      </c>
      <c r="G61" s="217">
        <v>0</v>
      </c>
      <c r="H61" s="217">
        <v>0</v>
      </c>
      <c r="I61" s="217">
        <v>0</v>
      </c>
      <c r="J61" s="217">
        <v>0</v>
      </c>
      <c r="K61" s="217">
        <v>0</v>
      </c>
      <c r="L61" s="217">
        <v>0</v>
      </c>
      <c r="M61" s="217">
        <v>0</v>
      </c>
      <c r="N61" s="217">
        <v>0</v>
      </c>
      <c r="O61" s="217">
        <v>0</v>
      </c>
      <c r="P61" s="217">
        <v>0</v>
      </c>
      <c r="Q61" s="217">
        <v>0</v>
      </c>
      <c r="R61" s="217">
        <v>0</v>
      </c>
      <c r="S61" s="217">
        <v>0</v>
      </c>
      <c r="T61" s="217">
        <v>0</v>
      </c>
      <c r="U61" s="217">
        <v>0</v>
      </c>
      <c r="V61" s="217">
        <v>0</v>
      </c>
      <c r="W61" s="217">
        <v>0</v>
      </c>
      <c r="X61" s="217">
        <v>0</v>
      </c>
      <c r="Y61" s="217">
        <v>0</v>
      </c>
      <c r="Z61" s="217">
        <v>0</v>
      </c>
      <c r="AA61" s="217">
        <v>0</v>
      </c>
      <c r="AB61" s="217">
        <v>0</v>
      </c>
      <c r="AC61" s="217">
        <v>0</v>
      </c>
      <c r="AD61" s="217">
        <v>0</v>
      </c>
      <c r="AE61" s="217">
        <v>0</v>
      </c>
      <c r="AF61" s="217">
        <v>0</v>
      </c>
      <c r="AG61" s="217">
        <v>0</v>
      </c>
      <c r="AH61" s="217">
        <v>0</v>
      </c>
      <c r="AI61" s="217">
        <v>0</v>
      </c>
      <c r="AJ61" s="217">
        <v>0</v>
      </c>
      <c r="AK61" s="217">
        <v>0.82</v>
      </c>
      <c r="AL61" s="217">
        <v>0</v>
      </c>
      <c r="AM61" s="217">
        <v>0</v>
      </c>
      <c r="AN61" s="217">
        <v>0</v>
      </c>
      <c r="AO61" s="217">
        <v>0</v>
      </c>
      <c r="AP61" s="217">
        <v>0</v>
      </c>
    </row>
    <row r="62" spans="1:42">
      <c r="A62" t="s">
        <v>104</v>
      </c>
      <c r="B62" s="217">
        <v>0</v>
      </c>
      <c r="C62" s="217">
        <v>0</v>
      </c>
      <c r="D62" s="217">
        <v>0</v>
      </c>
      <c r="E62" s="217">
        <v>0</v>
      </c>
      <c r="F62" s="217">
        <v>0</v>
      </c>
      <c r="G62" s="217">
        <v>0</v>
      </c>
      <c r="H62" s="217">
        <v>0</v>
      </c>
      <c r="I62" s="217">
        <v>0</v>
      </c>
      <c r="J62" s="217">
        <v>0</v>
      </c>
      <c r="K62" s="217">
        <v>0</v>
      </c>
      <c r="L62" s="217">
        <v>0</v>
      </c>
      <c r="M62" s="217">
        <v>0</v>
      </c>
      <c r="N62" s="217">
        <v>0</v>
      </c>
      <c r="O62" s="217">
        <v>0</v>
      </c>
      <c r="P62" s="217">
        <v>0</v>
      </c>
      <c r="Q62" s="217">
        <v>0</v>
      </c>
      <c r="R62" s="217">
        <v>0</v>
      </c>
      <c r="S62" s="217">
        <v>0</v>
      </c>
      <c r="T62" s="217">
        <v>0</v>
      </c>
      <c r="U62" s="217">
        <v>0</v>
      </c>
      <c r="V62" s="217">
        <v>0</v>
      </c>
      <c r="W62" s="217">
        <v>0</v>
      </c>
      <c r="X62" s="217">
        <v>0</v>
      </c>
      <c r="Y62" s="217">
        <v>0</v>
      </c>
      <c r="Z62" s="217">
        <v>0</v>
      </c>
      <c r="AA62" s="217">
        <v>0</v>
      </c>
      <c r="AB62" s="217">
        <v>0</v>
      </c>
      <c r="AC62" s="217">
        <v>0</v>
      </c>
      <c r="AD62" s="217">
        <v>0</v>
      </c>
      <c r="AE62" s="217">
        <v>0</v>
      </c>
      <c r="AF62" s="217">
        <v>0</v>
      </c>
      <c r="AG62" s="217">
        <v>0</v>
      </c>
      <c r="AH62" s="217">
        <v>0</v>
      </c>
      <c r="AI62" s="217">
        <v>0</v>
      </c>
      <c r="AJ62" s="217">
        <v>0</v>
      </c>
      <c r="AK62" s="217">
        <v>0.82</v>
      </c>
      <c r="AL62" s="217">
        <v>0</v>
      </c>
      <c r="AM62" s="217">
        <v>0</v>
      </c>
      <c r="AN62" s="217">
        <v>0</v>
      </c>
      <c r="AO62" s="217">
        <v>0</v>
      </c>
      <c r="AP62" s="217">
        <v>0</v>
      </c>
    </row>
    <row r="63" spans="1:42">
      <c r="A63" t="s">
        <v>105</v>
      </c>
      <c r="B63" s="217">
        <v>0</v>
      </c>
      <c r="C63" s="217">
        <v>0</v>
      </c>
      <c r="D63" s="217">
        <v>0</v>
      </c>
      <c r="E63" s="217">
        <v>0</v>
      </c>
      <c r="F63" s="217">
        <v>0</v>
      </c>
      <c r="G63" s="217">
        <v>0</v>
      </c>
      <c r="H63" s="217">
        <v>0</v>
      </c>
      <c r="I63" s="217">
        <v>0</v>
      </c>
      <c r="J63" s="217">
        <v>0</v>
      </c>
      <c r="K63" s="217">
        <v>0</v>
      </c>
      <c r="L63" s="217">
        <v>0</v>
      </c>
      <c r="M63" s="217">
        <v>0</v>
      </c>
      <c r="N63" s="217">
        <v>0</v>
      </c>
      <c r="O63" s="217">
        <v>0</v>
      </c>
      <c r="P63" s="217">
        <v>0</v>
      </c>
      <c r="Q63" s="217">
        <v>0</v>
      </c>
      <c r="R63" s="217">
        <v>0</v>
      </c>
      <c r="S63" s="217">
        <v>0</v>
      </c>
      <c r="T63" s="217">
        <v>0</v>
      </c>
      <c r="U63" s="217">
        <v>0</v>
      </c>
      <c r="V63" s="217">
        <v>0</v>
      </c>
      <c r="W63" s="217">
        <v>0</v>
      </c>
      <c r="X63" s="217">
        <v>0</v>
      </c>
      <c r="Y63" s="217">
        <v>0</v>
      </c>
      <c r="Z63" s="217">
        <v>0</v>
      </c>
      <c r="AA63" s="217">
        <v>0</v>
      </c>
      <c r="AB63" s="217">
        <v>0</v>
      </c>
      <c r="AC63" s="217">
        <v>0</v>
      </c>
      <c r="AD63" s="217">
        <v>0</v>
      </c>
      <c r="AE63" s="217">
        <v>0</v>
      </c>
      <c r="AF63" s="217">
        <v>0</v>
      </c>
      <c r="AG63" s="217">
        <v>0</v>
      </c>
      <c r="AH63" s="217">
        <v>0</v>
      </c>
      <c r="AI63" s="217">
        <v>0</v>
      </c>
      <c r="AJ63" s="217">
        <v>0</v>
      </c>
      <c r="AK63" s="217">
        <v>0.82</v>
      </c>
      <c r="AL63" s="217">
        <v>0</v>
      </c>
      <c r="AM63" s="217">
        <v>0</v>
      </c>
      <c r="AN63" s="217">
        <v>0</v>
      </c>
      <c r="AO63" s="217">
        <v>0</v>
      </c>
      <c r="AP63" s="217">
        <v>0</v>
      </c>
    </row>
    <row r="64" spans="1:42">
      <c r="A64" t="s">
        <v>106</v>
      </c>
      <c r="B64" s="217">
        <v>0</v>
      </c>
      <c r="C64" s="217">
        <v>0</v>
      </c>
      <c r="D64" s="217">
        <v>0</v>
      </c>
      <c r="E64" s="217">
        <v>0</v>
      </c>
      <c r="F64" s="217">
        <v>0</v>
      </c>
      <c r="G64" s="217">
        <v>0</v>
      </c>
      <c r="H64" s="217">
        <v>0</v>
      </c>
      <c r="I64" s="217">
        <v>0</v>
      </c>
      <c r="J64" s="217">
        <v>0</v>
      </c>
      <c r="K64" s="217">
        <v>0</v>
      </c>
      <c r="L64" s="217">
        <v>0</v>
      </c>
      <c r="M64" s="217">
        <v>0</v>
      </c>
      <c r="N64" s="217">
        <v>0</v>
      </c>
      <c r="O64" s="217">
        <v>0</v>
      </c>
      <c r="P64" s="217">
        <v>0</v>
      </c>
      <c r="Q64" s="217">
        <v>0</v>
      </c>
      <c r="R64" s="217">
        <v>0</v>
      </c>
      <c r="S64" s="217">
        <v>0</v>
      </c>
      <c r="T64" s="217">
        <v>0</v>
      </c>
      <c r="U64" s="217">
        <v>0</v>
      </c>
      <c r="V64" s="217">
        <v>0</v>
      </c>
      <c r="W64" s="217">
        <v>0</v>
      </c>
      <c r="X64" s="217">
        <v>0</v>
      </c>
      <c r="Y64" s="217">
        <v>0</v>
      </c>
      <c r="Z64" s="217">
        <v>0</v>
      </c>
      <c r="AA64" s="217">
        <v>0</v>
      </c>
      <c r="AB64" s="217">
        <v>0</v>
      </c>
      <c r="AC64" s="217">
        <v>0</v>
      </c>
      <c r="AD64" s="217">
        <v>0</v>
      </c>
      <c r="AE64" s="217">
        <v>0</v>
      </c>
      <c r="AF64" s="217">
        <v>0</v>
      </c>
      <c r="AG64" s="217">
        <v>0</v>
      </c>
      <c r="AH64" s="217">
        <v>0</v>
      </c>
      <c r="AI64" s="217">
        <v>0</v>
      </c>
      <c r="AJ64" s="217">
        <v>0</v>
      </c>
      <c r="AK64" s="217">
        <v>0.82</v>
      </c>
      <c r="AL64" s="217">
        <v>0</v>
      </c>
      <c r="AM64" s="217">
        <v>0</v>
      </c>
      <c r="AN64" s="217">
        <v>0</v>
      </c>
      <c r="AO64" s="217">
        <v>0</v>
      </c>
      <c r="AP64" s="217">
        <v>0</v>
      </c>
    </row>
    <row r="65" spans="1:42">
      <c r="A65" t="s">
        <v>107</v>
      </c>
      <c r="B65" s="217">
        <v>0</v>
      </c>
      <c r="C65" s="217">
        <v>0</v>
      </c>
      <c r="D65" s="217">
        <v>0</v>
      </c>
      <c r="E65" s="217">
        <v>0</v>
      </c>
      <c r="F65" s="217">
        <v>0</v>
      </c>
      <c r="G65" s="217">
        <v>0</v>
      </c>
      <c r="H65" s="217">
        <v>0</v>
      </c>
      <c r="I65" s="217">
        <v>0</v>
      </c>
      <c r="J65" s="217">
        <v>0</v>
      </c>
      <c r="K65" s="217">
        <v>0</v>
      </c>
      <c r="L65" s="217">
        <v>0</v>
      </c>
      <c r="M65" s="217">
        <v>0</v>
      </c>
      <c r="N65" s="217">
        <v>0</v>
      </c>
      <c r="O65" s="217">
        <v>0</v>
      </c>
      <c r="P65" s="217">
        <v>0</v>
      </c>
      <c r="Q65" s="217">
        <v>0</v>
      </c>
      <c r="R65" s="217">
        <v>0</v>
      </c>
      <c r="S65" s="217">
        <v>0</v>
      </c>
      <c r="T65" s="217">
        <v>0</v>
      </c>
      <c r="U65" s="217">
        <v>0</v>
      </c>
      <c r="V65" s="217">
        <v>0</v>
      </c>
      <c r="W65" s="217">
        <v>0</v>
      </c>
      <c r="X65" s="217">
        <v>0</v>
      </c>
      <c r="Y65" s="217">
        <v>0</v>
      </c>
      <c r="Z65" s="217">
        <v>0</v>
      </c>
      <c r="AA65" s="217">
        <v>0</v>
      </c>
      <c r="AB65" s="217">
        <v>0</v>
      </c>
      <c r="AC65" s="217">
        <v>0</v>
      </c>
      <c r="AD65" s="217">
        <v>0</v>
      </c>
      <c r="AE65" s="217">
        <v>0</v>
      </c>
      <c r="AF65" s="217">
        <v>0</v>
      </c>
      <c r="AG65" s="217">
        <v>0</v>
      </c>
      <c r="AH65" s="217">
        <v>0</v>
      </c>
      <c r="AI65" s="217">
        <v>0</v>
      </c>
      <c r="AJ65" s="217">
        <v>0</v>
      </c>
      <c r="AK65" s="217">
        <v>0.82</v>
      </c>
      <c r="AL65" s="217">
        <v>0</v>
      </c>
      <c r="AM65" s="217">
        <v>0</v>
      </c>
      <c r="AN65" s="217">
        <v>0</v>
      </c>
      <c r="AO65" s="217">
        <v>0</v>
      </c>
      <c r="AP65" s="217">
        <v>0</v>
      </c>
    </row>
    <row r="66" spans="1:42">
      <c r="A66" t="s">
        <v>108</v>
      </c>
      <c r="B66" s="217">
        <v>0</v>
      </c>
      <c r="C66" s="217">
        <v>0</v>
      </c>
      <c r="D66" s="217">
        <v>0</v>
      </c>
      <c r="E66" s="217">
        <v>0</v>
      </c>
      <c r="F66" s="217">
        <v>0</v>
      </c>
      <c r="G66" s="217">
        <v>0</v>
      </c>
      <c r="H66" s="217">
        <v>0</v>
      </c>
      <c r="I66" s="217">
        <v>0</v>
      </c>
      <c r="J66" s="217">
        <v>0</v>
      </c>
      <c r="K66" s="217">
        <v>0</v>
      </c>
      <c r="L66" s="217">
        <v>0</v>
      </c>
      <c r="M66" s="217">
        <v>0</v>
      </c>
      <c r="N66" s="217">
        <v>0</v>
      </c>
      <c r="O66" s="217">
        <v>0</v>
      </c>
      <c r="P66" s="217">
        <v>0</v>
      </c>
      <c r="Q66" s="217">
        <v>0</v>
      </c>
      <c r="R66" s="217">
        <v>0</v>
      </c>
      <c r="S66" s="217">
        <v>0</v>
      </c>
      <c r="T66" s="217">
        <v>0</v>
      </c>
      <c r="U66" s="217">
        <v>0</v>
      </c>
      <c r="V66" s="217">
        <v>0</v>
      </c>
      <c r="W66" s="217">
        <v>0</v>
      </c>
      <c r="X66" s="217">
        <v>0</v>
      </c>
      <c r="Y66" s="217">
        <v>0</v>
      </c>
      <c r="Z66" s="217">
        <v>0</v>
      </c>
      <c r="AA66" s="217">
        <v>0</v>
      </c>
      <c r="AB66" s="217">
        <v>0</v>
      </c>
      <c r="AC66" s="217">
        <v>0</v>
      </c>
      <c r="AD66" s="217">
        <v>0</v>
      </c>
      <c r="AE66" s="217">
        <v>0</v>
      </c>
      <c r="AF66" s="217">
        <v>0</v>
      </c>
      <c r="AG66" s="217">
        <v>0</v>
      </c>
      <c r="AH66" s="217">
        <v>0</v>
      </c>
      <c r="AI66" s="217">
        <v>0</v>
      </c>
      <c r="AJ66" s="217">
        <v>0</v>
      </c>
      <c r="AK66" s="217">
        <v>0.82</v>
      </c>
      <c r="AL66" s="217">
        <v>0</v>
      </c>
      <c r="AM66" s="217">
        <v>0</v>
      </c>
      <c r="AN66" s="217">
        <v>0</v>
      </c>
      <c r="AO66" s="217">
        <v>0</v>
      </c>
      <c r="AP66" s="217">
        <v>0</v>
      </c>
    </row>
    <row r="67" spans="1:42">
      <c r="A67" t="s">
        <v>109</v>
      </c>
      <c r="B67" s="217">
        <v>0</v>
      </c>
      <c r="C67" s="217">
        <v>0</v>
      </c>
      <c r="D67" s="217">
        <v>0</v>
      </c>
      <c r="E67" s="217">
        <v>0</v>
      </c>
      <c r="F67" s="217">
        <v>0</v>
      </c>
      <c r="G67" s="217">
        <v>0</v>
      </c>
      <c r="H67" s="217">
        <v>0</v>
      </c>
      <c r="I67" s="217">
        <v>0</v>
      </c>
      <c r="J67" s="217">
        <v>0</v>
      </c>
      <c r="K67" s="217">
        <v>0</v>
      </c>
      <c r="L67" s="217">
        <v>0</v>
      </c>
      <c r="M67" s="217">
        <v>0</v>
      </c>
      <c r="N67" s="217">
        <v>0</v>
      </c>
      <c r="O67" s="217">
        <v>0</v>
      </c>
      <c r="P67" s="217">
        <v>0</v>
      </c>
      <c r="Q67" s="217">
        <v>0</v>
      </c>
      <c r="R67" s="217">
        <v>0</v>
      </c>
      <c r="S67" s="217">
        <v>0</v>
      </c>
      <c r="T67" s="217">
        <v>0</v>
      </c>
      <c r="U67" s="217">
        <v>0</v>
      </c>
      <c r="V67" s="217">
        <v>0</v>
      </c>
      <c r="W67" s="217">
        <v>0</v>
      </c>
      <c r="X67" s="217">
        <v>0</v>
      </c>
      <c r="Y67" s="217">
        <v>0</v>
      </c>
      <c r="Z67" s="217">
        <v>0</v>
      </c>
      <c r="AA67" s="217">
        <v>0</v>
      </c>
      <c r="AB67" s="217">
        <v>0</v>
      </c>
      <c r="AC67" s="217">
        <v>0</v>
      </c>
      <c r="AD67" s="217">
        <v>0</v>
      </c>
      <c r="AE67" s="217">
        <v>0</v>
      </c>
      <c r="AF67" s="217">
        <v>0</v>
      </c>
      <c r="AG67" s="217">
        <v>0</v>
      </c>
      <c r="AH67" s="217">
        <v>0</v>
      </c>
      <c r="AI67" s="217">
        <v>0</v>
      </c>
      <c r="AJ67" s="217">
        <v>0</v>
      </c>
      <c r="AK67" s="217">
        <v>0.82</v>
      </c>
      <c r="AL67" s="217">
        <v>0</v>
      </c>
      <c r="AM67" s="217">
        <v>0</v>
      </c>
      <c r="AN67" s="217">
        <v>0</v>
      </c>
      <c r="AO67" s="217">
        <v>0</v>
      </c>
      <c r="AP67" s="217">
        <v>0</v>
      </c>
    </row>
    <row r="68" spans="1:42">
      <c r="A68" t="s">
        <v>110</v>
      </c>
      <c r="B68" s="217">
        <v>0</v>
      </c>
      <c r="C68" s="217">
        <v>0</v>
      </c>
      <c r="D68" s="217">
        <v>0</v>
      </c>
      <c r="E68" s="217">
        <v>0</v>
      </c>
      <c r="F68" s="217">
        <v>0</v>
      </c>
      <c r="G68" s="217">
        <v>0</v>
      </c>
      <c r="H68" s="217">
        <v>0</v>
      </c>
      <c r="I68" s="217">
        <v>0</v>
      </c>
      <c r="J68" s="217">
        <v>0</v>
      </c>
      <c r="K68" s="217">
        <v>0</v>
      </c>
      <c r="L68" s="217">
        <v>0</v>
      </c>
      <c r="M68" s="217">
        <v>0</v>
      </c>
      <c r="N68" s="217">
        <v>0</v>
      </c>
      <c r="O68" s="217">
        <v>0</v>
      </c>
      <c r="P68" s="217">
        <v>0</v>
      </c>
      <c r="Q68" s="217">
        <v>0</v>
      </c>
      <c r="R68" s="217">
        <v>0</v>
      </c>
      <c r="S68" s="217">
        <v>0</v>
      </c>
      <c r="T68" s="217">
        <v>0</v>
      </c>
      <c r="U68" s="217">
        <v>0</v>
      </c>
      <c r="V68" s="217">
        <v>0</v>
      </c>
      <c r="W68" s="217">
        <v>0</v>
      </c>
      <c r="X68" s="217">
        <v>0</v>
      </c>
      <c r="Y68" s="217">
        <v>0</v>
      </c>
      <c r="Z68" s="217">
        <v>0</v>
      </c>
      <c r="AA68" s="217">
        <v>0</v>
      </c>
      <c r="AB68" s="217">
        <v>0</v>
      </c>
      <c r="AC68" s="217">
        <v>0</v>
      </c>
      <c r="AD68" s="217">
        <v>0</v>
      </c>
      <c r="AE68" s="217">
        <v>0</v>
      </c>
      <c r="AF68" s="217">
        <v>0</v>
      </c>
      <c r="AG68" s="217">
        <v>0</v>
      </c>
      <c r="AH68" s="217">
        <v>0</v>
      </c>
      <c r="AI68" s="217">
        <v>0</v>
      </c>
      <c r="AJ68" s="217">
        <v>0</v>
      </c>
      <c r="AK68" s="217">
        <v>0.82</v>
      </c>
      <c r="AL68" s="217">
        <v>0</v>
      </c>
      <c r="AM68" s="217">
        <v>0</v>
      </c>
      <c r="AN68" s="217">
        <v>0</v>
      </c>
      <c r="AO68" s="217">
        <v>0</v>
      </c>
      <c r="AP68" s="217">
        <v>0</v>
      </c>
    </row>
    <row r="69" spans="1:42">
      <c r="A69" t="s">
        <v>111</v>
      </c>
      <c r="B69" s="217">
        <v>0</v>
      </c>
      <c r="C69" s="217">
        <v>0</v>
      </c>
      <c r="D69" s="217">
        <v>0</v>
      </c>
      <c r="E69" s="217">
        <v>0</v>
      </c>
      <c r="F69" s="217">
        <v>0</v>
      </c>
      <c r="G69" s="217">
        <v>0</v>
      </c>
      <c r="H69" s="217">
        <v>0</v>
      </c>
      <c r="I69" s="217">
        <v>0</v>
      </c>
      <c r="J69" s="217">
        <v>0</v>
      </c>
      <c r="K69" s="217">
        <v>0</v>
      </c>
      <c r="L69" s="217">
        <v>0</v>
      </c>
      <c r="M69" s="217">
        <v>0</v>
      </c>
      <c r="N69" s="217">
        <v>0</v>
      </c>
      <c r="O69" s="217">
        <v>0</v>
      </c>
      <c r="P69" s="217">
        <v>0</v>
      </c>
      <c r="Q69" s="217">
        <v>0</v>
      </c>
      <c r="R69" s="217">
        <v>0</v>
      </c>
      <c r="S69" s="217">
        <v>0</v>
      </c>
      <c r="T69" s="217">
        <v>0</v>
      </c>
      <c r="U69" s="217">
        <v>0</v>
      </c>
      <c r="V69" s="217">
        <v>0</v>
      </c>
      <c r="W69" s="217">
        <v>0</v>
      </c>
      <c r="X69" s="217">
        <v>0</v>
      </c>
      <c r="Y69" s="217">
        <v>0</v>
      </c>
      <c r="Z69" s="217">
        <v>0</v>
      </c>
      <c r="AA69" s="217">
        <v>0</v>
      </c>
      <c r="AB69" s="217">
        <v>0</v>
      </c>
      <c r="AC69" s="217">
        <v>0</v>
      </c>
      <c r="AD69" s="217">
        <v>0</v>
      </c>
      <c r="AE69" s="217">
        <v>0</v>
      </c>
      <c r="AF69" s="217">
        <v>0</v>
      </c>
      <c r="AG69" s="217">
        <v>0</v>
      </c>
      <c r="AH69" s="217">
        <v>0</v>
      </c>
      <c r="AI69" s="217">
        <v>0</v>
      </c>
      <c r="AJ69" s="217">
        <v>0</v>
      </c>
      <c r="AK69" s="217">
        <v>0.82</v>
      </c>
      <c r="AL69" s="217">
        <v>0</v>
      </c>
      <c r="AM69" s="217">
        <v>0</v>
      </c>
      <c r="AN69" s="217">
        <v>0</v>
      </c>
      <c r="AO69" s="217">
        <v>0</v>
      </c>
      <c r="AP69" s="217">
        <v>0</v>
      </c>
    </row>
    <row r="70" spans="1:42">
      <c r="A70" t="s">
        <v>112</v>
      </c>
      <c r="B70" s="217">
        <v>0</v>
      </c>
      <c r="C70" s="217">
        <v>0</v>
      </c>
      <c r="D70" s="217">
        <v>0</v>
      </c>
      <c r="E70" s="217">
        <v>0</v>
      </c>
      <c r="F70" s="217">
        <v>0</v>
      </c>
      <c r="G70" s="217">
        <v>0</v>
      </c>
      <c r="H70" s="217">
        <v>0</v>
      </c>
      <c r="I70" s="217">
        <v>0</v>
      </c>
      <c r="J70" s="217">
        <v>0</v>
      </c>
      <c r="K70" s="217">
        <v>0</v>
      </c>
      <c r="L70" s="217">
        <v>0</v>
      </c>
      <c r="M70" s="217">
        <v>0</v>
      </c>
      <c r="N70" s="217">
        <v>0</v>
      </c>
      <c r="O70" s="217">
        <v>0</v>
      </c>
      <c r="P70" s="217">
        <v>0</v>
      </c>
      <c r="Q70" s="217">
        <v>0</v>
      </c>
      <c r="R70" s="217">
        <v>0</v>
      </c>
      <c r="S70" s="217">
        <v>0</v>
      </c>
      <c r="T70" s="217">
        <v>0</v>
      </c>
      <c r="U70" s="217">
        <v>0</v>
      </c>
      <c r="V70" s="217">
        <v>0</v>
      </c>
      <c r="W70" s="217">
        <v>0</v>
      </c>
      <c r="X70" s="217">
        <v>0</v>
      </c>
      <c r="Y70" s="217">
        <v>0</v>
      </c>
      <c r="Z70" s="217">
        <v>0</v>
      </c>
      <c r="AA70" s="217">
        <v>0</v>
      </c>
      <c r="AB70" s="217">
        <v>0</v>
      </c>
      <c r="AC70" s="217">
        <v>0</v>
      </c>
      <c r="AD70" s="217">
        <v>0</v>
      </c>
      <c r="AE70" s="217">
        <v>0</v>
      </c>
      <c r="AF70" s="217">
        <v>0</v>
      </c>
      <c r="AG70" s="217">
        <v>0</v>
      </c>
      <c r="AH70" s="217">
        <v>0</v>
      </c>
      <c r="AI70" s="217">
        <v>0</v>
      </c>
      <c r="AJ70" s="217">
        <v>0</v>
      </c>
      <c r="AK70" s="217">
        <v>0.82</v>
      </c>
      <c r="AL70" s="217">
        <v>0</v>
      </c>
      <c r="AM70" s="217">
        <v>0</v>
      </c>
      <c r="AN70" s="217">
        <v>0</v>
      </c>
      <c r="AO70" s="217">
        <v>0</v>
      </c>
      <c r="AP70" s="217">
        <v>0</v>
      </c>
    </row>
    <row r="71" spans="1:42">
      <c r="A71" t="s">
        <v>113</v>
      </c>
      <c r="B71" s="217">
        <v>0</v>
      </c>
      <c r="C71" s="217">
        <v>0</v>
      </c>
      <c r="D71" s="217">
        <v>0</v>
      </c>
      <c r="E71" s="217">
        <v>0</v>
      </c>
      <c r="F71" s="217">
        <v>0</v>
      </c>
      <c r="G71" s="217">
        <v>0</v>
      </c>
      <c r="H71" s="217">
        <v>0</v>
      </c>
      <c r="I71" s="217">
        <v>0</v>
      </c>
      <c r="J71" s="217">
        <v>0</v>
      </c>
      <c r="K71" s="217">
        <v>0</v>
      </c>
      <c r="L71" s="217">
        <v>0</v>
      </c>
      <c r="M71" s="217">
        <v>0</v>
      </c>
      <c r="N71" s="217">
        <v>0</v>
      </c>
      <c r="O71" s="217">
        <v>0</v>
      </c>
      <c r="P71" s="217">
        <v>0</v>
      </c>
      <c r="Q71" s="217">
        <v>0</v>
      </c>
      <c r="R71" s="217">
        <v>0</v>
      </c>
      <c r="S71" s="217">
        <v>0</v>
      </c>
      <c r="T71" s="217">
        <v>0</v>
      </c>
      <c r="U71" s="217">
        <v>0</v>
      </c>
      <c r="V71" s="217">
        <v>0</v>
      </c>
      <c r="W71" s="217">
        <v>0</v>
      </c>
      <c r="X71" s="217">
        <v>0</v>
      </c>
      <c r="Y71" s="217">
        <v>0</v>
      </c>
      <c r="Z71" s="217">
        <v>0</v>
      </c>
      <c r="AA71" s="217">
        <v>0</v>
      </c>
      <c r="AB71" s="217">
        <v>0</v>
      </c>
      <c r="AC71" s="217">
        <v>0</v>
      </c>
      <c r="AD71" s="217">
        <v>0</v>
      </c>
      <c r="AE71" s="217">
        <v>0</v>
      </c>
      <c r="AF71" s="217">
        <v>0</v>
      </c>
      <c r="AG71" s="217">
        <v>0</v>
      </c>
      <c r="AH71" s="217">
        <v>0</v>
      </c>
      <c r="AI71" s="217">
        <v>0</v>
      </c>
      <c r="AJ71" s="217">
        <v>0</v>
      </c>
      <c r="AK71" s="217">
        <v>0.82</v>
      </c>
      <c r="AL71" s="217">
        <v>0</v>
      </c>
      <c r="AM71" s="217">
        <v>0</v>
      </c>
      <c r="AN71" s="217">
        <v>0</v>
      </c>
      <c r="AO71" s="217">
        <v>0</v>
      </c>
      <c r="AP71" s="217">
        <v>0</v>
      </c>
    </row>
    <row r="72" spans="1:42">
      <c r="A72" t="s">
        <v>114</v>
      </c>
      <c r="B72" s="217">
        <v>0</v>
      </c>
      <c r="C72" s="217">
        <v>0</v>
      </c>
      <c r="D72" s="217">
        <v>0</v>
      </c>
      <c r="E72" s="217">
        <v>0</v>
      </c>
      <c r="F72" s="217">
        <v>0</v>
      </c>
      <c r="G72" s="217">
        <v>0</v>
      </c>
      <c r="H72" s="217">
        <v>0</v>
      </c>
      <c r="I72" s="217">
        <v>0</v>
      </c>
      <c r="J72" s="217">
        <v>0</v>
      </c>
      <c r="K72" s="217">
        <v>0</v>
      </c>
      <c r="L72" s="217">
        <v>0</v>
      </c>
      <c r="M72" s="217">
        <v>0</v>
      </c>
      <c r="N72" s="217">
        <v>0</v>
      </c>
      <c r="O72" s="217">
        <v>0</v>
      </c>
      <c r="P72" s="217">
        <v>0</v>
      </c>
      <c r="Q72" s="217">
        <v>0</v>
      </c>
      <c r="R72" s="217">
        <v>0</v>
      </c>
      <c r="S72" s="217">
        <v>0</v>
      </c>
      <c r="T72" s="217">
        <v>0</v>
      </c>
      <c r="U72" s="217">
        <v>0</v>
      </c>
      <c r="V72" s="217">
        <v>0</v>
      </c>
      <c r="W72" s="217">
        <v>0</v>
      </c>
      <c r="X72" s="217">
        <v>0</v>
      </c>
      <c r="Y72" s="217">
        <v>0</v>
      </c>
      <c r="Z72" s="217">
        <v>0</v>
      </c>
      <c r="AA72" s="217">
        <v>0</v>
      </c>
      <c r="AB72" s="217">
        <v>0</v>
      </c>
      <c r="AC72" s="217">
        <v>0</v>
      </c>
      <c r="AD72" s="217">
        <v>0</v>
      </c>
      <c r="AE72" s="217">
        <v>0</v>
      </c>
      <c r="AF72" s="217">
        <v>0</v>
      </c>
      <c r="AG72" s="217">
        <v>0</v>
      </c>
      <c r="AH72" s="217">
        <v>0</v>
      </c>
      <c r="AI72" s="217">
        <v>0</v>
      </c>
      <c r="AJ72" s="217">
        <v>0</v>
      </c>
      <c r="AK72" s="217">
        <v>0.82</v>
      </c>
      <c r="AL72" s="217">
        <v>0</v>
      </c>
      <c r="AM72" s="217">
        <v>0</v>
      </c>
      <c r="AN72" s="217">
        <v>0</v>
      </c>
      <c r="AO72" s="217">
        <v>0</v>
      </c>
      <c r="AP72" s="217">
        <v>0</v>
      </c>
    </row>
    <row r="73" spans="1:42">
      <c r="A73" t="s">
        <v>115</v>
      </c>
      <c r="B73" s="217">
        <v>0</v>
      </c>
      <c r="C73" s="217">
        <v>0</v>
      </c>
      <c r="D73" s="217">
        <v>0</v>
      </c>
      <c r="E73" s="217">
        <v>0</v>
      </c>
      <c r="F73" s="217">
        <v>0</v>
      </c>
      <c r="G73" s="217">
        <v>0</v>
      </c>
      <c r="H73" s="217">
        <v>0</v>
      </c>
      <c r="I73" s="217">
        <v>0</v>
      </c>
      <c r="J73" s="217">
        <v>0</v>
      </c>
      <c r="K73" s="217">
        <v>0</v>
      </c>
      <c r="L73" s="217">
        <v>0</v>
      </c>
      <c r="M73" s="217">
        <v>0</v>
      </c>
      <c r="N73" s="217">
        <v>0</v>
      </c>
      <c r="O73" s="217">
        <v>0</v>
      </c>
      <c r="P73" s="217">
        <v>0</v>
      </c>
      <c r="Q73" s="217">
        <v>0</v>
      </c>
      <c r="R73" s="217">
        <v>0</v>
      </c>
      <c r="S73" s="217">
        <v>0</v>
      </c>
      <c r="T73" s="217">
        <v>0</v>
      </c>
      <c r="U73" s="217">
        <v>0</v>
      </c>
      <c r="V73" s="217">
        <v>0</v>
      </c>
      <c r="W73" s="217">
        <v>0</v>
      </c>
      <c r="X73" s="217">
        <v>0</v>
      </c>
      <c r="Y73" s="217">
        <v>0</v>
      </c>
      <c r="Z73" s="217">
        <v>0</v>
      </c>
      <c r="AA73" s="217">
        <v>0</v>
      </c>
      <c r="AB73" s="217">
        <v>0</v>
      </c>
      <c r="AC73" s="217">
        <v>0</v>
      </c>
      <c r="AD73" s="217">
        <v>0</v>
      </c>
      <c r="AE73" s="217">
        <v>0</v>
      </c>
      <c r="AF73" s="217">
        <v>0</v>
      </c>
      <c r="AG73" s="217">
        <v>0</v>
      </c>
      <c r="AH73" s="217">
        <v>0</v>
      </c>
      <c r="AI73" s="217">
        <v>0</v>
      </c>
      <c r="AJ73" s="217">
        <v>0</v>
      </c>
      <c r="AK73" s="217">
        <v>0.82</v>
      </c>
      <c r="AL73" s="217">
        <v>0</v>
      </c>
      <c r="AM73" s="217">
        <v>0</v>
      </c>
      <c r="AN73" s="217">
        <v>0</v>
      </c>
      <c r="AO73" s="217">
        <v>0</v>
      </c>
      <c r="AP73" s="217">
        <v>0</v>
      </c>
    </row>
    <row r="74" spans="1:42">
      <c r="A74" t="s">
        <v>116</v>
      </c>
      <c r="B74" s="217">
        <v>0</v>
      </c>
      <c r="C74" s="217">
        <v>0</v>
      </c>
      <c r="D74" s="217">
        <v>0</v>
      </c>
      <c r="E74" s="217">
        <v>0</v>
      </c>
      <c r="F74" s="217">
        <v>0</v>
      </c>
      <c r="G74" s="217">
        <v>0</v>
      </c>
      <c r="H74" s="217">
        <v>0</v>
      </c>
      <c r="I74" s="217">
        <v>0</v>
      </c>
      <c r="J74" s="217">
        <v>0</v>
      </c>
      <c r="K74" s="217">
        <v>0</v>
      </c>
      <c r="L74" s="217">
        <v>0</v>
      </c>
      <c r="M74" s="217">
        <v>0</v>
      </c>
      <c r="N74" s="217">
        <v>0</v>
      </c>
      <c r="O74" s="217">
        <v>0</v>
      </c>
      <c r="P74" s="217">
        <v>0</v>
      </c>
      <c r="Q74" s="217">
        <v>0</v>
      </c>
      <c r="R74" s="217">
        <v>0</v>
      </c>
      <c r="S74" s="217">
        <v>0</v>
      </c>
      <c r="T74" s="217">
        <v>0</v>
      </c>
      <c r="U74" s="217">
        <v>0</v>
      </c>
      <c r="V74" s="217">
        <v>0</v>
      </c>
      <c r="W74" s="217">
        <v>0</v>
      </c>
      <c r="X74" s="217">
        <v>0</v>
      </c>
      <c r="Y74" s="217">
        <v>0</v>
      </c>
      <c r="Z74" s="217">
        <v>0</v>
      </c>
      <c r="AA74" s="217">
        <v>0</v>
      </c>
      <c r="AB74" s="217">
        <v>0</v>
      </c>
      <c r="AC74" s="217">
        <v>0</v>
      </c>
      <c r="AD74" s="217">
        <v>0</v>
      </c>
      <c r="AE74" s="217">
        <v>0</v>
      </c>
      <c r="AF74" s="217">
        <v>0</v>
      </c>
      <c r="AG74" s="217">
        <v>0</v>
      </c>
      <c r="AH74" s="217">
        <v>0</v>
      </c>
      <c r="AI74" s="217">
        <v>0</v>
      </c>
      <c r="AJ74" s="217">
        <v>0</v>
      </c>
      <c r="AK74" s="217">
        <v>0.82</v>
      </c>
      <c r="AL74" s="217">
        <v>0</v>
      </c>
      <c r="AM74" s="217">
        <v>0</v>
      </c>
      <c r="AN74" s="217">
        <v>0</v>
      </c>
      <c r="AO74" s="217">
        <v>0</v>
      </c>
      <c r="AP74" s="217">
        <v>0</v>
      </c>
    </row>
    <row r="75" spans="1:42">
      <c r="A75" t="s">
        <v>117</v>
      </c>
      <c r="B75" s="217">
        <v>0</v>
      </c>
      <c r="C75" s="217">
        <v>0</v>
      </c>
      <c r="D75" s="217">
        <v>0</v>
      </c>
      <c r="E75" s="217">
        <v>0</v>
      </c>
      <c r="F75" s="217">
        <v>0</v>
      </c>
      <c r="G75" s="217">
        <v>0</v>
      </c>
      <c r="H75" s="217">
        <v>0</v>
      </c>
      <c r="I75" s="217">
        <v>0</v>
      </c>
      <c r="J75" s="217">
        <v>0</v>
      </c>
      <c r="K75" s="217">
        <v>0</v>
      </c>
      <c r="L75" s="217">
        <v>0</v>
      </c>
      <c r="M75" s="217">
        <v>0</v>
      </c>
      <c r="N75" s="217">
        <v>0</v>
      </c>
      <c r="O75" s="217">
        <v>0</v>
      </c>
      <c r="P75" s="217">
        <v>0</v>
      </c>
      <c r="Q75" s="217">
        <v>0</v>
      </c>
      <c r="R75" s="217">
        <v>0</v>
      </c>
      <c r="S75" s="217">
        <v>0</v>
      </c>
      <c r="T75" s="217">
        <v>0</v>
      </c>
      <c r="U75" s="217">
        <v>0</v>
      </c>
      <c r="V75" s="217">
        <v>0</v>
      </c>
      <c r="W75" s="217">
        <v>0</v>
      </c>
      <c r="X75" s="217">
        <v>0</v>
      </c>
      <c r="Y75" s="217">
        <v>0</v>
      </c>
      <c r="Z75" s="217">
        <v>0</v>
      </c>
      <c r="AA75" s="217">
        <v>0</v>
      </c>
      <c r="AB75" s="217">
        <v>0</v>
      </c>
      <c r="AC75" s="217">
        <v>0</v>
      </c>
      <c r="AD75" s="217">
        <v>0</v>
      </c>
      <c r="AE75" s="217">
        <v>0</v>
      </c>
      <c r="AF75" s="217">
        <v>0</v>
      </c>
      <c r="AG75" s="217">
        <v>0</v>
      </c>
      <c r="AH75" s="217">
        <v>0</v>
      </c>
      <c r="AI75" s="217">
        <v>0</v>
      </c>
      <c r="AJ75" s="217">
        <v>0</v>
      </c>
      <c r="AK75" s="217">
        <v>0.82</v>
      </c>
      <c r="AL75" s="217">
        <v>0</v>
      </c>
      <c r="AM75" s="217">
        <v>0</v>
      </c>
      <c r="AN75" s="217">
        <v>0</v>
      </c>
      <c r="AO75" s="217">
        <v>0</v>
      </c>
      <c r="AP75" s="217">
        <v>0</v>
      </c>
    </row>
    <row r="76" spans="1:42">
      <c r="A76" t="s">
        <v>118</v>
      </c>
      <c r="B76" s="217">
        <v>0</v>
      </c>
      <c r="C76" s="217">
        <v>0</v>
      </c>
      <c r="D76" s="217">
        <v>0</v>
      </c>
      <c r="E76" s="217">
        <v>0</v>
      </c>
      <c r="F76" s="217">
        <v>0</v>
      </c>
      <c r="G76" s="217">
        <v>0</v>
      </c>
      <c r="H76" s="217">
        <v>0</v>
      </c>
      <c r="I76" s="217">
        <v>0</v>
      </c>
      <c r="J76" s="217">
        <v>0</v>
      </c>
      <c r="K76" s="217">
        <v>0</v>
      </c>
      <c r="L76" s="217">
        <v>0</v>
      </c>
      <c r="M76" s="217">
        <v>0</v>
      </c>
      <c r="N76" s="217">
        <v>0</v>
      </c>
      <c r="O76" s="217">
        <v>0</v>
      </c>
      <c r="P76" s="217">
        <v>0</v>
      </c>
      <c r="Q76" s="217">
        <v>0</v>
      </c>
      <c r="R76" s="217">
        <v>0</v>
      </c>
      <c r="S76" s="217">
        <v>0</v>
      </c>
      <c r="T76" s="217">
        <v>0</v>
      </c>
      <c r="U76" s="217">
        <v>0</v>
      </c>
      <c r="V76" s="217">
        <v>0</v>
      </c>
      <c r="W76" s="217">
        <v>0</v>
      </c>
      <c r="X76" s="217">
        <v>0</v>
      </c>
      <c r="Y76" s="217">
        <v>0</v>
      </c>
      <c r="Z76" s="217">
        <v>0</v>
      </c>
      <c r="AA76" s="217">
        <v>0</v>
      </c>
      <c r="AB76" s="217">
        <v>0</v>
      </c>
      <c r="AC76" s="217">
        <v>0</v>
      </c>
      <c r="AD76" s="217">
        <v>0</v>
      </c>
      <c r="AE76" s="217">
        <v>0</v>
      </c>
      <c r="AF76" s="217">
        <v>0</v>
      </c>
      <c r="AG76" s="217">
        <v>0</v>
      </c>
      <c r="AH76" s="217">
        <v>0</v>
      </c>
      <c r="AI76" s="217">
        <v>0</v>
      </c>
      <c r="AJ76" s="217">
        <v>0</v>
      </c>
      <c r="AK76" s="217">
        <v>0.82</v>
      </c>
      <c r="AL76" s="217">
        <v>0</v>
      </c>
      <c r="AM76" s="217">
        <v>0</v>
      </c>
      <c r="AN76" s="217">
        <v>0</v>
      </c>
      <c r="AO76" s="217">
        <v>0</v>
      </c>
      <c r="AP76" s="217">
        <v>0</v>
      </c>
    </row>
    <row r="77" spans="1:42">
      <c r="A77" t="s">
        <v>119</v>
      </c>
      <c r="B77" s="217">
        <v>0</v>
      </c>
      <c r="C77" s="217">
        <v>0</v>
      </c>
      <c r="D77" s="217">
        <v>0</v>
      </c>
      <c r="E77" s="217">
        <v>0</v>
      </c>
      <c r="F77" s="217">
        <v>0</v>
      </c>
      <c r="G77" s="217">
        <v>0</v>
      </c>
      <c r="H77" s="217">
        <v>0</v>
      </c>
      <c r="I77" s="217">
        <v>0</v>
      </c>
      <c r="J77" s="217">
        <v>0</v>
      </c>
      <c r="K77" s="217">
        <v>0</v>
      </c>
      <c r="L77" s="217">
        <v>0</v>
      </c>
      <c r="M77" s="217">
        <v>0</v>
      </c>
      <c r="N77" s="217">
        <v>0</v>
      </c>
      <c r="O77" s="217">
        <v>0</v>
      </c>
      <c r="P77" s="217">
        <v>0</v>
      </c>
      <c r="Q77" s="217">
        <v>0</v>
      </c>
      <c r="R77" s="217">
        <v>0</v>
      </c>
      <c r="S77" s="217">
        <v>0</v>
      </c>
      <c r="T77" s="217">
        <v>0</v>
      </c>
      <c r="U77" s="217">
        <v>0</v>
      </c>
      <c r="V77" s="217">
        <v>0</v>
      </c>
      <c r="W77" s="217">
        <v>0</v>
      </c>
      <c r="X77" s="217">
        <v>0</v>
      </c>
      <c r="Y77" s="217">
        <v>0</v>
      </c>
      <c r="Z77" s="217">
        <v>0</v>
      </c>
      <c r="AA77" s="217">
        <v>0</v>
      </c>
      <c r="AB77" s="217">
        <v>0</v>
      </c>
      <c r="AC77" s="217">
        <v>0</v>
      </c>
      <c r="AD77" s="217">
        <v>0</v>
      </c>
      <c r="AE77" s="217">
        <v>0</v>
      </c>
      <c r="AF77" s="217">
        <v>0</v>
      </c>
      <c r="AG77" s="217">
        <v>0</v>
      </c>
      <c r="AH77" s="217">
        <v>0</v>
      </c>
      <c r="AI77" s="217">
        <v>0</v>
      </c>
      <c r="AJ77" s="217">
        <v>0</v>
      </c>
      <c r="AK77" s="217">
        <v>0.82</v>
      </c>
      <c r="AL77" s="217">
        <v>0</v>
      </c>
      <c r="AM77" s="217">
        <v>0</v>
      </c>
      <c r="AN77" s="217">
        <v>0</v>
      </c>
      <c r="AO77" s="217">
        <v>0</v>
      </c>
      <c r="AP77" s="217">
        <v>0</v>
      </c>
    </row>
    <row r="78" spans="1:42">
      <c r="A78" t="s">
        <v>120</v>
      </c>
      <c r="B78" s="217">
        <v>0</v>
      </c>
      <c r="C78" s="217">
        <v>0</v>
      </c>
      <c r="D78" s="217">
        <v>0</v>
      </c>
      <c r="E78" s="217">
        <v>0</v>
      </c>
      <c r="F78" s="217">
        <v>0</v>
      </c>
      <c r="G78" s="217">
        <v>0</v>
      </c>
      <c r="H78" s="217">
        <v>0</v>
      </c>
      <c r="I78" s="217">
        <v>0</v>
      </c>
      <c r="J78" s="217">
        <v>0</v>
      </c>
      <c r="K78" s="217">
        <v>0</v>
      </c>
      <c r="L78" s="217">
        <v>0</v>
      </c>
      <c r="M78" s="217">
        <v>0</v>
      </c>
      <c r="N78" s="217">
        <v>0</v>
      </c>
      <c r="O78" s="217">
        <v>0</v>
      </c>
      <c r="P78" s="217">
        <v>0</v>
      </c>
      <c r="Q78" s="217">
        <v>0</v>
      </c>
      <c r="R78" s="217">
        <v>0</v>
      </c>
      <c r="S78" s="217">
        <v>0</v>
      </c>
      <c r="T78" s="217">
        <v>0</v>
      </c>
      <c r="U78" s="217">
        <v>0</v>
      </c>
      <c r="V78" s="217">
        <v>0</v>
      </c>
      <c r="W78" s="217">
        <v>0</v>
      </c>
      <c r="X78" s="217">
        <v>0</v>
      </c>
      <c r="Y78" s="217">
        <v>0</v>
      </c>
      <c r="Z78" s="217">
        <v>0</v>
      </c>
      <c r="AA78" s="217">
        <v>0</v>
      </c>
      <c r="AB78" s="217">
        <v>0</v>
      </c>
      <c r="AC78" s="217">
        <v>0</v>
      </c>
      <c r="AD78" s="217">
        <v>0</v>
      </c>
      <c r="AE78" s="217">
        <v>0</v>
      </c>
      <c r="AF78" s="217">
        <v>0</v>
      </c>
      <c r="AG78" s="217">
        <v>0</v>
      </c>
      <c r="AH78" s="217">
        <v>0</v>
      </c>
      <c r="AI78" s="217">
        <v>0</v>
      </c>
      <c r="AJ78" s="217">
        <v>0</v>
      </c>
      <c r="AK78" s="217">
        <v>0.82</v>
      </c>
      <c r="AL78" s="217">
        <v>0</v>
      </c>
      <c r="AM78" s="217">
        <v>0</v>
      </c>
      <c r="AN78" s="217">
        <v>0</v>
      </c>
      <c r="AO78" s="217">
        <v>0</v>
      </c>
      <c r="AP78" s="217">
        <v>0</v>
      </c>
    </row>
    <row r="79" spans="1:42">
      <c r="A79" t="s">
        <v>121</v>
      </c>
      <c r="B79" s="217">
        <v>0</v>
      </c>
      <c r="C79" s="217">
        <v>0</v>
      </c>
      <c r="D79" s="217">
        <v>0</v>
      </c>
      <c r="E79" s="217">
        <v>0</v>
      </c>
      <c r="F79" s="217">
        <v>0</v>
      </c>
      <c r="G79" s="217">
        <v>0</v>
      </c>
      <c r="H79" s="217">
        <v>0</v>
      </c>
      <c r="I79" s="217">
        <v>0</v>
      </c>
      <c r="J79" s="217">
        <v>0</v>
      </c>
      <c r="K79" s="217">
        <v>0</v>
      </c>
      <c r="L79" s="217">
        <v>0</v>
      </c>
      <c r="M79" s="217">
        <v>0</v>
      </c>
      <c r="N79" s="217">
        <v>0</v>
      </c>
      <c r="O79" s="217">
        <v>0</v>
      </c>
      <c r="P79" s="217">
        <v>0</v>
      </c>
      <c r="Q79" s="217">
        <v>0</v>
      </c>
      <c r="R79" s="217">
        <v>0</v>
      </c>
      <c r="S79" s="217">
        <v>0</v>
      </c>
      <c r="T79" s="217">
        <v>0</v>
      </c>
      <c r="U79" s="217">
        <v>0</v>
      </c>
      <c r="V79" s="217">
        <v>0</v>
      </c>
      <c r="W79" s="217">
        <v>0</v>
      </c>
      <c r="X79" s="217">
        <v>0</v>
      </c>
      <c r="Y79" s="217">
        <v>0</v>
      </c>
      <c r="Z79" s="217">
        <v>0</v>
      </c>
      <c r="AA79" s="217">
        <v>0</v>
      </c>
      <c r="AB79" s="217">
        <v>0</v>
      </c>
      <c r="AC79" s="217">
        <v>0</v>
      </c>
      <c r="AD79" s="217">
        <v>0</v>
      </c>
      <c r="AE79" s="217">
        <v>0</v>
      </c>
      <c r="AF79" s="217">
        <v>0</v>
      </c>
      <c r="AG79" s="217">
        <v>0</v>
      </c>
      <c r="AH79" s="217">
        <v>0</v>
      </c>
      <c r="AI79" s="217">
        <v>0</v>
      </c>
      <c r="AJ79" s="217">
        <v>0</v>
      </c>
      <c r="AK79" s="217">
        <v>0.82</v>
      </c>
      <c r="AL79" s="217">
        <v>0</v>
      </c>
      <c r="AM79" s="217">
        <v>0</v>
      </c>
      <c r="AN79" s="217">
        <v>0</v>
      </c>
      <c r="AO79" s="217">
        <v>0</v>
      </c>
      <c r="AP79" s="217">
        <v>0</v>
      </c>
    </row>
    <row r="80" spans="1:42">
      <c r="A80" t="s">
        <v>122</v>
      </c>
      <c r="B80" s="217">
        <v>0</v>
      </c>
      <c r="C80" s="217">
        <v>0</v>
      </c>
      <c r="D80" s="217">
        <v>0</v>
      </c>
      <c r="E80" s="217">
        <v>0</v>
      </c>
      <c r="F80" s="217">
        <v>0</v>
      </c>
      <c r="G80" s="217">
        <v>0</v>
      </c>
      <c r="H80" s="217">
        <v>0</v>
      </c>
      <c r="I80" s="217">
        <v>0</v>
      </c>
      <c r="J80" s="217">
        <v>0</v>
      </c>
      <c r="K80" s="217">
        <v>0</v>
      </c>
      <c r="L80" s="217">
        <v>0</v>
      </c>
      <c r="M80" s="217">
        <v>0</v>
      </c>
      <c r="N80" s="217">
        <v>0</v>
      </c>
      <c r="O80" s="217">
        <v>0</v>
      </c>
      <c r="P80" s="217">
        <v>0</v>
      </c>
      <c r="Q80" s="217">
        <v>0</v>
      </c>
      <c r="R80" s="217">
        <v>0</v>
      </c>
      <c r="S80" s="217">
        <v>0</v>
      </c>
      <c r="T80" s="217">
        <v>0</v>
      </c>
      <c r="U80" s="217">
        <v>0</v>
      </c>
      <c r="V80" s="217">
        <v>0</v>
      </c>
      <c r="W80" s="217">
        <v>0</v>
      </c>
      <c r="X80" s="217">
        <v>0</v>
      </c>
      <c r="Y80" s="217">
        <v>0</v>
      </c>
      <c r="Z80" s="217">
        <v>0</v>
      </c>
      <c r="AA80" s="217">
        <v>0</v>
      </c>
      <c r="AB80" s="217">
        <v>0</v>
      </c>
      <c r="AC80" s="217">
        <v>0</v>
      </c>
      <c r="AD80" s="217">
        <v>0</v>
      </c>
      <c r="AE80" s="217">
        <v>0</v>
      </c>
      <c r="AF80" s="217">
        <v>0</v>
      </c>
      <c r="AG80" s="217">
        <v>0</v>
      </c>
      <c r="AH80" s="217">
        <v>0</v>
      </c>
      <c r="AI80" s="217">
        <v>0</v>
      </c>
      <c r="AJ80" s="217">
        <v>0</v>
      </c>
      <c r="AK80" s="217">
        <v>0.82</v>
      </c>
      <c r="AL80" s="217">
        <v>0</v>
      </c>
      <c r="AM80" s="217">
        <v>0</v>
      </c>
      <c r="AN80" s="217">
        <v>0</v>
      </c>
      <c r="AO80" s="217">
        <v>0</v>
      </c>
      <c r="AP80" s="217">
        <v>0</v>
      </c>
    </row>
    <row r="81" spans="1:42">
      <c r="A81" t="s">
        <v>123</v>
      </c>
      <c r="B81" s="217">
        <v>0</v>
      </c>
      <c r="C81" s="217">
        <v>0</v>
      </c>
      <c r="D81" s="217">
        <v>0</v>
      </c>
      <c r="E81" s="217">
        <v>0</v>
      </c>
      <c r="F81" s="217">
        <v>0</v>
      </c>
      <c r="G81" s="217">
        <v>0</v>
      </c>
      <c r="H81" s="217">
        <v>0</v>
      </c>
      <c r="I81" s="217">
        <v>0</v>
      </c>
      <c r="J81" s="217">
        <v>0</v>
      </c>
      <c r="K81" s="217">
        <v>0</v>
      </c>
      <c r="L81" s="217">
        <v>0</v>
      </c>
      <c r="M81" s="217">
        <v>0</v>
      </c>
      <c r="N81" s="217">
        <v>0</v>
      </c>
      <c r="O81" s="217">
        <v>0</v>
      </c>
      <c r="P81" s="217">
        <v>0</v>
      </c>
      <c r="Q81" s="217">
        <v>0</v>
      </c>
      <c r="R81" s="217">
        <v>0</v>
      </c>
      <c r="S81" s="217">
        <v>0</v>
      </c>
      <c r="T81" s="217">
        <v>0</v>
      </c>
      <c r="U81" s="217">
        <v>0</v>
      </c>
      <c r="V81" s="217">
        <v>0</v>
      </c>
      <c r="W81" s="217">
        <v>0</v>
      </c>
      <c r="X81" s="217">
        <v>0</v>
      </c>
      <c r="Y81" s="217">
        <v>0</v>
      </c>
      <c r="Z81" s="217">
        <v>0</v>
      </c>
      <c r="AA81" s="217">
        <v>0</v>
      </c>
      <c r="AB81" s="217">
        <v>0</v>
      </c>
      <c r="AC81" s="217">
        <v>0</v>
      </c>
      <c r="AD81" s="217">
        <v>0</v>
      </c>
      <c r="AE81" s="217">
        <v>0</v>
      </c>
      <c r="AF81" s="217">
        <v>0</v>
      </c>
      <c r="AG81" s="217">
        <v>0</v>
      </c>
      <c r="AH81" s="217">
        <v>0</v>
      </c>
      <c r="AI81" s="217">
        <v>0</v>
      </c>
      <c r="AJ81" s="217">
        <v>0</v>
      </c>
      <c r="AK81" s="217">
        <v>0.82</v>
      </c>
      <c r="AL81" s="217">
        <v>0</v>
      </c>
      <c r="AM81" s="217">
        <v>0</v>
      </c>
      <c r="AN81" s="217">
        <v>0</v>
      </c>
      <c r="AO81" s="217">
        <v>0</v>
      </c>
      <c r="AP81" s="217">
        <v>0</v>
      </c>
    </row>
    <row r="82" spans="1:42">
      <c r="A82" t="s">
        <v>124</v>
      </c>
      <c r="B82" s="217">
        <v>0</v>
      </c>
      <c r="C82" s="217">
        <v>0</v>
      </c>
      <c r="D82" s="217">
        <v>0</v>
      </c>
      <c r="E82" s="217">
        <v>0</v>
      </c>
      <c r="F82" s="217">
        <v>0</v>
      </c>
      <c r="G82" s="217">
        <v>0</v>
      </c>
      <c r="H82" s="217">
        <v>0</v>
      </c>
      <c r="I82" s="217">
        <v>0</v>
      </c>
      <c r="J82" s="217">
        <v>0</v>
      </c>
      <c r="K82" s="217">
        <v>0</v>
      </c>
      <c r="L82" s="217">
        <v>0</v>
      </c>
      <c r="M82" s="217">
        <v>0</v>
      </c>
      <c r="N82" s="217">
        <v>0</v>
      </c>
      <c r="O82" s="217">
        <v>0</v>
      </c>
      <c r="P82" s="217">
        <v>0</v>
      </c>
      <c r="Q82" s="217">
        <v>0</v>
      </c>
      <c r="R82" s="217">
        <v>0</v>
      </c>
      <c r="S82" s="217">
        <v>0</v>
      </c>
      <c r="T82" s="217">
        <v>0</v>
      </c>
      <c r="U82" s="217">
        <v>0</v>
      </c>
      <c r="V82" s="217">
        <v>0</v>
      </c>
      <c r="W82" s="217">
        <v>0</v>
      </c>
      <c r="X82" s="217">
        <v>0</v>
      </c>
      <c r="Y82" s="217">
        <v>0</v>
      </c>
      <c r="Z82" s="217">
        <v>0</v>
      </c>
      <c r="AA82" s="217">
        <v>0</v>
      </c>
      <c r="AB82" s="217">
        <v>0</v>
      </c>
      <c r="AC82" s="217">
        <v>0</v>
      </c>
      <c r="AD82" s="217">
        <v>0</v>
      </c>
      <c r="AE82" s="217">
        <v>0</v>
      </c>
      <c r="AF82" s="217">
        <v>0</v>
      </c>
      <c r="AG82" s="217">
        <v>0</v>
      </c>
      <c r="AH82" s="217">
        <v>0</v>
      </c>
      <c r="AI82" s="217">
        <v>0</v>
      </c>
      <c r="AJ82" s="217">
        <v>0</v>
      </c>
      <c r="AK82" s="217">
        <v>0.82</v>
      </c>
      <c r="AL82" s="217">
        <v>0</v>
      </c>
      <c r="AM82" s="217">
        <v>0</v>
      </c>
      <c r="AN82" s="217">
        <v>0</v>
      </c>
      <c r="AO82" s="217">
        <v>0</v>
      </c>
      <c r="AP82" s="217">
        <v>0</v>
      </c>
    </row>
    <row r="83" spans="1:42">
      <c r="A83" t="s">
        <v>125</v>
      </c>
      <c r="B83" s="217">
        <v>0</v>
      </c>
      <c r="C83" s="217">
        <v>0</v>
      </c>
      <c r="D83" s="217">
        <v>0</v>
      </c>
      <c r="E83" s="217">
        <v>0</v>
      </c>
      <c r="F83" s="217">
        <v>0</v>
      </c>
      <c r="G83" s="217">
        <v>0</v>
      </c>
      <c r="H83" s="217">
        <v>0</v>
      </c>
      <c r="I83" s="217">
        <v>0</v>
      </c>
      <c r="J83" s="217">
        <v>0</v>
      </c>
      <c r="K83" s="217">
        <v>0</v>
      </c>
      <c r="L83" s="217">
        <v>0</v>
      </c>
      <c r="M83" s="217">
        <v>0</v>
      </c>
      <c r="N83" s="217">
        <v>0</v>
      </c>
      <c r="O83" s="217">
        <v>0</v>
      </c>
      <c r="P83" s="217">
        <v>0</v>
      </c>
      <c r="Q83" s="217">
        <v>0</v>
      </c>
      <c r="R83" s="217">
        <v>0</v>
      </c>
      <c r="S83" s="217">
        <v>0</v>
      </c>
      <c r="T83" s="217">
        <v>0</v>
      </c>
      <c r="U83" s="217">
        <v>0</v>
      </c>
      <c r="V83" s="217">
        <v>0</v>
      </c>
      <c r="W83" s="217">
        <v>0</v>
      </c>
      <c r="X83" s="217">
        <v>0</v>
      </c>
      <c r="Y83" s="217">
        <v>0</v>
      </c>
      <c r="Z83" s="217">
        <v>0</v>
      </c>
      <c r="AA83" s="217">
        <v>0</v>
      </c>
      <c r="AB83" s="217">
        <v>0</v>
      </c>
      <c r="AC83" s="217">
        <v>0</v>
      </c>
      <c r="AD83" s="217">
        <v>0</v>
      </c>
      <c r="AE83" s="217">
        <v>0</v>
      </c>
      <c r="AF83" s="217">
        <v>0</v>
      </c>
      <c r="AG83" s="217">
        <v>0</v>
      </c>
      <c r="AH83" s="217">
        <v>0</v>
      </c>
      <c r="AI83" s="217">
        <v>0</v>
      </c>
      <c r="AJ83" s="217">
        <v>0</v>
      </c>
      <c r="AK83" s="217">
        <v>0.82</v>
      </c>
      <c r="AL83" s="217">
        <v>0</v>
      </c>
      <c r="AM83" s="217">
        <v>0</v>
      </c>
      <c r="AN83" s="217">
        <v>0</v>
      </c>
      <c r="AO83" s="217">
        <v>0</v>
      </c>
      <c r="AP83" s="217">
        <v>0</v>
      </c>
    </row>
    <row r="84" spans="1:42">
      <c r="A84" t="s">
        <v>126</v>
      </c>
      <c r="B84" s="217">
        <v>0</v>
      </c>
      <c r="C84" s="217">
        <v>0</v>
      </c>
      <c r="D84" s="217">
        <v>0</v>
      </c>
      <c r="E84" s="217">
        <v>0</v>
      </c>
      <c r="F84" s="217">
        <v>0</v>
      </c>
      <c r="G84" s="217">
        <v>0</v>
      </c>
      <c r="H84" s="217">
        <v>0</v>
      </c>
      <c r="I84" s="217">
        <v>0</v>
      </c>
      <c r="J84" s="217">
        <v>0</v>
      </c>
      <c r="K84" s="217">
        <v>0</v>
      </c>
      <c r="L84" s="217">
        <v>0</v>
      </c>
      <c r="M84" s="217">
        <v>0</v>
      </c>
      <c r="N84" s="217">
        <v>0</v>
      </c>
      <c r="O84" s="217">
        <v>0</v>
      </c>
      <c r="P84" s="217">
        <v>0</v>
      </c>
      <c r="Q84" s="217">
        <v>0</v>
      </c>
      <c r="R84" s="217">
        <v>0</v>
      </c>
      <c r="S84" s="217">
        <v>0</v>
      </c>
      <c r="T84" s="217">
        <v>0</v>
      </c>
      <c r="U84" s="217">
        <v>0</v>
      </c>
      <c r="V84" s="217">
        <v>0</v>
      </c>
      <c r="W84" s="217">
        <v>0</v>
      </c>
      <c r="X84" s="217">
        <v>0</v>
      </c>
      <c r="Y84" s="217">
        <v>0</v>
      </c>
      <c r="Z84" s="217">
        <v>0</v>
      </c>
      <c r="AA84" s="217">
        <v>0</v>
      </c>
      <c r="AB84" s="217">
        <v>0</v>
      </c>
      <c r="AC84" s="217">
        <v>0</v>
      </c>
      <c r="AD84" s="217">
        <v>0</v>
      </c>
      <c r="AE84" s="217">
        <v>0</v>
      </c>
      <c r="AF84" s="217">
        <v>0</v>
      </c>
      <c r="AG84" s="217">
        <v>0</v>
      </c>
      <c r="AH84" s="217">
        <v>0</v>
      </c>
      <c r="AI84" s="217">
        <v>0</v>
      </c>
      <c r="AJ84" s="217">
        <v>0</v>
      </c>
      <c r="AK84" s="217">
        <v>0.82</v>
      </c>
      <c r="AL84" s="217">
        <v>0</v>
      </c>
      <c r="AM84" s="217">
        <v>0</v>
      </c>
      <c r="AN84" s="217">
        <v>0</v>
      </c>
      <c r="AO84" s="217">
        <v>0</v>
      </c>
      <c r="AP84" s="217">
        <v>0</v>
      </c>
    </row>
    <row r="85" spans="1:42">
      <c r="A85" t="s">
        <v>127</v>
      </c>
      <c r="B85" s="217">
        <v>0</v>
      </c>
      <c r="C85" s="217">
        <v>0</v>
      </c>
      <c r="D85" s="217">
        <v>0</v>
      </c>
      <c r="E85" s="217">
        <v>0</v>
      </c>
      <c r="F85" s="217">
        <v>0</v>
      </c>
      <c r="G85" s="217">
        <v>0</v>
      </c>
      <c r="H85" s="217">
        <v>0</v>
      </c>
      <c r="I85" s="217">
        <v>0</v>
      </c>
      <c r="J85" s="217">
        <v>0</v>
      </c>
      <c r="K85" s="217">
        <v>0</v>
      </c>
      <c r="L85" s="217">
        <v>0</v>
      </c>
      <c r="M85" s="217">
        <v>0</v>
      </c>
      <c r="N85" s="217">
        <v>0</v>
      </c>
      <c r="O85" s="217">
        <v>0</v>
      </c>
      <c r="P85" s="217">
        <v>0</v>
      </c>
      <c r="Q85" s="217">
        <v>0</v>
      </c>
      <c r="R85" s="217">
        <v>0</v>
      </c>
      <c r="S85" s="217">
        <v>0</v>
      </c>
      <c r="T85" s="217">
        <v>0</v>
      </c>
      <c r="U85" s="217">
        <v>0</v>
      </c>
      <c r="V85" s="217">
        <v>0</v>
      </c>
      <c r="W85" s="217">
        <v>0</v>
      </c>
      <c r="X85" s="217">
        <v>0</v>
      </c>
      <c r="Y85" s="217">
        <v>0</v>
      </c>
      <c r="Z85" s="217">
        <v>0</v>
      </c>
      <c r="AA85" s="217">
        <v>0</v>
      </c>
      <c r="AB85" s="217">
        <v>0</v>
      </c>
      <c r="AC85" s="217">
        <v>0</v>
      </c>
      <c r="AD85" s="217">
        <v>0</v>
      </c>
      <c r="AE85" s="217">
        <v>0</v>
      </c>
      <c r="AF85" s="217">
        <v>0</v>
      </c>
      <c r="AG85" s="217">
        <v>0</v>
      </c>
      <c r="AH85" s="217">
        <v>0</v>
      </c>
      <c r="AI85" s="217">
        <v>0</v>
      </c>
      <c r="AJ85" s="217">
        <v>0</v>
      </c>
      <c r="AK85" s="217">
        <v>0.82</v>
      </c>
      <c r="AL85" s="217">
        <v>0</v>
      </c>
      <c r="AM85" s="217">
        <v>0</v>
      </c>
      <c r="AN85" s="217">
        <v>0</v>
      </c>
      <c r="AO85" s="217">
        <v>0</v>
      </c>
      <c r="AP85" s="217">
        <v>0</v>
      </c>
    </row>
    <row r="86" spans="1:42">
      <c r="A86" t="s">
        <v>128</v>
      </c>
      <c r="B86" s="217">
        <v>0</v>
      </c>
      <c r="C86" s="217">
        <v>0</v>
      </c>
      <c r="D86" s="217">
        <v>0</v>
      </c>
      <c r="E86" s="217">
        <v>0</v>
      </c>
      <c r="F86" s="217">
        <v>0</v>
      </c>
      <c r="G86" s="217">
        <v>0</v>
      </c>
      <c r="H86" s="217">
        <v>0</v>
      </c>
      <c r="I86" s="217">
        <v>0</v>
      </c>
      <c r="J86" s="217">
        <v>0</v>
      </c>
      <c r="K86" s="217">
        <v>0</v>
      </c>
      <c r="L86" s="217">
        <v>0</v>
      </c>
      <c r="M86" s="217">
        <v>0</v>
      </c>
      <c r="N86" s="217">
        <v>0</v>
      </c>
      <c r="O86" s="217">
        <v>0</v>
      </c>
      <c r="P86" s="217">
        <v>0</v>
      </c>
      <c r="Q86" s="217">
        <v>0</v>
      </c>
      <c r="R86" s="217">
        <v>0</v>
      </c>
      <c r="S86" s="217">
        <v>0</v>
      </c>
      <c r="T86" s="217">
        <v>0</v>
      </c>
      <c r="U86" s="217">
        <v>0</v>
      </c>
      <c r="V86" s="217">
        <v>0</v>
      </c>
      <c r="W86" s="217">
        <v>0</v>
      </c>
      <c r="X86" s="217">
        <v>0</v>
      </c>
      <c r="Y86" s="217">
        <v>0</v>
      </c>
      <c r="Z86" s="217">
        <v>0</v>
      </c>
      <c r="AA86" s="217">
        <v>0</v>
      </c>
      <c r="AB86" s="217">
        <v>0</v>
      </c>
      <c r="AC86" s="217">
        <v>0</v>
      </c>
      <c r="AD86" s="217">
        <v>0</v>
      </c>
      <c r="AE86" s="217">
        <v>0</v>
      </c>
      <c r="AF86" s="217">
        <v>0</v>
      </c>
      <c r="AG86" s="217">
        <v>0</v>
      </c>
      <c r="AH86" s="217">
        <v>0</v>
      </c>
      <c r="AI86" s="217">
        <v>0</v>
      </c>
      <c r="AJ86" s="217">
        <v>0</v>
      </c>
      <c r="AK86" s="217">
        <v>0.82</v>
      </c>
      <c r="AL86" s="217">
        <v>0</v>
      </c>
      <c r="AM86" s="217">
        <v>0</v>
      </c>
      <c r="AN86" s="217">
        <v>0</v>
      </c>
      <c r="AO86" s="217">
        <v>0</v>
      </c>
      <c r="AP86" s="217">
        <v>0</v>
      </c>
    </row>
    <row r="87" spans="1:42">
      <c r="A87" t="s">
        <v>129</v>
      </c>
      <c r="B87" s="217">
        <v>0</v>
      </c>
      <c r="C87" s="217">
        <v>0</v>
      </c>
      <c r="D87" s="217">
        <v>0</v>
      </c>
      <c r="E87" s="217">
        <v>0</v>
      </c>
      <c r="F87" s="217">
        <v>0</v>
      </c>
      <c r="G87" s="217">
        <v>0</v>
      </c>
      <c r="H87" s="217">
        <v>0</v>
      </c>
      <c r="I87" s="217">
        <v>0</v>
      </c>
      <c r="J87" s="217">
        <v>0</v>
      </c>
      <c r="K87" s="217">
        <v>0</v>
      </c>
      <c r="L87" s="217">
        <v>0</v>
      </c>
      <c r="M87" s="217">
        <v>0</v>
      </c>
      <c r="N87" s="217">
        <v>0</v>
      </c>
      <c r="O87" s="217">
        <v>0</v>
      </c>
      <c r="P87" s="217">
        <v>0</v>
      </c>
      <c r="Q87" s="217">
        <v>0</v>
      </c>
      <c r="R87" s="217">
        <v>0</v>
      </c>
      <c r="S87" s="217">
        <v>0</v>
      </c>
      <c r="T87" s="217">
        <v>0</v>
      </c>
      <c r="U87" s="217">
        <v>0</v>
      </c>
      <c r="V87" s="217">
        <v>0</v>
      </c>
      <c r="W87" s="217">
        <v>0</v>
      </c>
      <c r="X87" s="217">
        <v>0</v>
      </c>
      <c r="Y87" s="217">
        <v>0</v>
      </c>
      <c r="Z87" s="217">
        <v>0</v>
      </c>
      <c r="AA87" s="217">
        <v>0</v>
      </c>
      <c r="AB87" s="217">
        <v>0</v>
      </c>
      <c r="AC87" s="217">
        <v>0</v>
      </c>
      <c r="AD87" s="217">
        <v>0</v>
      </c>
      <c r="AE87" s="217">
        <v>0</v>
      </c>
      <c r="AF87" s="217">
        <v>0</v>
      </c>
      <c r="AG87" s="217">
        <v>0</v>
      </c>
      <c r="AH87" s="217">
        <v>0</v>
      </c>
      <c r="AI87" s="217">
        <v>0</v>
      </c>
      <c r="AJ87" s="217">
        <v>0</v>
      </c>
      <c r="AK87" s="217">
        <v>0.82</v>
      </c>
      <c r="AL87" s="217">
        <v>0</v>
      </c>
      <c r="AM87" s="217">
        <v>0</v>
      </c>
      <c r="AN87" s="217">
        <v>0</v>
      </c>
      <c r="AO87" s="217">
        <v>0</v>
      </c>
      <c r="AP87" s="217">
        <v>0</v>
      </c>
    </row>
    <row r="88" spans="1:42">
      <c r="A88" t="s">
        <v>130</v>
      </c>
      <c r="B88" s="217">
        <v>0</v>
      </c>
      <c r="C88" s="217">
        <v>0</v>
      </c>
      <c r="D88" s="217">
        <v>0</v>
      </c>
      <c r="E88" s="217">
        <v>0</v>
      </c>
      <c r="F88" s="217">
        <v>0</v>
      </c>
      <c r="G88" s="217">
        <v>0</v>
      </c>
      <c r="H88" s="217">
        <v>0</v>
      </c>
      <c r="I88" s="217">
        <v>0</v>
      </c>
      <c r="J88" s="217">
        <v>0</v>
      </c>
      <c r="K88" s="217">
        <v>0</v>
      </c>
      <c r="L88" s="217">
        <v>0</v>
      </c>
      <c r="M88" s="217">
        <v>0</v>
      </c>
      <c r="N88" s="217">
        <v>0</v>
      </c>
      <c r="O88" s="217">
        <v>0</v>
      </c>
      <c r="P88" s="217">
        <v>0</v>
      </c>
      <c r="Q88" s="217">
        <v>0</v>
      </c>
      <c r="R88" s="217">
        <v>0</v>
      </c>
      <c r="S88" s="217">
        <v>0</v>
      </c>
      <c r="T88" s="217">
        <v>0</v>
      </c>
      <c r="U88" s="217">
        <v>0</v>
      </c>
      <c r="V88" s="217">
        <v>0</v>
      </c>
      <c r="W88" s="217">
        <v>0</v>
      </c>
      <c r="X88" s="217">
        <v>0</v>
      </c>
      <c r="Y88" s="217">
        <v>0</v>
      </c>
      <c r="Z88" s="217">
        <v>0</v>
      </c>
      <c r="AA88" s="217">
        <v>0</v>
      </c>
      <c r="AB88" s="217">
        <v>0</v>
      </c>
      <c r="AC88" s="217">
        <v>0</v>
      </c>
      <c r="AD88" s="217">
        <v>0</v>
      </c>
      <c r="AE88" s="217">
        <v>0</v>
      </c>
      <c r="AF88" s="217">
        <v>0</v>
      </c>
      <c r="AG88" s="217">
        <v>0</v>
      </c>
      <c r="AH88" s="217">
        <v>0</v>
      </c>
      <c r="AI88" s="217">
        <v>0</v>
      </c>
      <c r="AJ88" s="217">
        <v>0</v>
      </c>
      <c r="AK88" s="217">
        <v>0.82</v>
      </c>
      <c r="AL88" s="217">
        <v>0</v>
      </c>
      <c r="AM88" s="217">
        <v>0</v>
      </c>
      <c r="AN88" s="217">
        <v>0</v>
      </c>
      <c r="AO88" s="217">
        <v>0</v>
      </c>
      <c r="AP88" s="217">
        <v>0</v>
      </c>
    </row>
    <row r="89" spans="1:42">
      <c r="A89" t="s">
        <v>131</v>
      </c>
      <c r="B89" s="217">
        <v>0</v>
      </c>
      <c r="C89" s="217">
        <v>0</v>
      </c>
      <c r="D89" s="217">
        <v>0</v>
      </c>
      <c r="E89" s="217">
        <v>0</v>
      </c>
      <c r="F89" s="217">
        <v>0</v>
      </c>
      <c r="G89" s="217">
        <v>0</v>
      </c>
      <c r="H89" s="217">
        <v>0</v>
      </c>
      <c r="I89" s="217">
        <v>0</v>
      </c>
      <c r="J89" s="217">
        <v>0</v>
      </c>
      <c r="K89" s="217">
        <v>0</v>
      </c>
      <c r="L89" s="217">
        <v>0</v>
      </c>
      <c r="M89" s="217">
        <v>0</v>
      </c>
      <c r="N89" s="217">
        <v>0</v>
      </c>
      <c r="O89" s="217">
        <v>0</v>
      </c>
      <c r="P89" s="217">
        <v>0</v>
      </c>
      <c r="Q89" s="217">
        <v>0</v>
      </c>
      <c r="R89" s="217">
        <v>0</v>
      </c>
      <c r="S89" s="217">
        <v>0</v>
      </c>
      <c r="T89" s="217">
        <v>0</v>
      </c>
      <c r="U89" s="217">
        <v>0</v>
      </c>
      <c r="V89" s="217">
        <v>0</v>
      </c>
      <c r="W89" s="217">
        <v>0</v>
      </c>
      <c r="X89" s="217">
        <v>0</v>
      </c>
      <c r="Y89" s="217">
        <v>0</v>
      </c>
      <c r="Z89" s="217">
        <v>0</v>
      </c>
      <c r="AA89" s="217">
        <v>0</v>
      </c>
      <c r="AB89" s="217">
        <v>0</v>
      </c>
      <c r="AC89" s="217">
        <v>0</v>
      </c>
      <c r="AD89" s="217">
        <v>0</v>
      </c>
      <c r="AE89" s="217">
        <v>0</v>
      </c>
      <c r="AF89" s="217">
        <v>0</v>
      </c>
      <c r="AG89" s="217">
        <v>0</v>
      </c>
      <c r="AH89" s="217">
        <v>0</v>
      </c>
      <c r="AI89" s="217">
        <v>0</v>
      </c>
      <c r="AJ89" s="217">
        <v>0</v>
      </c>
      <c r="AK89" s="217">
        <v>0.82</v>
      </c>
      <c r="AL89" s="217">
        <v>0</v>
      </c>
      <c r="AM89" s="217">
        <v>0</v>
      </c>
      <c r="AN89" s="217">
        <v>0</v>
      </c>
      <c r="AO89" s="217">
        <v>0</v>
      </c>
      <c r="AP89" s="217">
        <v>0</v>
      </c>
    </row>
    <row r="90" spans="1:42">
      <c r="A90" t="s">
        <v>132</v>
      </c>
      <c r="B90" s="217">
        <v>0</v>
      </c>
      <c r="C90" s="217">
        <v>0</v>
      </c>
      <c r="D90" s="217">
        <v>0</v>
      </c>
      <c r="E90" s="217">
        <v>0</v>
      </c>
      <c r="F90" s="217">
        <v>0</v>
      </c>
      <c r="G90" s="217">
        <v>0</v>
      </c>
      <c r="H90" s="217">
        <v>0</v>
      </c>
      <c r="I90" s="217">
        <v>0</v>
      </c>
      <c r="J90" s="217">
        <v>0</v>
      </c>
      <c r="K90" s="217">
        <v>0</v>
      </c>
      <c r="L90" s="217">
        <v>0</v>
      </c>
      <c r="M90" s="217">
        <v>0</v>
      </c>
      <c r="N90" s="217">
        <v>0</v>
      </c>
      <c r="O90" s="217">
        <v>0</v>
      </c>
      <c r="P90" s="217">
        <v>0</v>
      </c>
      <c r="Q90" s="217">
        <v>0</v>
      </c>
      <c r="R90" s="217">
        <v>0</v>
      </c>
      <c r="S90" s="217">
        <v>0</v>
      </c>
      <c r="T90" s="217">
        <v>0</v>
      </c>
      <c r="U90" s="217">
        <v>0</v>
      </c>
      <c r="V90" s="217">
        <v>0</v>
      </c>
      <c r="W90" s="217">
        <v>0</v>
      </c>
      <c r="X90" s="217">
        <v>0</v>
      </c>
      <c r="Y90" s="217">
        <v>0</v>
      </c>
      <c r="Z90" s="217">
        <v>0</v>
      </c>
      <c r="AA90" s="217">
        <v>0</v>
      </c>
      <c r="AB90" s="217">
        <v>0</v>
      </c>
      <c r="AC90" s="217">
        <v>0</v>
      </c>
      <c r="AD90" s="217">
        <v>0</v>
      </c>
      <c r="AE90" s="217">
        <v>0</v>
      </c>
      <c r="AF90" s="217">
        <v>0</v>
      </c>
      <c r="AG90" s="217">
        <v>0</v>
      </c>
      <c r="AH90" s="217">
        <v>0</v>
      </c>
      <c r="AI90" s="217">
        <v>0</v>
      </c>
      <c r="AJ90" s="217">
        <v>0</v>
      </c>
      <c r="AK90" s="217">
        <v>0.82</v>
      </c>
      <c r="AL90" s="217">
        <v>0</v>
      </c>
      <c r="AM90" s="217">
        <v>0</v>
      </c>
      <c r="AN90" s="217">
        <v>0</v>
      </c>
      <c r="AO90" s="217">
        <v>0</v>
      </c>
      <c r="AP90" s="217">
        <v>0</v>
      </c>
    </row>
    <row r="91" spans="1:42">
      <c r="A91" t="s">
        <v>133</v>
      </c>
      <c r="B91" s="217">
        <v>0</v>
      </c>
      <c r="C91" s="217">
        <v>0</v>
      </c>
      <c r="D91" s="217">
        <v>0</v>
      </c>
      <c r="E91" s="217">
        <v>0</v>
      </c>
      <c r="F91" s="217">
        <v>0</v>
      </c>
      <c r="G91" s="217">
        <v>0</v>
      </c>
      <c r="H91" s="217">
        <v>0</v>
      </c>
      <c r="I91" s="217">
        <v>0</v>
      </c>
      <c r="J91" s="217">
        <v>0</v>
      </c>
      <c r="K91" s="217">
        <v>0</v>
      </c>
      <c r="L91" s="217">
        <v>0</v>
      </c>
      <c r="M91" s="217">
        <v>0</v>
      </c>
      <c r="N91" s="217">
        <v>0</v>
      </c>
      <c r="O91" s="217">
        <v>0</v>
      </c>
      <c r="P91" s="217">
        <v>0</v>
      </c>
      <c r="Q91" s="217">
        <v>0</v>
      </c>
      <c r="R91" s="217">
        <v>0</v>
      </c>
      <c r="S91" s="217">
        <v>0</v>
      </c>
      <c r="T91" s="217">
        <v>0</v>
      </c>
      <c r="U91" s="217">
        <v>0</v>
      </c>
      <c r="V91" s="217">
        <v>0</v>
      </c>
      <c r="W91" s="217">
        <v>0</v>
      </c>
      <c r="X91" s="217">
        <v>0</v>
      </c>
      <c r="Y91" s="217">
        <v>0</v>
      </c>
      <c r="Z91" s="217">
        <v>0</v>
      </c>
      <c r="AA91" s="217">
        <v>0</v>
      </c>
      <c r="AB91" s="217">
        <v>0</v>
      </c>
      <c r="AC91" s="217">
        <v>0</v>
      </c>
      <c r="AD91" s="217">
        <v>0</v>
      </c>
      <c r="AE91" s="217">
        <v>0</v>
      </c>
      <c r="AF91" s="217">
        <v>0</v>
      </c>
      <c r="AG91" s="217">
        <v>0</v>
      </c>
      <c r="AH91" s="217">
        <v>0</v>
      </c>
      <c r="AI91" s="217">
        <v>0</v>
      </c>
      <c r="AJ91" s="217">
        <v>0</v>
      </c>
      <c r="AK91" s="217">
        <v>0.82</v>
      </c>
      <c r="AL91" s="217">
        <v>0</v>
      </c>
      <c r="AM91" s="217">
        <v>0</v>
      </c>
      <c r="AN91" s="217">
        <v>0</v>
      </c>
      <c r="AO91" s="217">
        <v>0</v>
      </c>
      <c r="AP91" s="217">
        <v>0</v>
      </c>
    </row>
    <row r="92" spans="1:42">
      <c r="A92" t="s">
        <v>134</v>
      </c>
      <c r="B92" s="217">
        <v>0</v>
      </c>
      <c r="C92" s="217">
        <v>0</v>
      </c>
      <c r="D92" s="217">
        <v>0</v>
      </c>
      <c r="E92" s="217">
        <v>0</v>
      </c>
      <c r="F92" s="217">
        <v>0</v>
      </c>
      <c r="G92" s="217">
        <v>0</v>
      </c>
      <c r="H92" s="217">
        <v>0</v>
      </c>
      <c r="I92" s="217">
        <v>0</v>
      </c>
      <c r="J92" s="217">
        <v>0</v>
      </c>
      <c r="K92" s="217">
        <v>0</v>
      </c>
      <c r="L92" s="217">
        <v>0</v>
      </c>
      <c r="M92" s="217">
        <v>0</v>
      </c>
      <c r="N92" s="217">
        <v>0</v>
      </c>
      <c r="O92" s="217">
        <v>0</v>
      </c>
      <c r="P92" s="217">
        <v>0</v>
      </c>
      <c r="Q92" s="217">
        <v>0</v>
      </c>
      <c r="R92" s="217">
        <v>0</v>
      </c>
      <c r="S92" s="217">
        <v>0</v>
      </c>
      <c r="T92" s="217">
        <v>0</v>
      </c>
      <c r="U92" s="217">
        <v>0</v>
      </c>
      <c r="V92" s="217">
        <v>0</v>
      </c>
      <c r="W92" s="217">
        <v>0</v>
      </c>
      <c r="X92" s="217">
        <v>0</v>
      </c>
      <c r="Y92" s="217">
        <v>0</v>
      </c>
      <c r="Z92" s="217">
        <v>0</v>
      </c>
      <c r="AA92" s="217">
        <v>0</v>
      </c>
      <c r="AB92" s="217">
        <v>0</v>
      </c>
      <c r="AC92" s="217">
        <v>0</v>
      </c>
      <c r="AD92" s="217">
        <v>0</v>
      </c>
      <c r="AE92" s="217">
        <v>0</v>
      </c>
      <c r="AF92" s="217">
        <v>0</v>
      </c>
      <c r="AG92" s="217">
        <v>0</v>
      </c>
      <c r="AH92" s="217">
        <v>0</v>
      </c>
      <c r="AI92" s="217">
        <v>0</v>
      </c>
      <c r="AJ92" s="217">
        <v>0</v>
      </c>
      <c r="AK92" s="217">
        <v>0.82</v>
      </c>
      <c r="AL92" s="217">
        <v>0</v>
      </c>
      <c r="AM92" s="217">
        <v>0</v>
      </c>
      <c r="AN92" s="217">
        <v>0</v>
      </c>
      <c r="AO92" s="217">
        <v>0</v>
      </c>
      <c r="AP92" s="217">
        <v>0</v>
      </c>
    </row>
    <row r="93" spans="1:42">
      <c r="A93" t="s">
        <v>135</v>
      </c>
      <c r="B93" s="217">
        <v>0</v>
      </c>
      <c r="C93" s="217">
        <v>0</v>
      </c>
      <c r="D93" s="217">
        <v>0</v>
      </c>
      <c r="E93" s="217">
        <v>0</v>
      </c>
      <c r="F93" s="217">
        <v>0</v>
      </c>
      <c r="G93" s="217">
        <v>0</v>
      </c>
      <c r="H93" s="217">
        <v>0</v>
      </c>
      <c r="I93" s="217">
        <v>0</v>
      </c>
      <c r="J93" s="217">
        <v>0</v>
      </c>
      <c r="K93" s="217">
        <v>0</v>
      </c>
      <c r="L93" s="217">
        <v>0</v>
      </c>
      <c r="M93" s="217">
        <v>0</v>
      </c>
      <c r="N93" s="217">
        <v>0</v>
      </c>
      <c r="O93" s="217">
        <v>0</v>
      </c>
      <c r="P93" s="217">
        <v>0</v>
      </c>
      <c r="Q93" s="217">
        <v>0</v>
      </c>
      <c r="R93" s="217">
        <v>0</v>
      </c>
      <c r="S93" s="217">
        <v>0</v>
      </c>
      <c r="T93" s="217">
        <v>0</v>
      </c>
      <c r="U93" s="217">
        <v>0</v>
      </c>
      <c r="V93" s="217">
        <v>0</v>
      </c>
      <c r="W93" s="217">
        <v>0</v>
      </c>
      <c r="X93" s="217">
        <v>0</v>
      </c>
      <c r="Y93" s="217">
        <v>0</v>
      </c>
      <c r="Z93" s="217">
        <v>0</v>
      </c>
      <c r="AA93" s="217">
        <v>0</v>
      </c>
      <c r="AB93" s="217">
        <v>0</v>
      </c>
      <c r="AC93" s="217">
        <v>0</v>
      </c>
      <c r="AD93" s="217">
        <v>0</v>
      </c>
      <c r="AE93" s="217">
        <v>0</v>
      </c>
      <c r="AF93" s="217">
        <v>0</v>
      </c>
      <c r="AG93" s="217">
        <v>0</v>
      </c>
      <c r="AH93" s="217">
        <v>0</v>
      </c>
      <c r="AI93" s="217">
        <v>0</v>
      </c>
      <c r="AJ93" s="217">
        <v>0</v>
      </c>
      <c r="AK93" s="217">
        <v>0.82</v>
      </c>
      <c r="AL93" s="217">
        <v>0</v>
      </c>
      <c r="AM93" s="217">
        <v>0</v>
      </c>
      <c r="AN93" s="217">
        <v>0</v>
      </c>
      <c r="AO93" s="217">
        <v>0</v>
      </c>
      <c r="AP93" s="217">
        <v>0</v>
      </c>
    </row>
    <row r="94" spans="1:42">
      <c r="A94" t="s">
        <v>136</v>
      </c>
      <c r="B94" s="217">
        <v>0</v>
      </c>
      <c r="C94" s="217">
        <v>0</v>
      </c>
      <c r="D94" s="217">
        <v>0</v>
      </c>
      <c r="E94" s="217">
        <v>0</v>
      </c>
      <c r="F94" s="217">
        <v>0</v>
      </c>
      <c r="G94" s="217">
        <v>0</v>
      </c>
      <c r="H94" s="217">
        <v>0</v>
      </c>
      <c r="I94" s="217">
        <v>0</v>
      </c>
      <c r="J94" s="217">
        <v>0</v>
      </c>
      <c r="K94" s="217">
        <v>0</v>
      </c>
      <c r="L94" s="217">
        <v>0</v>
      </c>
      <c r="M94" s="217">
        <v>0</v>
      </c>
      <c r="N94" s="217">
        <v>0</v>
      </c>
      <c r="O94" s="217">
        <v>0</v>
      </c>
      <c r="P94" s="217">
        <v>0</v>
      </c>
      <c r="Q94" s="217">
        <v>0</v>
      </c>
      <c r="R94" s="217">
        <v>0</v>
      </c>
      <c r="S94" s="217">
        <v>0</v>
      </c>
      <c r="T94" s="217">
        <v>0</v>
      </c>
      <c r="U94" s="217">
        <v>0</v>
      </c>
      <c r="V94" s="217">
        <v>0</v>
      </c>
      <c r="W94" s="217">
        <v>0</v>
      </c>
      <c r="X94" s="217">
        <v>0</v>
      </c>
      <c r="Y94" s="217">
        <v>0</v>
      </c>
      <c r="Z94" s="217">
        <v>0</v>
      </c>
      <c r="AA94" s="217">
        <v>0</v>
      </c>
      <c r="AB94" s="217">
        <v>0</v>
      </c>
      <c r="AC94" s="217">
        <v>0</v>
      </c>
      <c r="AD94" s="217">
        <v>0</v>
      </c>
      <c r="AE94" s="217">
        <v>0</v>
      </c>
      <c r="AF94" s="217">
        <v>0</v>
      </c>
      <c r="AG94" s="217">
        <v>0</v>
      </c>
      <c r="AH94" s="217">
        <v>0</v>
      </c>
      <c r="AI94" s="217">
        <v>0</v>
      </c>
      <c r="AJ94" s="217">
        <v>0</v>
      </c>
      <c r="AK94" s="217">
        <v>0.82</v>
      </c>
      <c r="AL94" s="217">
        <v>0</v>
      </c>
      <c r="AM94" s="217">
        <v>0</v>
      </c>
      <c r="AN94" s="217">
        <v>0</v>
      </c>
      <c r="AO94" s="217">
        <v>0</v>
      </c>
      <c r="AP94" s="217">
        <v>0</v>
      </c>
    </row>
    <row r="95" spans="1:42">
      <c r="A95" t="s">
        <v>137</v>
      </c>
      <c r="B95" s="217">
        <v>0</v>
      </c>
      <c r="C95" s="217">
        <v>0</v>
      </c>
      <c r="D95" s="217">
        <v>0</v>
      </c>
      <c r="E95" s="217">
        <v>0</v>
      </c>
      <c r="F95" s="217">
        <v>0</v>
      </c>
      <c r="G95" s="217">
        <v>0</v>
      </c>
      <c r="H95" s="217">
        <v>0</v>
      </c>
      <c r="I95" s="217">
        <v>0</v>
      </c>
      <c r="J95" s="217">
        <v>0</v>
      </c>
      <c r="K95" s="217">
        <v>0</v>
      </c>
      <c r="L95" s="217">
        <v>0</v>
      </c>
      <c r="M95" s="217">
        <v>0</v>
      </c>
      <c r="N95" s="217">
        <v>0</v>
      </c>
      <c r="O95" s="217">
        <v>0</v>
      </c>
      <c r="P95" s="217">
        <v>0</v>
      </c>
      <c r="Q95" s="217">
        <v>0</v>
      </c>
      <c r="R95" s="217">
        <v>0</v>
      </c>
      <c r="S95" s="217">
        <v>0</v>
      </c>
      <c r="T95" s="217">
        <v>0</v>
      </c>
      <c r="U95" s="217">
        <v>0</v>
      </c>
      <c r="V95" s="217">
        <v>0</v>
      </c>
      <c r="W95" s="217">
        <v>0</v>
      </c>
      <c r="X95" s="217">
        <v>0</v>
      </c>
      <c r="Y95" s="217">
        <v>0</v>
      </c>
      <c r="Z95" s="217">
        <v>0</v>
      </c>
      <c r="AA95" s="217">
        <v>0</v>
      </c>
      <c r="AB95" s="217">
        <v>0</v>
      </c>
      <c r="AC95" s="217">
        <v>0</v>
      </c>
      <c r="AD95" s="217">
        <v>0</v>
      </c>
      <c r="AE95" s="217">
        <v>0</v>
      </c>
      <c r="AF95" s="217">
        <v>0</v>
      </c>
      <c r="AG95" s="217">
        <v>0</v>
      </c>
      <c r="AH95" s="217">
        <v>0</v>
      </c>
      <c r="AI95" s="217">
        <v>0</v>
      </c>
      <c r="AJ95" s="217">
        <v>0</v>
      </c>
      <c r="AK95" s="217">
        <v>0.82</v>
      </c>
      <c r="AL95" s="217">
        <v>0</v>
      </c>
      <c r="AM95" s="217">
        <v>0</v>
      </c>
      <c r="AN95" s="217">
        <v>0</v>
      </c>
      <c r="AO95" s="217">
        <v>0</v>
      </c>
      <c r="AP95" s="217">
        <v>0</v>
      </c>
    </row>
    <row r="96" spans="1:42">
      <c r="A96" t="s">
        <v>138</v>
      </c>
      <c r="B96" s="217">
        <v>0</v>
      </c>
      <c r="C96" s="217">
        <v>0</v>
      </c>
      <c r="D96" s="217">
        <v>0</v>
      </c>
      <c r="E96" s="217">
        <v>0</v>
      </c>
      <c r="F96" s="217">
        <v>0</v>
      </c>
      <c r="G96" s="217">
        <v>0</v>
      </c>
      <c r="H96" s="217">
        <v>0</v>
      </c>
      <c r="I96" s="217">
        <v>0</v>
      </c>
      <c r="J96" s="217">
        <v>0</v>
      </c>
      <c r="K96" s="217">
        <v>0</v>
      </c>
      <c r="L96" s="217">
        <v>0</v>
      </c>
      <c r="M96" s="217">
        <v>0</v>
      </c>
      <c r="N96" s="217">
        <v>0</v>
      </c>
      <c r="O96" s="217">
        <v>0</v>
      </c>
      <c r="P96" s="217">
        <v>0</v>
      </c>
      <c r="Q96" s="217">
        <v>0</v>
      </c>
      <c r="R96" s="217">
        <v>0</v>
      </c>
      <c r="S96" s="217">
        <v>0</v>
      </c>
      <c r="T96" s="217">
        <v>0</v>
      </c>
      <c r="U96" s="217">
        <v>0</v>
      </c>
      <c r="V96" s="217">
        <v>0</v>
      </c>
      <c r="W96" s="217">
        <v>0</v>
      </c>
      <c r="X96" s="217">
        <v>0</v>
      </c>
      <c r="Y96" s="217">
        <v>0</v>
      </c>
      <c r="Z96" s="217">
        <v>0</v>
      </c>
      <c r="AA96" s="217">
        <v>0</v>
      </c>
      <c r="AB96" s="217">
        <v>0</v>
      </c>
      <c r="AC96" s="217">
        <v>0</v>
      </c>
      <c r="AD96" s="217">
        <v>0</v>
      </c>
      <c r="AE96" s="217">
        <v>0</v>
      </c>
      <c r="AF96" s="217">
        <v>0</v>
      </c>
      <c r="AG96" s="217">
        <v>0</v>
      </c>
      <c r="AH96" s="217">
        <v>0</v>
      </c>
      <c r="AI96" s="217">
        <v>0</v>
      </c>
      <c r="AJ96" s="217">
        <v>0</v>
      </c>
      <c r="AK96" s="217">
        <v>0.82</v>
      </c>
      <c r="AL96" s="217">
        <v>0</v>
      </c>
      <c r="AM96" s="217">
        <v>0</v>
      </c>
      <c r="AN96" s="217">
        <v>0</v>
      </c>
      <c r="AO96" s="217">
        <v>0</v>
      </c>
      <c r="AP96" s="217">
        <v>0</v>
      </c>
    </row>
    <row r="97" spans="1:42">
      <c r="A97" t="s">
        <v>139</v>
      </c>
      <c r="B97" s="217">
        <v>0</v>
      </c>
      <c r="C97" s="217">
        <v>0</v>
      </c>
      <c r="D97" s="217">
        <v>0</v>
      </c>
      <c r="E97" s="217">
        <v>0</v>
      </c>
      <c r="F97" s="217">
        <v>0</v>
      </c>
      <c r="G97" s="217">
        <v>0</v>
      </c>
      <c r="H97" s="217">
        <v>0</v>
      </c>
      <c r="I97" s="217">
        <v>0</v>
      </c>
      <c r="J97" s="217">
        <v>0</v>
      </c>
      <c r="K97" s="217">
        <v>0</v>
      </c>
      <c r="L97" s="217">
        <v>0</v>
      </c>
      <c r="M97" s="217">
        <v>0</v>
      </c>
      <c r="N97" s="217">
        <v>0</v>
      </c>
      <c r="O97" s="217">
        <v>0</v>
      </c>
      <c r="P97" s="217">
        <v>0</v>
      </c>
      <c r="Q97" s="217">
        <v>0</v>
      </c>
      <c r="R97" s="217">
        <v>0</v>
      </c>
      <c r="S97" s="217">
        <v>0</v>
      </c>
      <c r="T97" s="217">
        <v>0</v>
      </c>
      <c r="U97" s="217">
        <v>0</v>
      </c>
      <c r="V97" s="217">
        <v>0</v>
      </c>
      <c r="W97" s="217">
        <v>0</v>
      </c>
      <c r="X97" s="217">
        <v>0</v>
      </c>
      <c r="Y97" s="217">
        <v>0</v>
      </c>
      <c r="Z97" s="217">
        <v>0</v>
      </c>
      <c r="AA97" s="217">
        <v>0</v>
      </c>
      <c r="AB97" s="217">
        <v>0</v>
      </c>
      <c r="AC97" s="217">
        <v>0</v>
      </c>
      <c r="AD97" s="217">
        <v>0</v>
      </c>
      <c r="AE97" s="217">
        <v>0</v>
      </c>
      <c r="AF97" s="217">
        <v>0</v>
      </c>
      <c r="AG97" s="217">
        <v>0</v>
      </c>
      <c r="AH97" s="217">
        <v>0</v>
      </c>
      <c r="AI97" s="217">
        <v>0</v>
      </c>
      <c r="AJ97" s="217">
        <v>0</v>
      </c>
      <c r="AK97" s="217">
        <v>0.82</v>
      </c>
      <c r="AL97" s="217">
        <v>0</v>
      </c>
      <c r="AM97" s="217">
        <v>0</v>
      </c>
      <c r="AN97" s="217">
        <v>0</v>
      </c>
      <c r="AO97" s="217">
        <v>0</v>
      </c>
      <c r="AP97" s="217">
        <v>0</v>
      </c>
    </row>
    <row r="98" spans="1:42">
      <c r="A98" t="s">
        <v>140</v>
      </c>
      <c r="B98" s="217">
        <v>0</v>
      </c>
      <c r="C98" s="217">
        <v>0</v>
      </c>
      <c r="D98" s="217">
        <v>0</v>
      </c>
      <c r="E98" s="217">
        <v>0</v>
      </c>
      <c r="F98" s="217">
        <v>0</v>
      </c>
      <c r="G98" s="217">
        <v>0</v>
      </c>
      <c r="H98" s="217">
        <v>0</v>
      </c>
      <c r="I98" s="217">
        <v>0</v>
      </c>
      <c r="J98" s="217">
        <v>0</v>
      </c>
      <c r="K98" s="217">
        <v>0</v>
      </c>
      <c r="L98" s="217">
        <v>0</v>
      </c>
      <c r="M98" s="217">
        <v>0</v>
      </c>
      <c r="N98" s="217">
        <v>0</v>
      </c>
      <c r="O98" s="217">
        <v>0</v>
      </c>
      <c r="P98" s="217">
        <v>0</v>
      </c>
      <c r="Q98" s="217">
        <v>0</v>
      </c>
      <c r="R98" s="217">
        <v>0</v>
      </c>
      <c r="S98" s="217">
        <v>0</v>
      </c>
      <c r="T98" s="217">
        <v>0</v>
      </c>
      <c r="U98" s="217">
        <v>0</v>
      </c>
      <c r="V98" s="217">
        <v>0</v>
      </c>
      <c r="W98" s="217">
        <v>0</v>
      </c>
      <c r="X98" s="217">
        <v>0</v>
      </c>
      <c r="Y98" s="217">
        <v>0</v>
      </c>
      <c r="Z98" s="217">
        <v>0</v>
      </c>
      <c r="AA98" s="217">
        <v>0</v>
      </c>
      <c r="AB98" s="217">
        <v>0</v>
      </c>
      <c r="AC98" s="217">
        <v>0</v>
      </c>
      <c r="AD98" s="217">
        <v>0</v>
      </c>
      <c r="AE98" s="217">
        <v>0</v>
      </c>
      <c r="AF98" s="217">
        <v>0</v>
      </c>
      <c r="AG98" s="217">
        <v>0</v>
      </c>
      <c r="AH98" s="217">
        <v>0</v>
      </c>
      <c r="AI98" s="217">
        <v>0</v>
      </c>
      <c r="AJ98" s="217">
        <v>0</v>
      </c>
      <c r="AK98" s="217">
        <v>0.82</v>
      </c>
      <c r="AL98" s="217">
        <v>0</v>
      </c>
      <c r="AM98" s="217">
        <v>0</v>
      </c>
      <c r="AN98" s="217">
        <v>0</v>
      </c>
      <c r="AO98" s="217">
        <v>0</v>
      </c>
      <c r="AP98" s="21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1.9049999999999973E-2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7">
        <v>0</v>
      </c>
      <c r="C3" s="217">
        <v>1.24</v>
      </c>
      <c r="D3" s="217">
        <v>0.59</v>
      </c>
      <c r="E3" s="217">
        <v>0</v>
      </c>
      <c r="F3" s="217">
        <v>0</v>
      </c>
      <c r="G3" s="217">
        <v>3.39</v>
      </c>
      <c r="H3" s="217">
        <v>0</v>
      </c>
      <c r="I3" s="217">
        <v>4.5</v>
      </c>
      <c r="J3" s="217">
        <v>0.36</v>
      </c>
      <c r="K3" s="217">
        <v>0.05</v>
      </c>
      <c r="L3" s="217">
        <v>0.16</v>
      </c>
      <c r="M3" s="217">
        <v>0.04</v>
      </c>
      <c r="N3" s="217">
        <v>0.05</v>
      </c>
      <c r="O3" s="217">
        <v>0.05</v>
      </c>
      <c r="P3" s="217">
        <v>0.09</v>
      </c>
      <c r="Q3" s="217">
        <v>0</v>
      </c>
      <c r="R3" s="217">
        <v>0.02</v>
      </c>
      <c r="S3" s="217">
        <v>0</v>
      </c>
      <c r="T3" s="217">
        <v>0.03</v>
      </c>
      <c r="U3" s="217">
        <v>0</v>
      </c>
      <c r="V3" s="217">
        <v>0</v>
      </c>
      <c r="W3" s="217">
        <v>0</v>
      </c>
      <c r="X3" s="217">
        <v>0</v>
      </c>
      <c r="Y3" s="217">
        <v>0</v>
      </c>
      <c r="Z3" s="217">
        <v>0</v>
      </c>
      <c r="AA3" s="217">
        <v>0</v>
      </c>
      <c r="AB3" s="217">
        <v>0</v>
      </c>
      <c r="AC3" s="217">
        <v>0</v>
      </c>
      <c r="AD3" s="217">
        <v>0</v>
      </c>
      <c r="AE3" s="217">
        <v>0</v>
      </c>
      <c r="AF3" s="217">
        <v>0</v>
      </c>
      <c r="AG3" s="217">
        <v>0</v>
      </c>
      <c r="AH3" s="217">
        <v>0</v>
      </c>
      <c r="AI3" s="217">
        <v>0</v>
      </c>
      <c r="AJ3" s="217">
        <v>0</v>
      </c>
      <c r="AK3" s="217">
        <v>2.36</v>
      </c>
      <c r="AL3" s="217">
        <v>0</v>
      </c>
      <c r="AM3" s="217">
        <v>0</v>
      </c>
      <c r="AN3" s="217">
        <v>0</v>
      </c>
      <c r="AO3" s="217">
        <v>0</v>
      </c>
      <c r="AP3" s="217">
        <v>0</v>
      </c>
    </row>
    <row r="4" spans="1:42">
      <c r="A4" t="s">
        <v>46</v>
      </c>
      <c r="B4" s="217">
        <v>0</v>
      </c>
      <c r="C4" s="217">
        <v>1.24</v>
      </c>
      <c r="D4" s="217">
        <v>0.59</v>
      </c>
      <c r="E4" s="217">
        <v>0</v>
      </c>
      <c r="F4" s="217">
        <v>0</v>
      </c>
      <c r="G4" s="217">
        <v>3.39</v>
      </c>
      <c r="H4" s="217">
        <v>0</v>
      </c>
      <c r="I4" s="217">
        <v>4.5</v>
      </c>
      <c r="J4" s="217">
        <v>0.36</v>
      </c>
      <c r="K4" s="217">
        <v>0.05</v>
      </c>
      <c r="L4" s="217">
        <v>0.16</v>
      </c>
      <c r="M4" s="217">
        <v>0.04</v>
      </c>
      <c r="N4" s="217">
        <v>0.05</v>
      </c>
      <c r="O4" s="217">
        <v>0.05</v>
      </c>
      <c r="P4" s="217">
        <v>0.09</v>
      </c>
      <c r="Q4" s="217">
        <v>0</v>
      </c>
      <c r="R4" s="217">
        <v>0.02</v>
      </c>
      <c r="S4" s="217">
        <v>0</v>
      </c>
      <c r="T4" s="217">
        <v>0.03</v>
      </c>
      <c r="U4" s="217">
        <v>0</v>
      </c>
      <c r="V4" s="217">
        <v>0</v>
      </c>
      <c r="W4" s="217">
        <v>0</v>
      </c>
      <c r="X4" s="217">
        <v>0</v>
      </c>
      <c r="Y4" s="217">
        <v>0</v>
      </c>
      <c r="Z4" s="217">
        <v>0</v>
      </c>
      <c r="AA4" s="217">
        <v>0</v>
      </c>
      <c r="AB4" s="217">
        <v>0</v>
      </c>
      <c r="AC4" s="217">
        <v>0</v>
      </c>
      <c r="AD4" s="217">
        <v>0</v>
      </c>
      <c r="AE4" s="217">
        <v>0</v>
      </c>
      <c r="AF4" s="217">
        <v>0</v>
      </c>
      <c r="AG4" s="217">
        <v>0</v>
      </c>
      <c r="AH4" s="217">
        <v>0</v>
      </c>
      <c r="AI4" s="217">
        <v>0</v>
      </c>
      <c r="AJ4" s="217">
        <v>0</v>
      </c>
      <c r="AK4" s="217">
        <v>2.36</v>
      </c>
      <c r="AL4" s="217">
        <v>0</v>
      </c>
      <c r="AM4" s="217">
        <v>0</v>
      </c>
      <c r="AN4" s="217">
        <v>0</v>
      </c>
      <c r="AO4" s="217">
        <v>0</v>
      </c>
      <c r="AP4" s="217">
        <v>0</v>
      </c>
    </row>
    <row r="5" spans="1:42">
      <c r="A5" t="s">
        <v>47</v>
      </c>
      <c r="B5" s="217">
        <v>0</v>
      </c>
      <c r="C5" s="217">
        <v>1.24</v>
      </c>
      <c r="D5" s="217">
        <v>0.59</v>
      </c>
      <c r="E5" s="217">
        <v>0</v>
      </c>
      <c r="F5" s="217">
        <v>0</v>
      </c>
      <c r="G5" s="217">
        <v>3.39</v>
      </c>
      <c r="H5" s="217">
        <v>0</v>
      </c>
      <c r="I5" s="217">
        <v>4.5</v>
      </c>
      <c r="J5" s="217">
        <v>0.36</v>
      </c>
      <c r="K5" s="217">
        <v>0.05</v>
      </c>
      <c r="L5" s="217">
        <v>0.16</v>
      </c>
      <c r="M5" s="217">
        <v>0.04</v>
      </c>
      <c r="N5" s="217">
        <v>0.05</v>
      </c>
      <c r="O5" s="217">
        <v>0.05</v>
      </c>
      <c r="P5" s="217">
        <v>0.09</v>
      </c>
      <c r="Q5" s="217">
        <v>0</v>
      </c>
      <c r="R5" s="217">
        <v>0.02</v>
      </c>
      <c r="S5" s="217">
        <v>0</v>
      </c>
      <c r="T5" s="217">
        <v>0.03</v>
      </c>
      <c r="U5" s="217">
        <v>0</v>
      </c>
      <c r="V5" s="217">
        <v>0</v>
      </c>
      <c r="W5" s="217">
        <v>0</v>
      </c>
      <c r="X5" s="217">
        <v>0</v>
      </c>
      <c r="Y5" s="217">
        <v>0</v>
      </c>
      <c r="Z5" s="217">
        <v>0</v>
      </c>
      <c r="AA5" s="217">
        <v>0</v>
      </c>
      <c r="AB5" s="217">
        <v>0</v>
      </c>
      <c r="AC5" s="217">
        <v>0</v>
      </c>
      <c r="AD5" s="217">
        <v>0</v>
      </c>
      <c r="AE5" s="217">
        <v>0</v>
      </c>
      <c r="AF5" s="217">
        <v>0</v>
      </c>
      <c r="AG5" s="217">
        <v>0</v>
      </c>
      <c r="AH5" s="217">
        <v>0</v>
      </c>
      <c r="AI5" s="217">
        <v>0</v>
      </c>
      <c r="AJ5" s="217">
        <v>0</v>
      </c>
      <c r="AK5" s="217">
        <v>2.36</v>
      </c>
      <c r="AL5" s="217">
        <v>0</v>
      </c>
      <c r="AM5" s="217">
        <v>0</v>
      </c>
      <c r="AN5" s="217">
        <v>0</v>
      </c>
      <c r="AO5" s="217">
        <v>0</v>
      </c>
      <c r="AP5" s="217">
        <v>0</v>
      </c>
    </row>
    <row r="6" spans="1:42">
      <c r="A6" t="s">
        <v>48</v>
      </c>
      <c r="B6" s="217">
        <v>0</v>
      </c>
      <c r="C6" s="217">
        <v>1.24</v>
      </c>
      <c r="D6" s="217">
        <v>0.59</v>
      </c>
      <c r="E6" s="217">
        <v>0</v>
      </c>
      <c r="F6" s="217">
        <v>0</v>
      </c>
      <c r="G6" s="217">
        <v>3.39</v>
      </c>
      <c r="H6" s="217">
        <v>0</v>
      </c>
      <c r="I6" s="217">
        <v>4.5</v>
      </c>
      <c r="J6" s="217">
        <v>0.36</v>
      </c>
      <c r="K6" s="217">
        <v>0.05</v>
      </c>
      <c r="L6" s="217">
        <v>0.16</v>
      </c>
      <c r="M6" s="217">
        <v>0.04</v>
      </c>
      <c r="N6" s="217">
        <v>0.05</v>
      </c>
      <c r="O6" s="217">
        <v>0.05</v>
      </c>
      <c r="P6" s="217">
        <v>0.09</v>
      </c>
      <c r="Q6" s="217">
        <v>0</v>
      </c>
      <c r="R6" s="217">
        <v>0.02</v>
      </c>
      <c r="S6" s="217">
        <v>0</v>
      </c>
      <c r="T6" s="217">
        <v>0.03</v>
      </c>
      <c r="U6" s="217">
        <v>0</v>
      </c>
      <c r="V6" s="217">
        <v>0</v>
      </c>
      <c r="W6" s="217">
        <v>0</v>
      </c>
      <c r="X6" s="217">
        <v>0</v>
      </c>
      <c r="Y6" s="217">
        <v>0</v>
      </c>
      <c r="Z6" s="217">
        <v>0</v>
      </c>
      <c r="AA6" s="217">
        <v>0</v>
      </c>
      <c r="AB6" s="217">
        <v>0</v>
      </c>
      <c r="AC6" s="217">
        <v>0</v>
      </c>
      <c r="AD6" s="217">
        <v>0</v>
      </c>
      <c r="AE6" s="217">
        <v>0</v>
      </c>
      <c r="AF6" s="217">
        <v>0</v>
      </c>
      <c r="AG6" s="217">
        <v>0</v>
      </c>
      <c r="AH6" s="217">
        <v>0</v>
      </c>
      <c r="AI6" s="217">
        <v>0</v>
      </c>
      <c r="AJ6" s="217">
        <v>0</v>
      </c>
      <c r="AK6" s="217">
        <v>2.36</v>
      </c>
      <c r="AL6" s="217">
        <v>0</v>
      </c>
      <c r="AM6" s="217">
        <v>0</v>
      </c>
      <c r="AN6" s="217">
        <v>0</v>
      </c>
      <c r="AO6" s="217">
        <v>0</v>
      </c>
      <c r="AP6" s="217">
        <v>0</v>
      </c>
    </row>
    <row r="7" spans="1:42">
      <c r="A7" t="s">
        <v>49</v>
      </c>
      <c r="B7" s="217">
        <v>0</v>
      </c>
      <c r="C7" s="217">
        <v>1.24</v>
      </c>
      <c r="D7" s="217">
        <v>0.59</v>
      </c>
      <c r="E7" s="217">
        <v>0</v>
      </c>
      <c r="F7" s="217">
        <v>0</v>
      </c>
      <c r="G7" s="217">
        <v>3.39</v>
      </c>
      <c r="H7" s="217">
        <v>0</v>
      </c>
      <c r="I7" s="217">
        <v>4.5</v>
      </c>
      <c r="J7" s="217">
        <v>0.36</v>
      </c>
      <c r="K7" s="217">
        <v>0</v>
      </c>
      <c r="L7" s="217">
        <v>0.16</v>
      </c>
      <c r="M7" s="217">
        <v>0.04</v>
      </c>
      <c r="N7" s="217">
        <v>0.05</v>
      </c>
      <c r="O7" s="217">
        <v>0.05</v>
      </c>
      <c r="P7" s="217">
        <v>0.09</v>
      </c>
      <c r="Q7" s="217">
        <v>0</v>
      </c>
      <c r="R7" s="217">
        <v>0.02</v>
      </c>
      <c r="S7" s="217">
        <v>0</v>
      </c>
      <c r="T7" s="217">
        <v>0.03</v>
      </c>
      <c r="U7" s="217">
        <v>0</v>
      </c>
      <c r="V7" s="217">
        <v>0</v>
      </c>
      <c r="W7" s="217">
        <v>0</v>
      </c>
      <c r="X7" s="217">
        <v>0</v>
      </c>
      <c r="Y7" s="217">
        <v>0</v>
      </c>
      <c r="Z7" s="217">
        <v>0</v>
      </c>
      <c r="AA7" s="217">
        <v>0</v>
      </c>
      <c r="AB7" s="217">
        <v>0</v>
      </c>
      <c r="AC7" s="217">
        <v>0</v>
      </c>
      <c r="AD7" s="217">
        <v>0</v>
      </c>
      <c r="AE7" s="217">
        <v>0</v>
      </c>
      <c r="AF7" s="217">
        <v>0</v>
      </c>
      <c r="AG7" s="217">
        <v>0</v>
      </c>
      <c r="AH7" s="217">
        <v>0</v>
      </c>
      <c r="AI7" s="217">
        <v>0</v>
      </c>
      <c r="AJ7" s="217">
        <v>0</v>
      </c>
      <c r="AK7" s="217">
        <v>4.03</v>
      </c>
      <c r="AL7" s="217">
        <v>0</v>
      </c>
      <c r="AM7" s="217">
        <v>0</v>
      </c>
      <c r="AN7" s="217">
        <v>0</v>
      </c>
      <c r="AO7" s="217">
        <v>0</v>
      </c>
      <c r="AP7" s="217">
        <v>0</v>
      </c>
    </row>
    <row r="8" spans="1:42">
      <c r="A8" t="s">
        <v>50</v>
      </c>
      <c r="B8" s="217">
        <v>0</v>
      </c>
      <c r="C8" s="217">
        <v>1.24</v>
      </c>
      <c r="D8" s="217">
        <v>0.59</v>
      </c>
      <c r="E8" s="217">
        <v>0</v>
      </c>
      <c r="F8" s="217">
        <v>0</v>
      </c>
      <c r="G8" s="217">
        <v>3.39</v>
      </c>
      <c r="H8" s="217">
        <v>0</v>
      </c>
      <c r="I8" s="217">
        <v>4.5</v>
      </c>
      <c r="J8" s="217">
        <v>0.36</v>
      </c>
      <c r="K8" s="217">
        <v>0</v>
      </c>
      <c r="L8" s="217">
        <v>0.16</v>
      </c>
      <c r="M8" s="217">
        <v>0.04</v>
      </c>
      <c r="N8" s="217">
        <v>0.05</v>
      </c>
      <c r="O8" s="217">
        <v>0.05</v>
      </c>
      <c r="P8" s="217">
        <v>0.09</v>
      </c>
      <c r="Q8" s="217">
        <v>0</v>
      </c>
      <c r="R8" s="217">
        <v>0.02</v>
      </c>
      <c r="S8" s="217">
        <v>0</v>
      </c>
      <c r="T8" s="217">
        <v>0.03</v>
      </c>
      <c r="U8" s="217">
        <v>0</v>
      </c>
      <c r="V8" s="217">
        <v>0</v>
      </c>
      <c r="W8" s="217">
        <v>0</v>
      </c>
      <c r="X8" s="217">
        <v>0</v>
      </c>
      <c r="Y8" s="217">
        <v>0</v>
      </c>
      <c r="Z8" s="217">
        <v>0</v>
      </c>
      <c r="AA8" s="217">
        <v>0</v>
      </c>
      <c r="AB8" s="217">
        <v>0</v>
      </c>
      <c r="AC8" s="217">
        <v>0</v>
      </c>
      <c r="AD8" s="217">
        <v>0</v>
      </c>
      <c r="AE8" s="217">
        <v>0</v>
      </c>
      <c r="AF8" s="217">
        <v>0</v>
      </c>
      <c r="AG8" s="217">
        <v>0</v>
      </c>
      <c r="AH8" s="217">
        <v>0</v>
      </c>
      <c r="AI8" s="217">
        <v>0</v>
      </c>
      <c r="AJ8" s="217">
        <v>0</v>
      </c>
      <c r="AK8" s="217">
        <v>4.03</v>
      </c>
      <c r="AL8" s="217">
        <v>0</v>
      </c>
      <c r="AM8" s="217">
        <v>0</v>
      </c>
      <c r="AN8" s="217">
        <v>0</v>
      </c>
      <c r="AO8" s="217">
        <v>0</v>
      </c>
      <c r="AP8" s="217">
        <v>0</v>
      </c>
    </row>
    <row r="9" spans="1:42">
      <c r="A9" t="s">
        <v>51</v>
      </c>
      <c r="B9" s="217">
        <v>0</v>
      </c>
      <c r="C9" s="217">
        <v>1.24</v>
      </c>
      <c r="D9" s="217">
        <v>0.59</v>
      </c>
      <c r="E9" s="217">
        <v>0</v>
      </c>
      <c r="F9" s="217">
        <v>0</v>
      </c>
      <c r="G9" s="217">
        <v>3.39</v>
      </c>
      <c r="H9" s="217">
        <v>0</v>
      </c>
      <c r="I9" s="217">
        <v>4.5</v>
      </c>
      <c r="J9" s="217">
        <v>0.36</v>
      </c>
      <c r="K9" s="217">
        <v>0</v>
      </c>
      <c r="L9" s="217">
        <v>0.16</v>
      </c>
      <c r="M9" s="217">
        <v>0.04</v>
      </c>
      <c r="N9" s="217">
        <v>0.05</v>
      </c>
      <c r="O9" s="217">
        <v>0.05</v>
      </c>
      <c r="P9" s="217">
        <v>0.09</v>
      </c>
      <c r="Q9" s="217">
        <v>0</v>
      </c>
      <c r="R9" s="217">
        <v>0.02</v>
      </c>
      <c r="S9" s="217">
        <v>0</v>
      </c>
      <c r="T9" s="217">
        <v>0.03</v>
      </c>
      <c r="U9" s="217">
        <v>0</v>
      </c>
      <c r="V9" s="217">
        <v>0</v>
      </c>
      <c r="W9" s="217">
        <v>0</v>
      </c>
      <c r="X9" s="217">
        <v>0</v>
      </c>
      <c r="Y9" s="217">
        <v>0</v>
      </c>
      <c r="Z9" s="217">
        <v>0</v>
      </c>
      <c r="AA9" s="217">
        <v>0</v>
      </c>
      <c r="AB9" s="217">
        <v>0</v>
      </c>
      <c r="AC9" s="217">
        <v>0</v>
      </c>
      <c r="AD9" s="217">
        <v>0</v>
      </c>
      <c r="AE9" s="217">
        <v>0</v>
      </c>
      <c r="AF9" s="217">
        <v>0</v>
      </c>
      <c r="AG9" s="217">
        <v>0</v>
      </c>
      <c r="AH9" s="217">
        <v>0</v>
      </c>
      <c r="AI9" s="217">
        <v>0</v>
      </c>
      <c r="AJ9" s="217">
        <v>0</v>
      </c>
      <c r="AK9" s="217">
        <v>4.03</v>
      </c>
      <c r="AL9" s="217">
        <v>0</v>
      </c>
      <c r="AM9" s="217">
        <v>0</v>
      </c>
      <c r="AN9" s="217">
        <v>0</v>
      </c>
      <c r="AO9" s="217">
        <v>0</v>
      </c>
      <c r="AP9" s="217">
        <v>0</v>
      </c>
    </row>
    <row r="10" spans="1:42">
      <c r="A10" t="s">
        <v>52</v>
      </c>
      <c r="B10" s="217">
        <v>0</v>
      </c>
      <c r="C10" s="217">
        <v>1.24</v>
      </c>
      <c r="D10" s="217">
        <v>0.59</v>
      </c>
      <c r="E10" s="217">
        <v>0</v>
      </c>
      <c r="F10" s="217">
        <v>0</v>
      </c>
      <c r="G10" s="217">
        <v>3.39</v>
      </c>
      <c r="H10" s="217">
        <v>0</v>
      </c>
      <c r="I10" s="217">
        <v>4.5</v>
      </c>
      <c r="J10" s="217">
        <v>0.36</v>
      </c>
      <c r="K10" s="217">
        <v>0</v>
      </c>
      <c r="L10" s="217">
        <v>0.14000000000000001</v>
      </c>
      <c r="M10" s="217">
        <v>0.04</v>
      </c>
      <c r="N10" s="217">
        <v>0.05</v>
      </c>
      <c r="O10" s="217">
        <v>0.05</v>
      </c>
      <c r="P10" s="217">
        <v>0.09</v>
      </c>
      <c r="Q10" s="217">
        <v>0</v>
      </c>
      <c r="R10" s="217">
        <v>0.02</v>
      </c>
      <c r="S10" s="217">
        <v>0</v>
      </c>
      <c r="T10" s="217">
        <v>0.03</v>
      </c>
      <c r="U10" s="217">
        <v>0</v>
      </c>
      <c r="V10" s="217">
        <v>0</v>
      </c>
      <c r="W10" s="217">
        <v>0</v>
      </c>
      <c r="X10" s="217">
        <v>0</v>
      </c>
      <c r="Y10" s="217">
        <v>0</v>
      </c>
      <c r="Z10" s="217">
        <v>0</v>
      </c>
      <c r="AA10" s="217">
        <v>0</v>
      </c>
      <c r="AB10" s="217">
        <v>0</v>
      </c>
      <c r="AC10" s="217">
        <v>0</v>
      </c>
      <c r="AD10" s="217">
        <v>0</v>
      </c>
      <c r="AE10" s="217">
        <v>0</v>
      </c>
      <c r="AF10" s="217">
        <v>0</v>
      </c>
      <c r="AG10" s="217">
        <v>0</v>
      </c>
      <c r="AH10" s="217">
        <v>0</v>
      </c>
      <c r="AI10" s="217">
        <v>0</v>
      </c>
      <c r="AJ10" s="217">
        <v>0</v>
      </c>
      <c r="AK10" s="217">
        <v>4.03</v>
      </c>
      <c r="AL10" s="217">
        <v>0</v>
      </c>
      <c r="AM10" s="217">
        <v>0</v>
      </c>
      <c r="AN10" s="217">
        <v>0</v>
      </c>
      <c r="AO10" s="217">
        <v>0</v>
      </c>
      <c r="AP10" s="217">
        <v>0</v>
      </c>
    </row>
    <row r="11" spans="1:42">
      <c r="A11" t="s">
        <v>53</v>
      </c>
      <c r="B11" s="217">
        <v>0</v>
      </c>
      <c r="C11" s="217">
        <v>1.24</v>
      </c>
      <c r="D11" s="217">
        <v>0.59</v>
      </c>
      <c r="E11" s="217">
        <v>0</v>
      </c>
      <c r="F11" s="217">
        <v>0</v>
      </c>
      <c r="G11" s="217">
        <v>3.39</v>
      </c>
      <c r="H11" s="217">
        <v>0</v>
      </c>
      <c r="I11" s="217">
        <v>4.5</v>
      </c>
      <c r="J11" s="217">
        <v>0.36</v>
      </c>
      <c r="K11" s="217">
        <v>0</v>
      </c>
      <c r="L11" s="217">
        <v>0.16</v>
      </c>
      <c r="M11" s="217">
        <v>0.04</v>
      </c>
      <c r="N11" s="217">
        <v>0.05</v>
      </c>
      <c r="O11" s="217">
        <v>0.05</v>
      </c>
      <c r="P11" s="217">
        <v>0.09</v>
      </c>
      <c r="Q11" s="217">
        <v>0</v>
      </c>
      <c r="R11" s="217">
        <v>0.02</v>
      </c>
      <c r="S11" s="217">
        <v>0</v>
      </c>
      <c r="T11" s="217">
        <v>0.03</v>
      </c>
      <c r="U11" s="217">
        <v>0</v>
      </c>
      <c r="V11" s="217">
        <v>0</v>
      </c>
      <c r="W11" s="217">
        <v>0</v>
      </c>
      <c r="X11" s="217">
        <v>0</v>
      </c>
      <c r="Y11" s="217">
        <v>0</v>
      </c>
      <c r="Z11" s="217">
        <v>0</v>
      </c>
      <c r="AA11" s="217">
        <v>0</v>
      </c>
      <c r="AB11" s="217">
        <v>0</v>
      </c>
      <c r="AC11" s="217">
        <v>0.62</v>
      </c>
      <c r="AD11" s="217">
        <v>0</v>
      </c>
      <c r="AE11" s="217">
        <v>0</v>
      </c>
      <c r="AF11" s="217">
        <v>0</v>
      </c>
      <c r="AG11" s="217">
        <v>0</v>
      </c>
      <c r="AH11" s="217">
        <v>0</v>
      </c>
      <c r="AI11" s="217">
        <v>0</v>
      </c>
      <c r="AJ11" s="217">
        <v>0</v>
      </c>
      <c r="AK11" s="217">
        <v>4.03</v>
      </c>
      <c r="AL11" s="217">
        <v>0</v>
      </c>
      <c r="AM11" s="217">
        <v>0</v>
      </c>
      <c r="AN11" s="217">
        <v>0</v>
      </c>
      <c r="AO11" s="217">
        <v>0</v>
      </c>
      <c r="AP11" s="217">
        <v>0</v>
      </c>
    </row>
    <row r="12" spans="1:42">
      <c r="A12" t="s">
        <v>54</v>
      </c>
      <c r="B12" s="217">
        <v>0</v>
      </c>
      <c r="C12" s="217">
        <v>1.24</v>
      </c>
      <c r="D12" s="217">
        <v>0.59</v>
      </c>
      <c r="E12" s="217">
        <v>0</v>
      </c>
      <c r="F12" s="217">
        <v>0</v>
      </c>
      <c r="G12" s="217">
        <v>3.39</v>
      </c>
      <c r="H12" s="217">
        <v>0</v>
      </c>
      <c r="I12" s="217">
        <v>4.5</v>
      </c>
      <c r="J12" s="217">
        <v>0.36</v>
      </c>
      <c r="K12" s="217">
        <v>0</v>
      </c>
      <c r="L12" s="217">
        <v>0.16</v>
      </c>
      <c r="M12" s="217">
        <v>0.04</v>
      </c>
      <c r="N12" s="217">
        <v>0.05</v>
      </c>
      <c r="O12" s="217">
        <v>0.05</v>
      </c>
      <c r="P12" s="217">
        <v>0.09</v>
      </c>
      <c r="Q12" s="217">
        <v>0</v>
      </c>
      <c r="R12" s="217">
        <v>0.02</v>
      </c>
      <c r="S12" s="217">
        <v>0</v>
      </c>
      <c r="T12" s="217">
        <v>0.03</v>
      </c>
      <c r="U12" s="217">
        <v>0</v>
      </c>
      <c r="V12" s="217">
        <v>0</v>
      </c>
      <c r="W12" s="217">
        <v>0</v>
      </c>
      <c r="X12" s="217">
        <v>0</v>
      </c>
      <c r="Y12" s="217">
        <v>0</v>
      </c>
      <c r="Z12" s="217">
        <v>0</v>
      </c>
      <c r="AA12" s="217">
        <v>0</v>
      </c>
      <c r="AB12" s="217">
        <v>0</v>
      </c>
      <c r="AC12" s="217">
        <v>0.62</v>
      </c>
      <c r="AD12" s="217">
        <v>0</v>
      </c>
      <c r="AE12" s="217">
        <v>0</v>
      </c>
      <c r="AF12" s="217">
        <v>0</v>
      </c>
      <c r="AG12" s="217">
        <v>0</v>
      </c>
      <c r="AH12" s="217">
        <v>0</v>
      </c>
      <c r="AI12" s="217">
        <v>0</v>
      </c>
      <c r="AJ12" s="217">
        <v>0</v>
      </c>
      <c r="AK12" s="217">
        <v>4.03</v>
      </c>
      <c r="AL12" s="217">
        <v>0</v>
      </c>
      <c r="AM12" s="217">
        <v>0</v>
      </c>
      <c r="AN12" s="217">
        <v>0</v>
      </c>
      <c r="AO12" s="217">
        <v>0</v>
      </c>
      <c r="AP12" s="217">
        <v>0</v>
      </c>
    </row>
    <row r="13" spans="1:42">
      <c r="A13" t="s">
        <v>55</v>
      </c>
      <c r="B13" s="217">
        <v>0</v>
      </c>
      <c r="C13" s="217">
        <v>1.24</v>
      </c>
      <c r="D13" s="217">
        <v>0.59</v>
      </c>
      <c r="E13" s="217">
        <v>0</v>
      </c>
      <c r="F13" s="217">
        <v>0</v>
      </c>
      <c r="G13" s="217">
        <v>3.39</v>
      </c>
      <c r="H13" s="217">
        <v>0</v>
      </c>
      <c r="I13" s="217">
        <v>4.5</v>
      </c>
      <c r="J13" s="217">
        <v>0.36</v>
      </c>
      <c r="K13" s="217">
        <v>0</v>
      </c>
      <c r="L13" s="217">
        <v>0.14000000000000001</v>
      </c>
      <c r="M13" s="217">
        <v>0.04</v>
      </c>
      <c r="N13" s="217">
        <v>0.05</v>
      </c>
      <c r="O13" s="217">
        <v>0.05</v>
      </c>
      <c r="P13" s="217">
        <v>0.09</v>
      </c>
      <c r="Q13" s="217">
        <v>0</v>
      </c>
      <c r="R13" s="217">
        <v>0.02</v>
      </c>
      <c r="S13" s="217">
        <v>0</v>
      </c>
      <c r="T13" s="217">
        <v>0.03</v>
      </c>
      <c r="U13" s="217">
        <v>0</v>
      </c>
      <c r="V13" s="217">
        <v>0</v>
      </c>
      <c r="W13" s="217">
        <v>0</v>
      </c>
      <c r="X13" s="217">
        <v>0</v>
      </c>
      <c r="Y13" s="217">
        <v>0</v>
      </c>
      <c r="Z13" s="217">
        <v>0</v>
      </c>
      <c r="AA13" s="217">
        <v>0</v>
      </c>
      <c r="AB13" s="217">
        <v>0</v>
      </c>
      <c r="AC13" s="217">
        <v>0.78</v>
      </c>
      <c r="AD13" s="217">
        <v>0</v>
      </c>
      <c r="AE13" s="217">
        <v>0</v>
      </c>
      <c r="AF13" s="217">
        <v>0</v>
      </c>
      <c r="AG13" s="217">
        <v>0</v>
      </c>
      <c r="AH13" s="217">
        <v>0</v>
      </c>
      <c r="AI13" s="217">
        <v>0</v>
      </c>
      <c r="AJ13" s="217">
        <v>0</v>
      </c>
      <c r="AK13" s="217">
        <v>4.03</v>
      </c>
      <c r="AL13" s="217">
        <v>0</v>
      </c>
      <c r="AM13" s="217">
        <v>0</v>
      </c>
      <c r="AN13" s="217">
        <v>0</v>
      </c>
      <c r="AO13" s="217">
        <v>0</v>
      </c>
      <c r="AP13" s="217">
        <v>0</v>
      </c>
    </row>
    <row r="14" spans="1:42">
      <c r="A14" t="s">
        <v>56</v>
      </c>
      <c r="B14" s="217">
        <v>0</v>
      </c>
      <c r="C14" s="217">
        <v>1.24</v>
      </c>
      <c r="D14" s="217">
        <v>0.59</v>
      </c>
      <c r="E14" s="217">
        <v>0</v>
      </c>
      <c r="F14" s="217">
        <v>0</v>
      </c>
      <c r="G14" s="217">
        <v>3.39</v>
      </c>
      <c r="H14" s="217">
        <v>0</v>
      </c>
      <c r="I14" s="217">
        <v>4.5</v>
      </c>
      <c r="J14" s="217">
        <v>0.36</v>
      </c>
      <c r="K14" s="217">
        <v>0</v>
      </c>
      <c r="L14" s="217">
        <v>0.14000000000000001</v>
      </c>
      <c r="M14" s="217">
        <v>0.04</v>
      </c>
      <c r="N14" s="217">
        <v>0.05</v>
      </c>
      <c r="O14" s="217">
        <v>0.05</v>
      </c>
      <c r="P14" s="217">
        <v>0.09</v>
      </c>
      <c r="Q14" s="217">
        <v>0</v>
      </c>
      <c r="R14" s="217">
        <v>0.02</v>
      </c>
      <c r="S14" s="217">
        <v>0</v>
      </c>
      <c r="T14" s="217">
        <v>0.03</v>
      </c>
      <c r="U14" s="217">
        <v>0</v>
      </c>
      <c r="V14" s="217">
        <v>0</v>
      </c>
      <c r="W14" s="217">
        <v>0</v>
      </c>
      <c r="X14" s="217">
        <v>0</v>
      </c>
      <c r="Y14" s="217">
        <v>0</v>
      </c>
      <c r="Z14" s="217">
        <v>0</v>
      </c>
      <c r="AA14" s="217">
        <v>0</v>
      </c>
      <c r="AB14" s="217">
        <v>0</v>
      </c>
      <c r="AC14" s="217">
        <v>0.78</v>
      </c>
      <c r="AD14" s="217">
        <v>0</v>
      </c>
      <c r="AE14" s="217">
        <v>0</v>
      </c>
      <c r="AF14" s="217">
        <v>0</v>
      </c>
      <c r="AG14" s="217">
        <v>0</v>
      </c>
      <c r="AH14" s="217">
        <v>0</v>
      </c>
      <c r="AI14" s="217">
        <v>0</v>
      </c>
      <c r="AJ14" s="217">
        <v>0</v>
      </c>
      <c r="AK14" s="217">
        <v>4.03</v>
      </c>
      <c r="AL14" s="217">
        <v>0</v>
      </c>
      <c r="AM14" s="217">
        <v>0</v>
      </c>
      <c r="AN14" s="217">
        <v>0</v>
      </c>
      <c r="AO14" s="217">
        <v>0</v>
      </c>
      <c r="AP14" s="217">
        <v>0</v>
      </c>
    </row>
    <row r="15" spans="1:42">
      <c r="A15" t="s">
        <v>57</v>
      </c>
      <c r="B15" s="217">
        <v>0</v>
      </c>
      <c r="C15" s="217">
        <v>1.24</v>
      </c>
      <c r="D15" s="217">
        <v>0.59</v>
      </c>
      <c r="E15" s="217">
        <v>0</v>
      </c>
      <c r="F15" s="217">
        <v>0</v>
      </c>
      <c r="G15" s="217">
        <v>3.39</v>
      </c>
      <c r="H15" s="217">
        <v>0</v>
      </c>
      <c r="I15" s="217">
        <v>4.5</v>
      </c>
      <c r="J15" s="217">
        <v>0.36</v>
      </c>
      <c r="K15" s="217">
        <v>0</v>
      </c>
      <c r="L15" s="217">
        <v>0.14000000000000001</v>
      </c>
      <c r="M15" s="217">
        <v>0.04</v>
      </c>
      <c r="N15" s="217">
        <v>0.05</v>
      </c>
      <c r="O15" s="217">
        <v>0.05</v>
      </c>
      <c r="P15" s="217">
        <v>0.09</v>
      </c>
      <c r="Q15" s="217">
        <v>0</v>
      </c>
      <c r="R15" s="217">
        <v>0.02</v>
      </c>
      <c r="S15" s="217">
        <v>0</v>
      </c>
      <c r="T15" s="217">
        <v>0.03</v>
      </c>
      <c r="U15" s="217">
        <v>0</v>
      </c>
      <c r="V15" s="217">
        <v>0</v>
      </c>
      <c r="W15" s="217">
        <v>0</v>
      </c>
      <c r="X15" s="217">
        <v>0</v>
      </c>
      <c r="Y15" s="217">
        <v>0</v>
      </c>
      <c r="Z15" s="217">
        <v>0</v>
      </c>
      <c r="AA15" s="217">
        <v>0</v>
      </c>
      <c r="AB15" s="217">
        <v>0</v>
      </c>
      <c r="AC15" s="217">
        <v>0.05</v>
      </c>
      <c r="AD15" s="217">
        <v>0</v>
      </c>
      <c r="AE15" s="217">
        <v>0</v>
      </c>
      <c r="AF15" s="217">
        <v>0</v>
      </c>
      <c r="AG15" s="217">
        <v>0</v>
      </c>
      <c r="AH15" s="217">
        <v>0</v>
      </c>
      <c r="AI15" s="217">
        <v>0</v>
      </c>
      <c r="AJ15" s="217">
        <v>0</v>
      </c>
      <c r="AK15" s="217">
        <v>4.03</v>
      </c>
      <c r="AL15" s="217">
        <v>0</v>
      </c>
      <c r="AM15" s="217">
        <v>0</v>
      </c>
      <c r="AN15" s="217">
        <v>0</v>
      </c>
      <c r="AO15" s="217">
        <v>0</v>
      </c>
      <c r="AP15" s="217">
        <v>0</v>
      </c>
    </row>
    <row r="16" spans="1:42">
      <c r="A16" t="s">
        <v>58</v>
      </c>
      <c r="B16" s="217">
        <v>0</v>
      </c>
      <c r="C16" s="217">
        <v>1.24</v>
      </c>
      <c r="D16" s="217">
        <v>0.59</v>
      </c>
      <c r="E16" s="217">
        <v>0</v>
      </c>
      <c r="F16" s="217">
        <v>0</v>
      </c>
      <c r="G16" s="217">
        <v>3.39</v>
      </c>
      <c r="H16" s="217">
        <v>0</v>
      </c>
      <c r="I16" s="217">
        <v>4.5</v>
      </c>
      <c r="J16" s="217">
        <v>0.36</v>
      </c>
      <c r="K16" s="217">
        <v>0</v>
      </c>
      <c r="L16" s="217">
        <v>0.14000000000000001</v>
      </c>
      <c r="M16" s="217">
        <v>0.04</v>
      </c>
      <c r="N16" s="217">
        <v>0.05</v>
      </c>
      <c r="O16" s="217">
        <v>0.05</v>
      </c>
      <c r="P16" s="217">
        <v>0.09</v>
      </c>
      <c r="Q16" s="217">
        <v>0</v>
      </c>
      <c r="R16" s="217">
        <v>0.02</v>
      </c>
      <c r="S16" s="217">
        <v>0</v>
      </c>
      <c r="T16" s="217">
        <v>0.03</v>
      </c>
      <c r="U16" s="217">
        <v>0</v>
      </c>
      <c r="V16" s="217">
        <v>0</v>
      </c>
      <c r="W16" s="217">
        <v>0</v>
      </c>
      <c r="X16" s="217">
        <v>0</v>
      </c>
      <c r="Y16" s="217">
        <v>0</v>
      </c>
      <c r="Z16" s="217">
        <v>0</v>
      </c>
      <c r="AA16" s="217">
        <v>0</v>
      </c>
      <c r="AB16" s="217">
        <v>0</v>
      </c>
      <c r="AC16" s="217">
        <v>0.05</v>
      </c>
      <c r="AD16" s="217">
        <v>0</v>
      </c>
      <c r="AE16" s="217">
        <v>0</v>
      </c>
      <c r="AF16" s="217">
        <v>0</v>
      </c>
      <c r="AG16" s="217">
        <v>0</v>
      </c>
      <c r="AH16" s="217">
        <v>0</v>
      </c>
      <c r="AI16" s="217">
        <v>0</v>
      </c>
      <c r="AJ16" s="217">
        <v>0</v>
      </c>
      <c r="AK16" s="217">
        <v>4.03</v>
      </c>
      <c r="AL16" s="217">
        <v>0</v>
      </c>
      <c r="AM16" s="217">
        <v>0</v>
      </c>
      <c r="AN16" s="217">
        <v>0</v>
      </c>
      <c r="AO16" s="217">
        <v>0</v>
      </c>
      <c r="AP16" s="217">
        <v>0</v>
      </c>
    </row>
    <row r="17" spans="1:42">
      <c r="A17" t="s">
        <v>59</v>
      </c>
      <c r="B17" s="217">
        <v>0</v>
      </c>
      <c r="C17" s="217">
        <v>1.24</v>
      </c>
      <c r="D17" s="217">
        <v>0.59</v>
      </c>
      <c r="E17" s="217">
        <v>0</v>
      </c>
      <c r="F17" s="217">
        <v>0</v>
      </c>
      <c r="G17" s="217">
        <v>3.39</v>
      </c>
      <c r="H17" s="217">
        <v>0</v>
      </c>
      <c r="I17" s="217">
        <v>4.5</v>
      </c>
      <c r="J17" s="217">
        <v>0.36</v>
      </c>
      <c r="K17" s="217">
        <v>0</v>
      </c>
      <c r="L17" s="217">
        <v>0.14000000000000001</v>
      </c>
      <c r="M17" s="217">
        <v>0.04</v>
      </c>
      <c r="N17" s="217">
        <v>0.05</v>
      </c>
      <c r="O17" s="217">
        <v>0.05</v>
      </c>
      <c r="P17" s="217">
        <v>0.09</v>
      </c>
      <c r="Q17" s="217">
        <v>0</v>
      </c>
      <c r="R17" s="217">
        <v>0</v>
      </c>
      <c r="S17" s="217">
        <v>0</v>
      </c>
      <c r="T17" s="217">
        <v>0.03</v>
      </c>
      <c r="U17" s="217">
        <v>0</v>
      </c>
      <c r="V17" s="217">
        <v>0</v>
      </c>
      <c r="W17" s="217">
        <v>0</v>
      </c>
      <c r="X17" s="217">
        <v>0</v>
      </c>
      <c r="Y17" s="217">
        <v>0</v>
      </c>
      <c r="Z17" s="217">
        <v>0</v>
      </c>
      <c r="AA17" s="217">
        <v>0</v>
      </c>
      <c r="AB17" s="217">
        <v>0</v>
      </c>
      <c r="AC17" s="217">
        <v>0.05</v>
      </c>
      <c r="AD17" s="217">
        <v>0</v>
      </c>
      <c r="AE17" s="217">
        <v>0</v>
      </c>
      <c r="AF17" s="217">
        <v>0</v>
      </c>
      <c r="AG17" s="217">
        <v>0</v>
      </c>
      <c r="AH17" s="217">
        <v>0</v>
      </c>
      <c r="AI17" s="217">
        <v>0</v>
      </c>
      <c r="AJ17" s="217">
        <v>0</v>
      </c>
      <c r="AK17" s="217">
        <v>4.03</v>
      </c>
      <c r="AL17" s="217">
        <v>0</v>
      </c>
      <c r="AM17" s="217">
        <v>0</v>
      </c>
      <c r="AN17" s="217">
        <v>0</v>
      </c>
      <c r="AO17" s="217">
        <v>0</v>
      </c>
      <c r="AP17" s="217">
        <v>0</v>
      </c>
    </row>
    <row r="18" spans="1:42">
      <c r="A18" t="s">
        <v>60</v>
      </c>
      <c r="B18" s="217">
        <v>0</v>
      </c>
      <c r="C18" s="217">
        <v>1.24</v>
      </c>
      <c r="D18" s="217">
        <v>0.59</v>
      </c>
      <c r="E18" s="217">
        <v>0</v>
      </c>
      <c r="F18" s="217">
        <v>0</v>
      </c>
      <c r="G18" s="217">
        <v>3.39</v>
      </c>
      <c r="H18" s="217">
        <v>0</v>
      </c>
      <c r="I18" s="217">
        <v>4.5</v>
      </c>
      <c r="J18" s="217">
        <v>0.36</v>
      </c>
      <c r="K18" s="217">
        <v>0</v>
      </c>
      <c r="L18" s="217">
        <v>0.14000000000000001</v>
      </c>
      <c r="M18" s="217">
        <v>0.04</v>
      </c>
      <c r="N18" s="217">
        <v>0.05</v>
      </c>
      <c r="O18" s="217">
        <v>0.05</v>
      </c>
      <c r="P18" s="217">
        <v>0.09</v>
      </c>
      <c r="Q18" s="217">
        <v>0</v>
      </c>
      <c r="R18" s="217">
        <v>0</v>
      </c>
      <c r="S18" s="217">
        <v>0</v>
      </c>
      <c r="T18" s="217">
        <v>0.03</v>
      </c>
      <c r="U18" s="217">
        <v>0</v>
      </c>
      <c r="V18" s="217">
        <v>0</v>
      </c>
      <c r="W18" s="217">
        <v>0</v>
      </c>
      <c r="X18" s="217">
        <v>0</v>
      </c>
      <c r="Y18" s="217">
        <v>0</v>
      </c>
      <c r="Z18" s="217">
        <v>0</v>
      </c>
      <c r="AA18" s="217">
        <v>0</v>
      </c>
      <c r="AB18" s="217">
        <v>0</v>
      </c>
      <c r="AC18" s="217">
        <v>0.05</v>
      </c>
      <c r="AD18" s="217">
        <v>0</v>
      </c>
      <c r="AE18" s="217">
        <v>0</v>
      </c>
      <c r="AF18" s="217">
        <v>0</v>
      </c>
      <c r="AG18" s="217">
        <v>0</v>
      </c>
      <c r="AH18" s="217">
        <v>0</v>
      </c>
      <c r="AI18" s="217">
        <v>0</v>
      </c>
      <c r="AJ18" s="217">
        <v>0</v>
      </c>
      <c r="AK18" s="217">
        <v>4.03</v>
      </c>
      <c r="AL18" s="217">
        <v>0</v>
      </c>
      <c r="AM18" s="217">
        <v>0</v>
      </c>
      <c r="AN18" s="217">
        <v>0</v>
      </c>
      <c r="AO18" s="217">
        <v>0</v>
      </c>
      <c r="AP18" s="217">
        <v>0</v>
      </c>
    </row>
    <row r="19" spans="1:42">
      <c r="A19" t="s">
        <v>61</v>
      </c>
      <c r="B19" s="217">
        <v>0</v>
      </c>
      <c r="C19" s="217">
        <v>1.24</v>
      </c>
      <c r="D19" s="217">
        <v>0.59</v>
      </c>
      <c r="E19" s="217">
        <v>0</v>
      </c>
      <c r="F19" s="217">
        <v>0</v>
      </c>
      <c r="G19" s="217">
        <v>3.39</v>
      </c>
      <c r="H19" s="217">
        <v>0</v>
      </c>
      <c r="I19" s="217">
        <v>4.5</v>
      </c>
      <c r="J19" s="217">
        <v>0.36</v>
      </c>
      <c r="K19" s="217">
        <v>0</v>
      </c>
      <c r="L19" s="217">
        <v>0.16</v>
      </c>
      <c r="M19" s="217">
        <v>0.04</v>
      </c>
      <c r="N19" s="217">
        <v>0.05</v>
      </c>
      <c r="O19" s="217">
        <v>0.05</v>
      </c>
      <c r="P19" s="217">
        <v>0.09</v>
      </c>
      <c r="Q19" s="217">
        <v>0</v>
      </c>
      <c r="R19" s="217">
        <v>0</v>
      </c>
      <c r="S19" s="217">
        <v>0</v>
      </c>
      <c r="T19" s="217">
        <v>0.03</v>
      </c>
      <c r="U19" s="217">
        <v>0</v>
      </c>
      <c r="V19" s="217">
        <v>0</v>
      </c>
      <c r="W19" s="217">
        <v>0</v>
      </c>
      <c r="X19" s="217">
        <v>0</v>
      </c>
      <c r="Y19" s="217">
        <v>0</v>
      </c>
      <c r="Z19" s="217">
        <v>0</v>
      </c>
      <c r="AA19" s="217">
        <v>0</v>
      </c>
      <c r="AB19" s="217">
        <v>0</v>
      </c>
      <c r="AC19" s="217">
        <v>0.05</v>
      </c>
      <c r="AD19" s="217">
        <v>0</v>
      </c>
      <c r="AE19" s="217">
        <v>0</v>
      </c>
      <c r="AF19" s="217">
        <v>0</v>
      </c>
      <c r="AG19" s="217">
        <v>0</v>
      </c>
      <c r="AH19" s="217">
        <v>0</v>
      </c>
      <c r="AI19" s="217">
        <v>0</v>
      </c>
      <c r="AJ19" s="217">
        <v>0</v>
      </c>
      <c r="AK19" s="217">
        <v>4.03</v>
      </c>
      <c r="AL19" s="217">
        <v>0</v>
      </c>
      <c r="AM19" s="217">
        <v>0</v>
      </c>
      <c r="AN19" s="217">
        <v>0</v>
      </c>
      <c r="AO19" s="217">
        <v>0</v>
      </c>
      <c r="AP19" s="217">
        <v>0</v>
      </c>
    </row>
    <row r="20" spans="1:42">
      <c r="A20" t="s">
        <v>62</v>
      </c>
      <c r="B20" s="217">
        <v>0</v>
      </c>
      <c r="C20" s="217">
        <v>1.24</v>
      </c>
      <c r="D20" s="217">
        <v>0.59</v>
      </c>
      <c r="E20" s="217">
        <v>0</v>
      </c>
      <c r="F20" s="217">
        <v>0</v>
      </c>
      <c r="G20" s="217">
        <v>3.39</v>
      </c>
      <c r="H20" s="217">
        <v>0</v>
      </c>
      <c r="I20" s="217">
        <v>4.5</v>
      </c>
      <c r="J20" s="217">
        <v>0.36</v>
      </c>
      <c r="K20" s="217">
        <v>0</v>
      </c>
      <c r="L20" s="217">
        <v>0.16</v>
      </c>
      <c r="M20" s="217">
        <v>0.04</v>
      </c>
      <c r="N20" s="217">
        <v>0.05</v>
      </c>
      <c r="O20" s="217">
        <v>0.05</v>
      </c>
      <c r="P20" s="217">
        <v>0.09</v>
      </c>
      <c r="Q20" s="217">
        <v>0</v>
      </c>
      <c r="R20" s="217">
        <v>0</v>
      </c>
      <c r="S20" s="217">
        <v>0</v>
      </c>
      <c r="T20" s="217">
        <v>0.03</v>
      </c>
      <c r="U20" s="217">
        <v>0</v>
      </c>
      <c r="V20" s="217">
        <v>0</v>
      </c>
      <c r="W20" s="217">
        <v>0</v>
      </c>
      <c r="X20" s="217">
        <v>0</v>
      </c>
      <c r="Y20" s="217">
        <v>0</v>
      </c>
      <c r="Z20" s="217">
        <v>0</v>
      </c>
      <c r="AA20" s="217">
        <v>0</v>
      </c>
      <c r="AB20" s="217">
        <v>0</v>
      </c>
      <c r="AC20" s="217">
        <v>0.05</v>
      </c>
      <c r="AD20" s="217">
        <v>0</v>
      </c>
      <c r="AE20" s="217">
        <v>0</v>
      </c>
      <c r="AF20" s="217">
        <v>0</v>
      </c>
      <c r="AG20" s="217">
        <v>0</v>
      </c>
      <c r="AH20" s="217">
        <v>0</v>
      </c>
      <c r="AI20" s="217">
        <v>0</v>
      </c>
      <c r="AJ20" s="217">
        <v>0</v>
      </c>
      <c r="AK20" s="217">
        <v>4.03</v>
      </c>
      <c r="AL20" s="217">
        <v>0</v>
      </c>
      <c r="AM20" s="217">
        <v>0</v>
      </c>
      <c r="AN20" s="217">
        <v>0</v>
      </c>
      <c r="AO20" s="217">
        <v>0</v>
      </c>
      <c r="AP20" s="217">
        <v>0</v>
      </c>
    </row>
    <row r="21" spans="1:42">
      <c r="A21" t="s">
        <v>63</v>
      </c>
      <c r="B21" s="217">
        <v>0</v>
      </c>
      <c r="C21" s="217">
        <v>1.24</v>
      </c>
      <c r="D21" s="217">
        <v>0.59</v>
      </c>
      <c r="E21" s="217">
        <v>0</v>
      </c>
      <c r="F21" s="217">
        <v>0</v>
      </c>
      <c r="G21" s="217">
        <v>3.39</v>
      </c>
      <c r="H21" s="217">
        <v>0</v>
      </c>
      <c r="I21" s="217">
        <v>4.5</v>
      </c>
      <c r="J21" s="217">
        <v>0.36</v>
      </c>
      <c r="K21" s="217">
        <v>0</v>
      </c>
      <c r="L21" s="217">
        <v>0.16</v>
      </c>
      <c r="M21" s="217">
        <v>0.04</v>
      </c>
      <c r="N21" s="217">
        <v>0.05</v>
      </c>
      <c r="O21" s="217">
        <v>0.05</v>
      </c>
      <c r="P21" s="217">
        <v>0.09</v>
      </c>
      <c r="Q21" s="217">
        <v>0</v>
      </c>
      <c r="R21" s="217">
        <v>0</v>
      </c>
      <c r="S21" s="217">
        <v>0</v>
      </c>
      <c r="T21" s="217">
        <v>0.03</v>
      </c>
      <c r="U21" s="217">
        <v>0</v>
      </c>
      <c r="V21" s="217">
        <v>0</v>
      </c>
      <c r="W21" s="217">
        <v>0</v>
      </c>
      <c r="X21" s="217">
        <v>0</v>
      </c>
      <c r="Y21" s="217">
        <v>0</v>
      </c>
      <c r="Z21" s="217">
        <v>0</v>
      </c>
      <c r="AA21" s="217">
        <v>0</v>
      </c>
      <c r="AB21" s="217">
        <v>0</v>
      </c>
      <c r="AC21" s="217">
        <v>0.05</v>
      </c>
      <c r="AD21" s="217">
        <v>0</v>
      </c>
      <c r="AE21" s="217">
        <v>0</v>
      </c>
      <c r="AF21" s="217">
        <v>0</v>
      </c>
      <c r="AG21" s="217">
        <v>0</v>
      </c>
      <c r="AH21" s="217">
        <v>0</v>
      </c>
      <c r="AI21" s="217">
        <v>0</v>
      </c>
      <c r="AJ21" s="217">
        <v>0</v>
      </c>
      <c r="AK21" s="217">
        <v>4.03</v>
      </c>
      <c r="AL21" s="217">
        <v>0</v>
      </c>
      <c r="AM21" s="217">
        <v>0</v>
      </c>
      <c r="AN21" s="217">
        <v>0</v>
      </c>
      <c r="AO21" s="217">
        <v>0</v>
      </c>
      <c r="AP21" s="217">
        <v>0</v>
      </c>
    </row>
    <row r="22" spans="1:42">
      <c r="A22" t="s">
        <v>64</v>
      </c>
      <c r="B22" s="217">
        <v>0</v>
      </c>
      <c r="C22" s="217">
        <v>1.24</v>
      </c>
      <c r="D22" s="217">
        <v>0.59</v>
      </c>
      <c r="E22" s="217">
        <v>0</v>
      </c>
      <c r="F22" s="217">
        <v>0</v>
      </c>
      <c r="G22" s="217">
        <v>3.39</v>
      </c>
      <c r="H22" s="217">
        <v>0</v>
      </c>
      <c r="I22" s="217">
        <v>4.5</v>
      </c>
      <c r="J22" s="217">
        <v>0.36</v>
      </c>
      <c r="K22" s="217">
        <v>0</v>
      </c>
      <c r="L22" s="217">
        <v>0.16</v>
      </c>
      <c r="M22" s="217">
        <v>0.04</v>
      </c>
      <c r="N22" s="217">
        <v>0.05</v>
      </c>
      <c r="O22" s="217">
        <v>0.05</v>
      </c>
      <c r="P22" s="217">
        <v>0.09</v>
      </c>
      <c r="Q22" s="217">
        <v>0</v>
      </c>
      <c r="R22" s="217">
        <v>0</v>
      </c>
      <c r="S22" s="217">
        <v>0</v>
      </c>
      <c r="T22" s="217">
        <v>0.03</v>
      </c>
      <c r="U22" s="217">
        <v>0</v>
      </c>
      <c r="V22" s="217">
        <v>0</v>
      </c>
      <c r="W22" s="217">
        <v>0</v>
      </c>
      <c r="X22" s="217">
        <v>0</v>
      </c>
      <c r="Y22" s="217">
        <v>0</v>
      </c>
      <c r="Z22" s="217">
        <v>0</v>
      </c>
      <c r="AA22" s="217">
        <v>0</v>
      </c>
      <c r="AB22" s="217">
        <v>0</v>
      </c>
      <c r="AC22" s="217">
        <v>0.05</v>
      </c>
      <c r="AD22" s="217">
        <v>0</v>
      </c>
      <c r="AE22" s="217">
        <v>0</v>
      </c>
      <c r="AF22" s="217">
        <v>0</v>
      </c>
      <c r="AG22" s="217">
        <v>0</v>
      </c>
      <c r="AH22" s="217">
        <v>0</v>
      </c>
      <c r="AI22" s="217">
        <v>0</v>
      </c>
      <c r="AJ22" s="217">
        <v>0</v>
      </c>
      <c r="AK22" s="217">
        <v>4.03</v>
      </c>
      <c r="AL22" s="217">
        <v>0</v>
      </c>
      <c r="AM22" s="217">
        <v>0</v>
      </c>
      <c r="AN22" s="217">
        <v>0</v>
      </c>
      <c r="AO22" s="217">
        <v>0</v>
      </c>
      <c r="AP22" s="217">
        <v>0</v>
      </c>
    </row>
    <row r="23" spans="1:42">
      <c r="A23" t="s">
        <v>65</v>
      </c>
      <c r="B23" s="217">
        <v>0</v>
      </c>
      <c r="C23" s="217">
        <v>1.24</v>
      </c>
      <c r="D23" s="217">
        <v>0.59</v>
      </c>
      <c r="E23" s="217">
        <v>0</v>
      </c>
      <c r="F23" s="217">
        <v>0</v>
      </c>
      <c r="G23" s="217">
        <v>3.39</v>
      </c>
      <c r="H23" s="217">
        <v>0</v>
      </c>
      <c r="I23" s="217">
        <v>4.5</v>
      </c>
      <c r="J23" s="217">
        <v>0.36</v>
      </c>
      <c r="K23" s="217">
        <v>0</v>
      </c>
      <c r="L23" s="217">
        <v>0.16</v>
      </c>
      <c r="M23" s="217">
        <v>0.04</v>
      </c>
      <c r="N23" s="217">
        <v>0.05</v>
      </c>
      <c r="O23" s="217">
        <v>0.05</v>
      </c>
      <c r="P23" s="217">
        <v>0.09</v>
      </c>
      <c r="Q23" s="217">
        <v>0</v>
      </c>
      <c r="R23" s="217">
        <v>0</v>
      </c>
      <c r="S23" s="217">
        <v>0</v>
      </c>
      <c r="T23" s="217">
        <v>0.03</v>
      </c>
      <c r="U23" s="217">
        <v>0</v>
      </c>
      <c r="V23" s="217">
        <v>0</v>
      </c>
      <c r="W23" s="217">
        <v>0</v>
      </c>
      <c r="X23" s="217">
        <v>0</v>
      </c>
      <c r="Y23" s="217">
        <v>0</v>
      </c>
      <c r="Z23" s="217">
        <v>0</v>
      </c>
      <c r="AA23" s="217">
        <v>0</v>
      </c>
      <c r="AB23" s="217">
        <v>0</v>
      </c>
      <c r="AC23" s="217">
        <v>0.05</v>
      </c>
      <c r="AD23" s="217">
        <v>0</v>
      </c>
      <c r="AE23" s="217">
        <v>0</v>
      </c>
      <c r="AF23" s="217">
        <v>0</v>
      </c>
      <c r="AG23" s="217">
        <v>0</v>
      </c>
      <c r="AH23" s="217">
        <v>0</v>
      </c>
      <c r="AI23" s="217">
        <v>0</v>
      </c>
      <c r="AJ23" s="217">
        <v>0</v>
      </c>
      <c r="AK23" s="217">
        <v>4.03</v>
      </c>
      <c r="AL23" s="217">
        <v>0</v>
      </c>
      <c r="AM23" s="217">
        <v>0</v>
      </c>
      <c r="AN23" s="217">
        <v>0</v>
      </c>
      <c r="AO23" s="217">
        <v>0</v>
      </c>
      <c r="AP23" s="217">
        <v>0</v>
      </c>
    </row>
    <row r="24" spans="1:42">
      <c r="A24" t="s">
        <v>66</v>
      </c>
      <c r="B24" s="217">
        <v>0</v>
      </c>
      <c r="C24" s="217">
        <v>1.24</v>
      </c>
      <c r="D24" s="217">
        <v>0.59</v>
      </c>
      <c r="E24" s="217">
        <v>0</v>
      </c>
      <c r="F24" s="217">
        <v>0</v>
      </c>
      <c r="G24" s="217">
        <v>3.39</v>
      </c>
      <c r="H24" s="217">
        <v>0</v>
      </c>
      <c r="I24" s="217">
        <v>4.5</v>
      </c>
      <c r="J24" s="217">
        <v>0.3</v>
      </c>
      <c r="K24" s="217">
        <v>0</v>
      </c>
      <c r="L24" s="217">
        <v>0.16</v>
      </c>
      <c r="M24" s="217">
        <v>0.04</v>
      </c>
      <c r="N24" s="217">
        <v>0.05</v>
      </c>
      <c r="O24" s="217">
        <v>0.05</v>
      </c>
      <c r="P24" s="217">
        <v>0.09</v>
      </c>
      <c r="Q24" s="217">
        <v>0</v>
      </c>
      <c r="R24" s="217">
        <v>0</v>
      </c>
      <c r="S24" s="217">
        <v>0</v>
      </c>
      <c r="T24" s="217">
        <v>0.03</v>
      </c>
      <c r="U24" s="217">
        <v>0</v>
      </c>
      <c r="V24" s="217">
        <v>0</v>
      </c>
      <c r="W24" s="217">
        <v>0</v>
      </c>
      <c r="X24" s="217">
        <v>0</v>
      </c>
      <c r="Y24" s="217">
        <v>0</v>
      </c>
      <c r="Z24" s="217">
        <v>0</v>
      </c>
      <c r="AA24" s="217">
        <v>0</v>
      </c>
      <c r="AB24" s="217">
        <v>0</v>
      </c>
      <c r="AC24" s="217">
        <v>0.05</v>
      </c>
      <c r="AD24" s="217">
        <v>0</v>
      </c>
      <c r="AE24" s="217">
        <v>0</v>
      </c>
      <c r="AF24" s="217">
        <v>0</v>
      </c>
      <c r="AG24" s="217">
        <v>0</v>
      </c>
      <c r="AH24" s="217">
        <v>0</v>
      </c>
      <c r="AI24" s="217">
        <v>0</v>
      </c>
      <c r="AJ24" s="217">
        <v>0</v>
      </c>
      <c r="AK24" s="217">
        <v>4.03</v>
      </c>
      <c r="AL24" s="217">
        <v>0</v>
      </c>
      <c r="AM24" s="217">
        <v>0</v>
      </c>
      <c r="AN24" s="217">
        <v>0</v>
      </c>
      <c r="AO24" s="217">
        <v>0</v>
      </c>
      <c r="AP24" s="217">
        <v>0</v>
      </c>
    </row>
    <row r="25" spans="1:42">
      <c r="A25" t="s">
        <v>67</v>
      </c>
      <c r="B25" s="217">
        <v>0</v>
      </c>
      <c r="C25" s="217">
        <v>1.24</v>
      </c>
      <c r="D25" s="217">
        <v>0.59</v>
      </c>
      <c r="E25" s="217">
        <v>0</v>
      </c>
      <c r="F25" s="217">
        <v>0</v>
      </c>
      <c r="G25" s="217">
        <v>3.39</v>
      </c>
      <c r="H25" s="217">
        <v>0</v>
      </c>
      <c r="I25" s="217">
        <v>4.5</v>
      </c>
      <c r="J25" s="217">
        <v>0.3</v>
      </c>
      <c r="K25" s="217">
        <v>0</v>
      </c>
      <c r="L25" s="217">
        <v>0.16</v>
      </c>
      <c r="M25" s="217">
        <v>0.04</v>
      </c>
      <c r="N25" s="217">
        <v>0.05</v>
      </c>
      <c r="O25" s="217">
        <v>0.05</v>
      </c>
      <c r="P25" s="217">
        <v>0.09</v>
      </c>
      <c r="Q25" s="217">
        <v>0</v>
      </c>
      <c r="R25" s="217">
        <v>0</v>
      </c>
      <c r="S25" s="217">
        <v>0</v>
      </c>
      <c r="T25" s="217">
        <v>0.03</v>
      </c>
      <c r="U25" s="217">
        <v>0</v>
      </c>
      <c r="V25" s="217">
        <v>0</v>
      </c>
      <c r="W25" s="217">
        <v>0</v>
      </c>
      <c r="X25" s="217">
        <v>0</v>
      </c>
      <c r="Y25" s="217">
        <v>0</v>
      </c>
      <c r="Z25" s="217">
        <v>0</v>
      </c>
      <c r="AA25" s="217">
        <v>0</v>
      </c>
      <c r="AB25" s="217">
        <v>0</v>
      </c>
      <c r="AC25" s="217">
        <v>0</v>
      </c>
      <c r="AD25" s="217">
        <v>0</v>
      </c>
      <c r="AE25" s="217">
        <v>0</v>
      </c>
      <c r="AF25" s="217">
        <v>0</v>
      </c>
      <c r="AG25" s="217">
        <v>0</v>
      </c>
      <c r="AH25" s="217">
        <v>0</v>
      </c>
      <c r="AI25" s="217">
        <v>0</v>
      </c>
      <c r="AJ25" s="217">
        <v>0</v>
      </c>
      <c r="AK25" s="217">
        <v>4.03</v>
      </c>
      <c r="AL25" s="217">
        <v>0</v>
      </c>
      <c r="AM25" s="217">
        <v>0</v>
      </c>
      <c r="AN25" s="217">
        <v>0</v>
      </c>
      <c r="AO25" s="217">
        <v>0</v>
      </c>
      <c r="AP25" s="217">
        <v>0</v>
      </c>
    </row>
    <row r="26" spans="1:42">
      <c r="A26" t="s">
        <v>68</v>
      </c>
      <c r="B26" s="217">
        <v>0</v>
      </c>
      <c r="C26" s="217">
        <v>1.24</v>
      </c>
      <c r="D26" s="217">
        <v>0.59</v>
      </c>
      <c r="E26" s="217">
        <v>0</v>
      </c>
      <c r="F26" s="217">
        <v>0</v>
      </c>
      <c r="G26" s="217">
        <v>3.39</v>
      </c>
      <c r="H26" s="217">
        <v>0</v>
      </c>
      <c r="I26" s="217">
        <v>4.5</v>
      </c>
      <c r="J26" s="217">
        <v>0.3</v>
      </c>
      <c r="K26" s="217">
        <v>0</v>
      </c>
      <c r="L26" s="217">
        <v>0.16</v>
      </c>
      <c r="M26" s="217">
        <v>0.04</v>
      </c>
      <c r="N26" s="217">
        <v>0.05</v>
      </c>
      <c r="O26" s="217">
        <v>0.05</v>
      </c>
      <c r="P26" s="217">
        <v>0.09</v>
      </c>
      <c r="Q26" s="217">
        <v>0</v>
      </c>
      <c r="R26" s="217">
        <v>0</v>
      </c>
      <c r="S26" s="217">
        <v>0</v>
      </c>
      <c r="T26" s="217">
        <v>0.03</v>
      </c>
      <c r="U26" s="217">
        <v>0</v>
      </c>
      <c r="V26" s="217">
        <v>0</v>
      </c>
      <c r="W26" s="217">
        <v>0</v>
      </c>
      <c r="X26" s="217">
        <v>0</v>
      </c>
      <c r="Y26" s="217">
        <v>0</v>
      </c>
      <c r="Z26" s="217">
        <v>0</v>
      </c>
      <c r="AA26" s="217">
        <v>0</v>
      </c>
      <c r="AB26" s="217">
        <v>0</v>
      </c>
      <c r="AC26" s="217">
        <v>0</v>
      </c>
      <c r="AD26" s="217">
        <v>0</v>
      </c>
      <c r="AE26" s="217">
        <v>0</v>
      </c>
      <c r="AF26" s="217">
        <v>0</v>
      </c>
      <c r="AG26" s="217">
        <v>0</v>
      </c>
      <c r="AH26" s="217">
        <v>0</v>
      </c>
      <c r="AI26" s="217">
        <v>0</v>
      </c>
      <c r="AJ26" s="217">
        <v>0</v>
      </c>
      <c r="AK26" s="217">
        <v>4.03</v>
      </c>
      <c r="AL26" s="217">
        <v>0</v>
      </c>
      <c r="AM26" s="217">
        <v>0</v>
      </c>
      <c r="AN26" s="217">
        <v>0</v>
      </c>
      <c r="AO26" s="217">
        <v>0</v>
      </c>
      <c r="AP26" s="217">
        <v>0</v>
      </c>
    </row>
    <row r="27" spans="1:42">
      <c r="A27" t="s">
        <v>69</v>
      </c>
      <c r="B27" s="217">
        <v>0</v>
      </c>
      <c r="C27" s="217">
        <v>1.24</v>
      </c>
      <c r="D27" s="217">
        <v>0.18</v>
      </c>
      <c r="E27" s="217">
        <v>0</v>
      </c>
      <c r="F27" s="217">
        <v>0</v>
      </c>
      <c r="G27" s="217">
        <v>3.33</v>
      </c>
      <c r="H27" s="217">
        <v>0</v>
      </c>
      <c r="I27" s="217">
        <v>4.13</v>
      </c>
      <c r="J27" s="217">
        <v>0.3</v>
      </c>
      <c r="K27" s="217">
        <v>0.04</v>
      </c>
      <c r="L27" s="217">
        <v>0.16</v>
      </c>
      <c r="M27" s="217">
        <v>0.04</v>
      </c>
      <c r="N27" s="217">
        <v>0.05</v>
      </c>
      <c r="O27" s="217">
        <v>0.05</v>
      </c>
      <c r="P27" s="217">
        <v>0.09</v>
      </c>
      <c r="Q27" s="217">
        <v>0</v>
      </c>
      <c r="R27" s="217">
        <v>0.02</v>
      </c>
      <c r="S27" s="217">
        <v>0</v>
      </c>
      <c r="T27" s="217">
        <v>0.03</v>
      </c>
      <c r="U27" s="217">
        <v>0</v>
      </c>
      <c r="V27" s="217">
        <v>0</v>
      </c>
      <c r="W27" s="217">
        <v>0</v>
      </c>
      <c r="X27" s="217">
        <v>0</v>
      </c>
      <c r="Y27" s="217">
        <v>0</v>
      </c>
      <c r="Z27" s="217">
        <v>0</v>
      </c>
      <c r="AA27" s="217">
        <v>0</v>
      </c>
      <c r="AB27" s="217">
        <v>0</v>
      </c>
      <c r="AC27" s="217">
        <v>0</v>
      </c>
      <c r="AD27" s="217">
        <v>0</v>
      </c>
      <c r="AE27" s="217">
        <v>0</v>
      </c>
      <c r="AF27" s="217">
        <v>0</v>
      </c>
      <c r="AG27" s="217">
        <v>0</v>
      </c>
      <c r="AH27" s="217">
        <v>0</v>
      </c>
      <c r="AI27" s="217">
        <v>0</v>
      </c>
      <c r="AJ27" s="217">
        <v>0</v>
      </c>
      <c r="AK27" s="217">
        <v>4.03</v>
      </c>
      <c r="AL27" s="217">
        <v>0</v>
      </c>
      <c r="AM27" s="217">
        <v>0</v>
      </c>
      <c r="AN27" s="217">
        <v>0</v>
      </c>
      <c r="AO27" s="217">
        <v>0</v>
      </c>
      <c r="AP27" s="217">
        <v>0</v>
      </c>
    </row>
    <row r="28" spans="1:42">
      <c r="A28" t="s">
        <v>70</v>
      </c>
      <c r="B28" s="217">
        <v>0</v>
      </c>
      <c r="C28" s="217">
        <v>1.24</v>
      </c>
      <c r="D28" s="217">
        <v>0.18</v>
      </c>
      <c r="E28" s="217">
        <v>0</v>
      </c>
      <c r="F28" s="217">
        <v>0</v>
      </c>
      <c r="G28" s="217">
        <v>3.33</v>
      </c>
      <c r="H28" s="217">
        <v>0</v>
      </c>
      <c r="I28" s="217">
        <v>4.13</v>
      </c>
      <c r="J28" s="217">
        <v>0.3</v>
      </c>
      <c r="K28" s="217">
        <v>0.04</v>
      </c>
      <c r="L28" s="217">
        <v>0.16</v>
      </c>
      <c r="M28" s="217">
        <v>0.04</v>
      </c>
      <c r="N28" s="217">
        <v>0.05</v>
      </c>
      <c r="O28" s="217">
        <v>0.05</v>
      </c>
      <c r="P28" s="217">
        <v>0.09</v>
      </c>
      <c r="Q28" s="217">
        <v>0</v>
      </c>
      <c r="R28" s="217">
        <v>0.02</v>
      </c>
      <c r="S28" s="217">
        <v>0</v>
      </c>
      <c r="T28" s="217">
        <v>0.03</v>
      </c>
      <c r="U28" s="217">
        <v>0</v>
      </c>
      <c r="V28" s="217">
        <v>0</v>
      </c>
      <c r="W28" s="217">
        <v>0</v>
      </c>
      <c r="X28" s="217">
        <v>0</v>
      </c>
      <c r="Y28" s="217">
        <v>0</v>
      </c>
      <c r="Z28" s="217">
        <v>0</v>
      </c>
      <c r="AA28" s="217">
        <v>0</v>
      </c>
      <c r="AB28" s="217">
        <v>0</v>
      </c>
      <c r="AC28" s="217">
        <v>0</v>
      </c>
      <c r="AD28" s="217">
        <v>0</v>
      </c>
      <c r="AE28" s="217">
        <v>0</v>
      </c>
      <c r="AF28" s="217">
        <v>0</v>
      </c>
      <c r="AG28" s="217">
        <v>0</v>
      </c>
      <c r="AH28" s="217">
        <v>0</v>
      </c>
      <c r="AI28" s="217">
        <v>0</v>
      </c>
      <c r="AJ28" s="217">
        <v>0</v>
      </c>
      <c r="AK28" s="217">
        <v>4.03</v>
      </c>
      <c r="AL28" s="217">
        <v>0</v>
      </c>
      <c r="AM28" s="217">
        <v>0</v>
      </c>
      <c r="AN28" s="217">
        <v>0</v>
      </c>
      <c r="AO28" s="217">
        <v>0</v>
      </c>
      <c r="AP28" s="217">
        <v>0</v>
      </c>
    </row>
    <row r="29" spans="1:42">
      <c r="A29" t="s">
        <v>71</v>
      </c>
      <c r="B29" s="217">
        <v>0</v>
      </c>
      <c r="C29" s="217">
        <v>1.24</v>
      </c>
      <c r="D29" s="217">
        <v>0.18</v>
      </c>
      <c r="E29" s="217">
        <v>0</v>
      </c>
      <c r="F29" s="217">
        <v>0</v>
      </c>
      <c r="G29" s="217">
        <v>3.33</v>
      </c>
      <c r="H29" s="217">
        <v>0</v>
      </c>
      <c r="I29" s="217">
        <v>4.13</v>
      </c>
      <c r="J29" s="217">
        <v>0.3</v>
      </c>
      <c r="K29" s="217">
        <v>0</v>
      </c>
      <c r="L29" s="217">
        <v>0.16</v>
      </c>
      <c r="M29" s="217">
        <v>0.04</v>
      </c>
      <c r="N29" s="217">
        <v>0.05</v>
      </c>
      <c r="O29" s="217">
        <v>0.05</v>
      </c>
      <c r="P29" s="217">
        <v>0.09</v>
      </c>
      <c r="Q29" s="217">
        <v>0</v>
      </c>
      <c r="R29" s="217">
        <v>0</v>
      </c>
      <c r="S29" s="217">
        <v>0</v>
      </c>
      <c r="T29" s="217">
        <v>0.03</v>
      </c>
      <c r="U29" s="217">
        <v>0</v>
      </c>
      <c r="V29" s="217">
        <v>0</v>
      </c>
      <c r="W29" s="217">
        <v>0</v>
      </c>
      <c r="X29" s="217">
        <v>0</v>
      </c>
      <c r="Y29" s="217">
        <v>0</v>
      </c>
      <c r="Z29" s="217">
        <v>0</v>
      </c>
      <c r="AA29" s="217">
        <v>0</v>
      </c>
      <c r="AB29" s="217">
        <v>0</v>
      </c>
      <c r="AC29" s="217">
        <v>0.05</v>
      </c>
      <c r="AD29" s="217">
        <v>0</v>
      </c>
      <c r="AE29" s="217">
        <v>0</v>
      </c>
      <c r="AF29" s="217">
        <v>0</v>
      </c>
      <c r="AG29" s="217">
        <v>0</v>
      </c>
      <c r="AH29" s="217">
        <v>0</v>
      </c>
      <c r="AI29" s="217">
        <v>0</v>
      </c>
      <c r="AJ29" s="217">
        <v>0</v>
      </c>
      <c r="AK29" s="217">
        <v>4.03</v>
      </c>
      <c r="AL29" s="217">
        <v>0</v>
      </c>
      <c r="AM29" s="217">
        <v>0</v>
      </c>
      <c r="AN29" s="217">
        <v>0</v>
      </c>
      <c r="AO29" s="217">
        <v>0</v>
      </c>
      <c r="AP29" s="217">
        <v>0</v>
      </c>
    </row>
    <row r="30" spans="1:42">
      <c r="A30" t="s">
        <v>72</v>
      </c>
      <c r="B30" s="217">
        <v>0</v>
      </c>
      <c r="C30" s="217">
        <v>1.24</v>
      </c>
      <c r="D30" s="217">
        <v>0.18</v>
      </c>
      <c r="E30" s="217">
        <v>0</v>
      </c>
      <c r="F30" s="217">
        <v>0</v>
      </c>
      <c r="G30" s="217">
        <v>3.33</v>
      </c>
      <c r="H30" s="217">
        <v>0</v>
      </c>
      <c r="I30" s="217">
        <v>4.13</v>
      </c>
      <c r="J30" s="217">
        <v>0.3</v>
      </c>
      <c r="K30" s="217">
        <v>0</v>
      </c>
      <c r="L30" s="217">
        <v>0.16</v>
      </c>
      <c r="M30" s="217">
        <v>0.04</v>
      </c>
      <c r="N30" s="217">
        <v>0.05</v>
      </c>
      <c r="O30" s="217">
        <v>0.05</v>
      </c>
      <c r="P30" s="217">
        <v>0.09</v>
      </c>
      <c r="Q30" s="217">
        <v>0</v>
      </c>
      <c r="R30" s="217">
        <v>0</v>
      </c>
      <c r="S30" s="217">
        <v>0</v>
      </c>
      <c r="T30" s="217">
        <v>0.03</v>
      </c>
      <c r="U30" s="217">
        <v>0</v>
      </c>
      <c r="V30" s="217">
        <v>0</v>
      </c>
      <c r="W30" s="217">
        <v>0</v>
      </c>
      <c r="X30" s="217">
        <v>0</v>
      </c>
      <c r="Y30" s="217">
        <v>0</v>
      </c>
      <c r="Z30" s="217">
        <v>0</v>
      </c>
      <c r="AA30" s="217">
        <v>0</v>
      </c>
      <c r="AB30" s="217">
        <v>0</v>
      </c>
      <c r="AC30" s="217">
        <v>0.05</v>
      </c>
      <c r="AD30" s="217">
        <v>0</v>
      </c>
      <c r="AE30" s="217">
        <v>0</v>
      </c>
      <c r="AF30" s="217">
        <v>0</v>
      </c>
      <c r="AG30" s="217">
        <v>0</v>
      </c>
      <c r="AH30" s="217">
        <v>0</v>
      </c>
      <c r="AI30" s="217">
        <v>0</v>
      </c>
      <c r="AJ30" s="217">
        <v>0</v>
      </c>
      <c r="AK30" s="217">
        <v>4.03</v>
      </c>
      <c r="AL30" s="217">
        <v>0</v>
      </c>
      <c r="AM30" s="217">
        <v>0</v>
      </c>
      <c r="AN30" s="217">
        <v>0</v>
      </c>
      <c r="AO30" s="217">
        <v>0</v>
      </c>
      <c r="AP30" s="217">
        <v>0</v>
      </c>
    </row>
    <row r="31" spans="1:42">
      <c r="A31" t="s">
        <v>73</v>
      </c>
      <c r="B31" s="217">
        <v>0</v>
      </c>
      <c r="C31" s="217">
        <v>1.24</v>
      </c>
      <c r="D31" s="217">
        <v>0.18</v>
      </c>
      <c r="E31" s="217">
        <v>0</v>
      </c>
      <c r="F31" s="217">
        <v>0</v>
      </c>
      <c r="G31" s="217">
        <v>3.33</v>
      </c>
      <c r="H31" s="217">
        <v>0</v>
      </c>
      <c r="I31" s="217">
        <v>4.13</v>
      </c>
      <c r="J31" s="217">
        <v>0.3</v>
      </c>
      <c r="K31" s="217">
        <v>0</v>
      </c>
      <c r="L31" s="217">
        <v>0.16</v>
      </c>
      <c r="M31" s="217">
        <v>0.04</v>
      </c>
      <c r="N31" s="217">
        <v>0.05</v>
      </c>
      <c r="O31" s="217">
        <v>0.05</v>
      </c>
      <c r="P31" s="217">
        <v>0.09</v>
      </c>
      <c r="Q31" s="217">
        <v>0</v>
      </c>
      <c r="R31" s="217">
        <v>0</v>
      </c>
      <c r="S31" s="217">
        <v>0</v>
      </c>
      <c r="T31" s="217">
        <v>0.03</v>
      </c>
      <c r="U31" s="217">
        <v>0</v>
      </c>
      <c r="V31" s="217">
        <v>0</v>
      </c>
      <c r="W31" s="217">
        <v>0</v>
      </c>
      <c r="X31" s="217">
        <v>0</v>
      </c>
      <c r="Y31" s="217">
        <v>0</v>
      </c>
      <c r="Z31" s="217">
        <v>0</v>
      </c>
      <c r="AA31" s="217">
        <v>0</v>
      </c>
      <c r="AB31" s="217">
        <v>0</v>
      </c>
      <c r="AC31" s="217">
        <v>0</v>
      </c>
      <c r="AD31" s="217">
        <v>0</v>
      </c>
      <c r="AE31" s="217">
        <v>0</v>
      </c>
      <c r="AF31" s="217">
        <v>0</v>
      </c>
      <c r="AG31" s="217">
        <v>0</v>
      </c>
      <c r="AH31" s="217">
        <v>0</v>
      </c>
      <c r="AI31" s="217">
        <v>0</v>
      </c>
      <c r="AJ31" s="217">
        <v>0</v>
      </c>
      <c r="AK31" s="217">
        <v>2.36</v>
      </c>
      <c r="AL31" s="217">
        <v>0</v>
      </c>
      <c r="AM31" s="217">
        <v>0</v>
      </c>
      <c r="AN31" s="217">
        <v>0</v>
      </c>
      <c r="AO31" s="217">
        <v>0</v>
      </c>
      <c r="AP31" s="217">
        <v>0</v>
      </c>
    </row>
    <row r="32" spans="1:42">
      <c r="A32" t="s">
        <v>74</v>
      </c>
      <c r="B32" s="217">
        <v>0</v>
      </c>
      <c r="C32" s="217">
        <v>1.24</v>
      </c>
      <c r="D32" s="217">
        <v>0.18</v>
      </c>
      <c r="E32" s="217">
        <v>0</v>
      </c>
      <c r="F32" s="217">
        <v>0</v>
      </c>
      <c r="G32" s="217">
        <v>3.33</v>
      </c>
      <c r="H32" s="217">
        <v>0</v>
      </c>
      <c r="I32" s="217">
        <v>4.13</v>
      </c>
      <c r="J32" s="217">
        <v>0.3</v>
      </c>
      <c r="K32" s="217">
        <v>0</v>
      </c>
      <c r="L32" s="217">
        <v>0.16</v>
      </c>
      <c r="M32" s="217">
        <v>0.04</v>
      </c>
      <c r="N32" s="217">
        <v>0.05</v>
      </c>
      <c r="O32" s="217">
        <v>0.05</v>
      </c>
      <c r="P32" s="217">
        <v>0.09</v>
      </c>
      <c r="Q32" s="217">
        <v>0</v>
      </c>
      <c r="R32" s="217">
        <v>0</v>
      </c>
      <c r="S32" s="217">
        <v>0</v>
      </c>
      <c r="T32" s="217">
        <v>0.03</v>
      </c>
      <c r="U32" s="217">
        <v>0</v>
      </c>
      <c r="V32" s="217">
        <v>0</v>
      </c>
      <c r="W32" s="217">
        <v>0</v>
      </c>
      <c r="X32" s="217">
        <v>0</v>
      </c>
      <c r="Y32" s="217">
        <v>0</v>
      </c>
      <c r="Z32" s="217">
        <v>0</v>
      </c>
      <c r="AA32" s="217">
        <v>0</v>
      </c>
      <c r="AB32" s="217">
        <v>0</v>
      </c>
      <c r="AC32" s="217">
        <v>0</v>
      </c>
      <c r="AD32" s="217">
        <v>0</v>
      </c>
      <c r="AE32" s="217">
        <v>0</v>
      </c>
      <c r="AF32" s="217">
        <v>0</v>
      </c>
      <c r="AG32" s="217">
        <v>0</v>
      </c>
      <c r="AH32" s="217">
        <v>0</v>
      </c>
      <c r="AI32" s="217">
        <v>0</v>
      </c>
      <c r="AJ32" s="217">
        <v>0</v>
      </c>
      <c r="AK32" s="217">
        <v>2.36</v>
      </c>
      <c r="AL32" s="217">
        <v>0</v>
      </c>
      <c r="AM32" s="217">
        <v>0</v>
      </c>
      <c r="AN32" s="217">
        <v>0</v>
      </c>
      <c r="AO32" s="217">
        <v>0</v>
      </c>
      <c r="AP32" s="217">
        <v>0</v>
      </c>
    </row>
    <row r="33" spans="1:42">
      <c r="A33" t="s">
        <v>75</v>
      </c>
      <c r="B33" s="217">
        <v>0</v>
      </c>
      <c r="C33" s="217">
        <v>1.24</v>
      </c>
      <c r="D33" s="217">
        <v>0.18</v>
      </c>
      <c r="E33" s="217">
        <v>0</v>
      </c>
      <c r="F33" s="217">
        <v>0</v>
      </c>
      <c r="G33" s="217">
        <v>3.33</v>
      </c>
      <c r="H33" s="217">
        <v>0</v>
      </c>
      <c r="I33" s="217">
        <v>4.13</v>
      </c>
      <c r="J33" s="217">
        <v>0.3</v>
      </c>
      <c r="K33" s="217">
        <v>0</v>
      </c>
      <c r="L33" s="217">
        <v>0.16</v>
      </c>
      <c r="M33" s="217">
        <v>0.04</v>
      </c>
      <c r="N33" s="217">
        <v>0.05</v>
      </c>
      <c r="O33" s="217">
        <v>0.05</v>
      </c>
      <c r="P33" s="217">
        <v>0.09</v>
      </c>
      <c r="Q33" s="217">
        <v>0</v>
      </c>
      <c r="R33" s="217">
        <v>0</v>
      </c>
      <c r="S33" s="217">
        <v>0</v>
      </c>
      <c r="T33" s="217">
        <v>0.03</v>
      </c>
      <c r="U33" s="217">
        <v>0</v>
      </c>
      <c r="V33" s="217">
        <v>0</v>
      </c>
      <c r="W33" s="217">
        <v>0</v>
      </c>
      <c r="X33" s="217">
        <v>0</v>
      </c>
      <c r="Y33" s="217">
        <v>0</v>
      </c>
      <c r="Z33" s="217">
        <v>0</v>
      </c>
      <c r="AA33" s="217">
        <v>0</v>
      </c>
      <c r="AB33" s="217">
        <v>0</v>
      </c>
      <c r="AC33" s="217">
        <v>0</v>
      </c>
      <c r="AD33" s="217">
        <v>0</v>
      </c>
      <c r="AE33" s="217">
        <v>0</v>
      </c>
      <c r="AF33" s="217">
        <v>0</v>
      </c>
      <c r="AG33" s="217">
        <v>0</v>
      </c>
      <c r="AH33" s="217">
        <v>0</v>
      </c>
      <c r="AI33" s="217">
        <v>0</v>
      </c>
      <c r="AJ33" s="217">
        <v>0</v>
      </c>
      <c r="AK33" s="217">
        <v>2.36</v>
      </c>
      <c r="AL33" s="217">
        <v>0</v>
      </c>
      <c r="AM33" s="217">
        <v>0</v>
      </c>
      <c r="AN33" s="217">
        <v>0</v>
      </c>
      <c r="AO33" s="217">
        <v>0</v>
      </c>
      <c r="AP33" s="217">
        <v>0</v>
      </c>
    </row>
    <row r="34" spans="1:42">
      <c r="A34" t="s">
        <v>76</v>
      </c>
      <c r="B34" s="217">
        <v>0</v>
      </c>
      <c r="C34" s="217">
        <v>1.24</v>
      </c>
      <c r="D34" s="217">
        <v>0.18</v>
      </c>
      <c r="E34" s="217">
        <v>0</v>
      </c>
      <c r="F34" s="217">
        <v>0</v>
      </c>
      <c r="G34" s="217">
        <v>3.33</v>
      </c>
      <c r="H34" s="217">
        <v>0</v>
      </c>
      <c r="I34" s="217">
        <v>4.13</v>
      </c>
      <c r="J34" s="217">
        <v>0.3</v>
      </c>
      <c r="K34" s="217">
        <v>0</v>
      </c>
      <c r="L34" s="217">
        <v>0.16</v>
      </c>
      <c r="M34" s="217">
        <v>0.04</v>
      </c>
      <c r="N34" s="217">
        <v>0.05</v>
      </c>
      <c r="O34" s="217">
        <v>0.05</v>
      </c>
      <c r="P34" s="217">
        <v>0.09</v>
      </c>
      <c r="Q34" s="217">
        <v>0</v>
      </c>
      <c r="R34" s="217">
        <v>0</v>
      </c>
      <c r="S34" s="217">
        <v>0</v>
      </c>
      <c r="T34" s="217">
        <v>0.03</v>
      </c>
      <c r="U34" s="217">
        <v>0</v>
      </c>
      <c r="V34" s="217">
        <v>0</v>
      </c>
      <c r="W34" s="217">
        <v>0</v>
      </c>
      <c r="X34" s="217">
        <v>0</v>
      </c>
      <c r="Y34" s="217">
        <v>0</v>
      </c>
      <c r="Z34" s="217">
        <v>0</v>
      </c>
      <c r="AA34" s="217">
        <v>0</v>
      </c>
      <c r="AB34" s="217">
        <v>0</v>
      </c>
      <c r="AC34" s="217">
        <v>0</v>
      </c>
      <c r="AD34" s="217">
        <v>0</v>
      </c>
      <c r="AE34" s="217">
        <v>0</v>
      </c>
      <c r="AF34" s="217">
        <v>0</v>
      </c>
      <c r="AG34" s="217">
        <v>0</v>
      </c>
      <c r="AH34" s="217">
        <v>0</v>
      </c>
      <c r="AI34" s="217">
        <v>0</v>
      </c>
      <c r="AJ34" s="217">
        <v>0</v>
      </c>
      <c r="AK34" s="217">
        <v>2.36</v>
      </c>
      <c r="AL34" s="217">
        <v>0</v>
      </c>
      <c r="AM34" s="217">
        <v>0</v>
      </c>
      <c r="AN34" s="217">
        <v>0</v>
      </c>
      <c r="AO34" s="217">
        <v>0</v>
      </c>
      <c r="AP34" s="217">
        <v>0</v>
      </c>
    </row>
    <row r="35" spans="1:42">
      <c r="A35" t="s">
        <v>77</v>
      </c>
      <c r="B35" s="217">
        <v>0</v>
      </c>
      <c r="C35" s="217">
        <v>1.24</v>
      </c>
      <c r="D35" s="217">
        <v>0.18</v>
      </c>
      <c r="E35" s="217">
        <v>0</v>
      </c>
      <c r="F35" s="217">
        <v>0</v>
      </c>
      <c r="G35" s="217">
        <v>3.33</v>
      </c>
      <c r="H35" s="217">
        <v>0</v>
      </c>
      <c r="I35" s="217">
        <v>4.13</v>
      </c>
      <c r="J35" s="217">
        <v>0.3</v>
      </c>
      <c r="K35" s="217">
        <v>0</v>
      </c>
      <c r="L35" s="217">
        <v>0.16</v>
      </c>
      <c r="M35" s="217">
        <v>0.04</v>
      </c>
      <c r="N35" s="217">
        <v>0.05</v>
      </c>
      <c r="O35" s="217">
        <v>0.05</v>
      </c>
      <c r="P35" s="217">
        <v>0.09</v>
      </c>
      <c r="Q35" s="217">
        <v>0</v>
      </c>
      <c r="R35" s="217">
        <v>0</v>
      </c>
      <c r="S35" s="217">
        <v>0</v>
      </c>
      <c r="T35" s="217">
        <v>0.03</v>
      </c>
      <c r="U35" s="217">
        <v>0</v>
      </c>
      <c r="V35" s="217">
        <v>0</v>
      </c>
      <c r="W35" s="217">
        <v>0</v>
      </c>
      <c r="X35" s="217">
        <v>0</v>
      </c>
      <c r="Y35" s="217">
        <v>0</v>
      </c>
      <c r="Z35" s="217">
        <v>0</v>
      </c>
      <c r="AA35" s="217">
        <v>0</v>
      </c>
      <c r="AB35" s="217">
        <v>0</v>
      </c>
      <c r="AC35" s="217">
        <v>0</v>
      </c>
      <c r="AD35" s="217">
        <v>0</v>
      </c>
      <c r="AE35" s="217">
        <v>0</v>
      </c>
      <c r="AF35" s="217">
        <v>0</v>
      </c>
      <c r="AG35" s="217">
        <v>0</v>
      </c>
      <c r="AH35" s="217">
        <v>0</v>
      </c>
      <c r="AI35" s="217">
        <v>0</v>
      </c>
      <c r="AJ35" s="217">
        <v>0</v>
      </c>
      <c r="AK35" s="217">
        <v>2.36</v>
      </c>
      <c r="AL35" s="217">
        <v>0</v>
      </c>
      <c r="AM35" s="217">
        <v>0</v>
      </c>
      <c r="AN35" s="217">
        <v>0</v>
      </c>
      <c r="AO35" s="217">
        <v>0</v>
      </c>
      <c r="AP35" s="217">
        <v>0</v>
      </c>
    </row>
    <row r="36" spans="1:42">
      <c r="A36" t="s">
        <v>78</v>
      </c>
      <c r="B36" s="217">
        <v>0</v>
      </c>
      <c r="C36" s="217">
        <v>1.24</v>
      </c>
      <c r="D36" s="217">
        <v>0.18</v>
      </c>
      <c r="E36" s="217">
        <v>0</v>
      </c>
      <c r="F36" s="217">
        <v>0</v>
      </c>
      <c r="G36" s="217">
        <v>3.33</v>
      </c>
      <c r="H36" s="217">
        <v>0</v>
      </c>
      <c r="I36" s="217">
        <v>4.13</v>
      </c>
      <c r="J36" s="217">
        <v>0.3</v>
      </c>
      <c r="K36" s="217">
        <v>0</v>
      </c>
      <c r="L36" s="217">
        <v>0.16</v>
      </c>
      <c r="M36" s="217">
        <v>0.04</v>
      </c>
      <c r="N36" s="217">
        <v>0.05</v>
      </c>
      <c r="O36" s="217">
        <v>0.05</v>
      </c>
      <c r="P36" s="217">
        <v>0.09</v>
      </c>
      <c r="Q36" s="217">
        <v>0</v>
      </c>
      <c r="R36" s="217">
        <v>0</v>
      </c>
      <c r="S36" s="217">
        <v>0</v>
      </c>
      <c r="T36" s="217">
        <v>0.03</v>
      </c>
      <c r="U36" s="217">
        <v>0</v>
      </c>
      <c r="V36" s="217">
        <v>0</v>
      </c>
      <c r="W36" s="217">
        <v>0</v>
      </c>
      <c r="X36" s="217">
        <v>0</v>
      </c>
      <c r="Y36" s="217">
        <v>0</v>
      </c>
      <c r="Z36" s="217">
        <v>0</v>
      </c>
      <c r="AA36" s="217">
        <v>0</v>
      </c>
      <c r="AB36" s="217">
        <v>0</v>
      </c>
      <c r="AC36" s="217">
        <v>0</v>
      </c>
      <c r="AD36" s="217">
        <v>0</v>
      </c>
      <c r="AE36" s="217">
        <v>0</v>
      </c>
      <c r="AF36" s="217">
        <v>0</v>
      </c>
      <c r="AG36" s="217">
        <v>0</v>
      </c>
      <c r="AH36" s="217">
        <v>0</v>
      </c>
      <c r="AI36" s="217">
        <v>0</v>
      </c>
      <c r="AJ36" s="217">
        <v>0</v>
      </c>
      <c r="AK36" s="217">
        <v>2.36</v>
      </c>
      <c r="AL36" s="217">
        <v>0</v>
      </c>
      <c r="AM36" s="217">
        <v>0</v>
      </c>
      <c r="AN36" s="217">
        <v>0</v>
      </c>
      <c r="AO36" s="217">
        <v>0</v>
      </c>
      <c r="AP36" s="217">
        <v>0</v>
      </c>
    </row>
    <row r="37" spans="1:42">
      <c r="A37" t="s">
        <v>79</v>
      </c>
      <c r="B37" s="217">
        <v>0</v>
      </c>
      <c r="C37" s="217">
        <v>1.24</v>
      </c>
      <c r="D37" s="217">
        <v>0.18</v>
      </c>
      <c r="E37" s="217">
        <v>0</v>
      </c>
      <c r="F37" s="217">
        <v>0</v>
      </c>
      <c r="G37" s="217">
        <v>3.33</v>
      </c>
      <c r="H37" s="217">
        <v>0</v>
      </c>
      <c r="I37" s="217">
        <v>4.13</v>
      </c>
      <c r="J37" s="217">
        <v>0.3</v>
      </c>
      <c r="K37" s="217">
        <v>0</v>
      </c>
      <c r="L37" s="217">
        <v>0.16</v>
      </c>
      <c r="M37" s="217">
        <v>0.04</v>
      </c>
      <c r="N37" s="217">
        <v>0.05</v>
      </c>
      <c r="O37" s="217">
        <v>0.05</v>
      </c>
      <c r="P37" s="217">
        <v>0.09</v>
      </c>
      <c r="Q37" s="217">
        <v>0</v>
      </c>
      <c r="R37" s="217">
        <v>0</v>
      </c>
      <c r="S37" s="217">
        <v>0</v>
      </c>
      <c r="T37" s="217">
        <v>0.03</v>
      </c>
      <c r="U37" s="217">
        <v>0</v>
      </c>
      <c r="V37" s="217">
        <v>0</v>
      </c>
      <c r="W37" s="217">
        <v>0</v>
      </c>
      <c r="X37" s="217">
        <v>0</v>
      </c>
      <c r="Y37" s="217">
        <v>0</v>
      </c>
      <c r="Z37" s="217">
        <v>0</v>
      </c>
      <c r="AA37" s="217">
        <v>0</v>
      </c>
      <c r="AB37" s="217">
        <v>0</v>
      </c>
      <c r="AC37" s="217">
        <v>0</v>
      </c>
      <c r="AD37" s="217">
        <v>0</v>
      </c>
      <c r="AE37" s="217">
        <v>0</v>
      </c>
      <c r="AF37" s="217">
        <v>0</v>
      </c>
      <c r="AG37" s="217">
        <v>0</v>
      </c>
      <c r="AH37" s="217">
        <v>0</v>
      </c>
      <c r="AI37" s="217">
        <v>0</v>
      </c>
      <c r="AJ37" s="217">
        <v>0</v>
      </c>
      <c r="AK37" s="217">
        <v>2.36</v>
      </c>
      <c r="AL37" s="217">
        <v>0</v>
      </c>
      <c r="AM37" s="217">
        <v>0</v>
      </c>
      <c r="AN37" s="217">
        <v>0</v>
      </c>
      <c r="AO37" s="217">
        <v>0</v>
      </c>
      <c r="AP37" s="217">
        <v>0</v>
      </c>
    </row>
    <row r="38" spans="1:42">
      <c r="A38" t="s">
        <v>80</v>
      </c>
      <c r="B38" s="217">
        <v>0</v>
      </c>
      <c r="C38" s="217">
        <v>1.24</v>
      </c>
      <c r="D38" s="217">
        <v>0.18</v>
      </c>
      <c r="E38" s="217">
        <v>0</v>
      </c>
      <c r="F38" s="217">
        <v>0</v>
      </c>
      <c r="G38" s="217">
        <v>3.33</v>
      </c>
      <c r="H38" s="217">
        <v>0</v>
      </c>
      <c r="I38" s="217">
        <v>4.13</v>
      </c>
      <c r="J38" s="217">
        <v>0.3</v>
      </c>
      <c r="K38" s="217">
        <v>0</v>
      </c>
      <c r="L38" s="217">
        <v>0.16</v>
      </c>
      <c r="M38" s="217">
        <v>0.04</v>
      </c>
      <c r="N38" s="217">
        <v>0.05</v>
      </c>
      <c r="O38" s="217">
        <v>0.05</v>
      </c>
      <c r="P38" s="217">
        <v>0.09</v>
      </c>
      <c r="Q38" s="217">
        <v>0</v>
      </c>
      <c r="R38" s="217">
        <v>0</v>
      </c>
      <c r="S38" s="217">
        <v>0</v>
      </c>
      <c r="T38" s="217">
        <v>0.03</v>
      </c>
      <c r="U38" s="217">
        <v>0</v>
      </c>
      <c r="V38" s="217">
        <v>0</v>
      </c>
      <c r="W38" s="217">
        <v>0</v>
      </c>
      <c r="X38" s="217">
        <v>0</v>
      </c>
      <c r="Y38" s="217">
        <v>0</v>
      </c>
      <c r="Z38" s="217">
        <v>0</v>
      </c>
      <c r="AA38" s="217">
        <v>0</v>
      </c>
      <c r="AB38" s="217">
        <v>0</v>
      </c>
      <c r="AC38" s="217">
        <v>0</v>
      </c>
      <c r="AD38" s="217">
        <v>0</v>
      </c>
      <c r="AE38" s="217">
        <v>0</v>
      </c>
      <c r="AF38" s="217">
        <v>0</v>
      </c>
      <c r="AG38" s="217">
        <v>0</v>
      </c>
      <c r="AH38" s="217">
        <v>0</v>
      </c>
      <c r="AI38" s="217">
        <v>0</v>
      </c>
      <c r="AJ38" s="217">
        <v>0</v>
      </c>
      <c r="AK38" s="217">
        <v>2.36</v>
      </c>
      <c r="AL38" s="217">
        <v>0</v>
      </c>
      <c r="AM38" s="217">
        <v>0</v>
      </c>
      <c r="AN38" s="217">
        <v>0</v>
      </c>
      <c r="AO38" s="217">
        <v>0</v>
      </c>
      <c r="AP38" s="217">
        <v>0</v>
      </c>
    </row>
    <row r="39" spans="1:42">
      <c r="A39" t="s">
        <v>81</v>
      </c>
      <c r="B39" s="217">
        <v>0</v>
      </c>
      <c r="C39" s="217">
        <v>1.24</v>
      </c>
      <c r="D39" s="217">
        <v>0.18</v>
      </c>
      <c r="E39" s="217">
        <v>0</v>
      </c>
      <c r="F39" s="217">
        <v>0</v>
      </c>
      <c r="G39" s="217">
        <v>3.33</v>
      </c>
      <c r="H39" s="217">
        <v>0</v>
      </c>
      <c r="I39" s="217">
        <v>4.07</v>
      </c>
      <c r="J39" s="217">
        <v>0.3</v>
      </c>
      <c r="K39" s="217">
        <v>0</v>
      </c>
      <c r="L39" s="217">
        <v>0.16</v>
      </c>
      <c r="M39" s="217">
        <v>0.04</v>
      </c>
      <c r="N39" s="217">
        <v>0.05</v>
      </c>
      <c r="O39" s="217">
        <v>0.05</v>
      </c>
      <c r="P39" s="217">
        <v>0.09</v>
      </c>
      <c r="Q39" s="217">
        <v>0</v>
      </c>
      <c r="R39" s="217">
        <v>0</v>
      </c>
      <c r="S39" s="217">
        <v>0</v>
      </c>
      <c r="T39" s="217">
        <v>0.03</v>
      </c>
      <c r="U39" s="217">
        <v>0</v>
      </c>
      <c r="V39" s="217">
        <v>0</v>
      </c>
      <c r="W39" s="217">
        <v>0</v>
      </c>
      <c r="X39" s="217">
        <v>0</v>
      </c>
      <c r="Y39" s="217">
        <v>0</v>
      </c>
      <c r="Z39" s="217">
        <v>0</v>
      </c>
      <c r="AA39" s="217">
        <v>0</v>
      </c>
      <c r="AB39" s="217">
        <v>0</v>
      </c>
      <c r="AC39" s="217">
        <v>0</v>
      </c>
      <c r="AD39" s="217">
        <v>0</v>
      </c>
      <c r="AE39" s="217">
        <v>0</v>
      </c>
      <c r="AF39" s="217">
        <v>0</v>
      </c>
      <c r="AG39" s="217">
        <v>0</v>
      </c>
      <c r="AH39" s="217">
        <v>0</v>
      </c>
      <c r="AI39" s="217">
        <v>0</v>
      </c>
      <c r="AJ39" s="217">
        <v>0</v>
      </c>
      <c r="AK39" s="217">
        <v>2</v>
      </c>
      <c r="AL39" s="217">
        <v>0</v>
      </c>
      <c r="AM39" s="217">
        <v>0</v>
      </c>
      <c r="AN39" s="217">
        <v>0</v>
      </c>
      <c r="AO39" s="217">
        <v>0</v>
      </c>
      <c r="AP39" s="217">
        <v>0</v>
      </c>
    </row>
    <row r="40" spans="1:42">
      <c r="A40" t="s">
        <v>82</v>
      </c>
      <c r="B40" s="217">
        <v>0</v>
      </c>
      <c r="C40" s="217">
        <v>1.24</v>
      </c>
      <c r="D40" s="217">
        <v>0.18</v>
      </c>
      <c r="E40" s="217">
        <v>0</v>
      </c>
      <c r="F40" s="217">
        <v>0</v>
      </c>
      <c r="G40" s="217">
        <v>3.33</v>
      </c>
      <c r="H40" s="217">
        <v>0</v>
      </c>
      <c r="I40" s="217">
        <v>4.07</v>
      </c>
      <c r="J40" s="217">
        <v>0.3</v>
      </c>
      <c r="K40" s="217">
        <v>0</v>
      </c>
      <c r="L40" s="217">
        <v>0.16</v>
      </c>
      <c r="M40" s="217">
        <v>0.04</v>
      </c>
      <c r="N40" s="217">
        <v>0.05</v>
      </c>
      <c r="O40" s="217">
        <v>0.05</v>
      </c>
      <c r="P40" s="217">
        <v>0.09</v>
      </c>
      <c r="Q40" s="217">
        <v>0</v>
      </c>
      <c r="R40" s="217">
        <v>0</v>
      </c>
      <c r="S40" s="217">
        <v>0</v>
      </c>
      <c r="T40" s="217">
        <v>0.03</v>
      </c>
      <c r="U40" s="217">
        <v>0</v>
      </c>
      <c r="V40" s="217">
        <v>0</v>
      </c>
      <c r="W40" s="217">
        <v>0</v>
      </c>
      <c r="X40" s="217">
        <v>0</v>
      </c>
      <c r="Y40" s="217">
        <v>0</v>
      </c>
      <c r="Z40" s="217">
        <v>0</v>
      </c>
      <c r="AA40" s="217">
        <v>0</v>
      </c>
      <c r="AB40" s="217">
        <v>0</v>
      </c>
      <c r="AC40" s="217">
        <v>0</v>
      </c>
      <c r="AD40" s="217">
        <v>0</v>
      </c>
      <c r="AE40" s="217">
        <v>0</v>
      </c>
      <c r="AF40" s="217">
        <v>0</v>
      </c>
      <c r="AG40" s="217">
        <v>0</v>
      </c>
      <c r="AH40" s="217">
        <v>0</v>
      </c>
      <c r="AI40" s="217">
        <v>0</v>
      </c>
      <c r="AJ40" s="217">
        <v>0</v>
      </c>
      <c r="AK40" s="217">
        <v>2</v>
      </c>
      <c r="AL40" s="217">
        <v>0</v>
      </c>
      <c r="AM40" s="217">
        <v>0</v>
      </c>
      <c r="AN40" s="217">
        <v>0</v>
      </c>
      <c r="AO40" s="217">
        <v>0</v>
      </c>
      <c r="AP40" s="217">
        <v>0</v>
      </c>
    </row>
    <row r="41" spans="1:42">
      <c r="A41" t="s">
        <v>83</v>
      </c>
      <c r="B41" s="217">
        <v>0</v>
      </c>
      <c r="C41" s="217">
        <v>1.24</v>
      </c>
      <c r="D41" s="217">
        <v>0.18</v>
      </c>
      <c r="E41" s="217">
        <v>0</v>
      </c>
      <c r="F41" s="217">
        <v>0</v>
      </c>
      <c r="G41" s="217">
        <v>3.33</v>
      </c>
      <c r="H41" s="217">
        <v>0</v>
      </c>
      <c r="I41" s="217">
        <v>4.07</v>
      </c>
      <c r="J41" s="217">
        <v>0.3</v>
      </c>
      <c r="K41" s="217">
        <v>0</v>
      </c>
      <c r="L41" s="217">
        <v>0.16</v>
      </c>
      <c r="M41" s="217">
        <v>0.04</v>
      </c>
      <c r="N41" s="217">
        <v>0.05</v>
      </c>
      <c r="O41" s="217">
        <v>0.05</v>
      </c>
      <c r="P41" s="217">
        <v>0.09</v>
      </c>
      <c r="Q41" s="217">
        <v>0</v>
      </c>
      <c r="R41" s="217">
        <v>0</v>
      </c>
      <c r="S41" s="217">
        <v>0</v>
      </c>
      <c r="T41" s="217">
        <v>0.03</v>
      </c>
      <c r="U41" s="217">
        <v>0</v>
      </c>
      <c r="V41" s="217">
        <v>0</v>
      </c>
      <c r="W41" s="217">
        <v>0</v>
      </c>
      <c r="X41" s="217">
        <v>0</v>
      </c>
      <c r="Y41" s="217">
        <v>0</v>
      </c>
      <c r="Z41" s="217">
        <v>0</v>
      </c>
      <c r="AA41" s="217">
        <v>0</v>
      </c>
      <c r="AB41" s="217">
        <v>0</v>
      </c>
      <c r="AC41" s="217">
        <v>0</v>
      </c>
      <c r="AD41" s="217">
        <v>0</v>
      </c>
      <c r="AE41" s="217">
        <v>0</v>
      </c>
      <c r="AF41" s="217">
        <v>0</v>
      </c>
      <c r="AG41" s="217">
        <v>0</v>
      </c>
      <c r="AH41" s="217">
        <v>0</v>
      </c>
      <c r="AI41" s="217">
        <v>0</v>
      </c>
      <c r="AJ41" s="217">
        <v>0</v>
      </c>
      <c r="AK41" s="217">
        <v>2</v>
      </c>
      <c r="AL41" s="217">
        <v>0</v>
      </c>
      <c r="AM41" s="217">
        <v>0</v>
      </c>
      <c r="AN41" s="217">
        <v>0</v>
      </c>
      <c r="AO41" s="217">
        <v>0</v>
      </c>
      <c r="AP41" s="217">
        <v>0</v>
      </c>
    </row>
    <row r="42" spans="1:42">
      <c r="A42" t="s">
        <v>84</v>
      </c>
      <c r="B42" s="217">
        <v>0</v>
      </c>
      <c r="C42" s="217">
        <v>1.24</v>
      </c>
      <c r="D42" s="217">
        <v>0.18</v>
      </c>
      <c r="E42" s="217">
        <v>0</v>
      </c>
      <c r="F42" s="217">
        <v>0</v>
      </c>
      <c r="G42" s="217">
        <v>3.33</v>
      </c>
      <c r="H42" s="217">
        <v>0</v>
      </c>
      <c r="I42" s="217">
        <v>4.07</v>
      </c>
      <c r="J42" s="217">
        <v>0.3</v>
      </c>
      <c r="K42" s="217">
        <v>0</v>
      </c>
      <c r="L42" s="217">
        <v>0.16</v>
      </c>
      <c r="M42" s="217">
        <v>0.04</v>
      </c>
      <c r="N42" s="217">
        <v>0.05</v>
      </c>
      <c r="O42" s="217">
        <v>0.05</v>
      </c>
      <c r="P42" s="217">
        <v>0.09</v>
      </c>
      <c r="Q42" s="217">
        <v>0</v>
      </c>
      <c r="R42" s="217">
        <v>0</v>
      </c>
      <c r="S42" s="217">
        <v>0</v>
      </c>
      <c r="T42" s="217">
        <v>0.03</v>
      </c>
      <c r="U42" s="217">
        <v>0</v>
      </c>
      <c r="V42" s="217">
        <v>0</v>
      </c>
      <c r="W42" s="217">
        <v>0</v>
      </c>
      <c r="X42" s="217">
        <v>0</v>
      </c>
      <c r="Y42" s="217">
        <v>0</v>
      </c>
      <c r="Z42" s="217">
        <v>0</v>
      </c>
      <c r="AA42" s="217">
        <v>0</v>
      </c>
      <c r="AB42" s="217">
        <v>0</v>
      </c>
      <c r="AC42" s="217">
        <v>0</v>
      </c>
      <c r="AD42" s="217">
        <v>0</v>
      </c>
      <c r="AE42" s="217">
        <v>0</v>
      </c>
      <c r="AF42" s="217">
        <v>0</v>
      </c>
      <c r="AG42" s="217">
        <v>0</v>
      </c>
      <c r="AH42" s="217">
        <v>0</v>
      </c>
      <c r="AI42" s="217">
        <v>0</v>
      </c>
      <c r="AJ42" s="217">
        <v>0</v>
      </c>
      <c r="AK42" s="217">
        <v>2</v>
      </c>
      <c r="AL42" s="217">
        <v>0</v>
      </c>
      <c r="AM42" s="217">
        <v>0</v>
      </c>
      <c r="AN42" s="217">
        <v>0</v>
      </c>
      <c r="AO42" s="217">
        <v>0</v>
      </c>
      <c r="AP42" s="217">
        <v>0</v>
      </c>
    </row>
    <row r="43" spans="1:42">
      <c r="A43" t="s">
        <v>85</v>
      </c>
      <c r="B43" s="217">
        <v>0</v>
      </c>
      <c r="C43" s="217">
        <v>1.35</v>
      </c>
      <c r="D43" s="217">
        <v>0.18</v>
      </c>
      <c r="E43" s="217">
        <v>0</v>
      </c>
      <c r="F43" s="217">
        <v>0</v>
      </c>
      <c r="G43" s="217">
        <v>3.33</v>
      </c>
      <c r="H43" s="217">
        <v>0</v>
      </c>
      <c r="I43" s="217">
        <v>4.07</v>
      </c>
      <c r="J43" s="217">
        <v>0.3</v>
      </c>
      <c r="K43" s="217">
        <v>0</v>
      </c>
      <c r="L43" s="217">
        <v>0.13</v>
      </c>
      <c r="M43" s="217">
        <v>0.04</v>
      </c>
      <c r="N43" s="217">
        <v>0.05</v>
      </c>
      <c r="O43" s="217">
        <v>0.05</v>
      </c>
      <c r="P43" s="217">
        <v>0.09</v>
      </c>
      <c r="Q43" s="217">
        <v>0</v>
      </c>
      <c r="R43" s="217">
        <v>0</v>
      </c>
      <c r="S43" s="217">
        <v>0</v>
      </c>
      <c r="T43" s="217">
        <v>0.03</v>
      </c>
      <c r="U43" s="217">
        <v>0</v>
      </c>
      <c r="V43" s="217">
        <v>0</v>
      </c>
      <c r="W43" s="217">
        <v>0</v>
      </c>
      <c r="X43" s="217">
        <v>0</v>
      </c>
      <c r="Y43" s="217">
        <v>0</v>
      </c>
      <c r="Z43" s="217">
        <v>0</v>
      </c>
      <c r="AA43" s="217">
        <v>0</v>
      </c>
      <c r="AB43" s="217">
        <v>0</v>
      </c>
      <c r="AC43" s="217">
        <v>0</v>
      </c>
      <c r="AD43" s="217">
        <v>0</v>
      </c>
      <c r="AE43" s="217">
        <v>0</v>
      </c>
      <c r="AF43" s="217">
        <v>0</v>
      </c>
      <c r="AG43" s="217">
        <v>0</v>
      </c>
      <c r="AH43" s="217">
        <v>0</v>
      </c>
      <c r="AI43" s="217">
        <v>0</v>
      </c>
      <c r="AJ43" s="217">
        <v>0</v>
      </c>
      <c r="AK43" s="217">
        <v>2</v>
      </c>
      <c r="AL43" s="217">
        <v>0</v>
      </c>
      <c r="AM43" s="217">
        <v>0</v>
      </c>
      <c r="AN43" s="217">
        <v>0</v>
      </c>
      <c r="AO43" s="217">
        <v>0</v>
      </c>
      <c r="AP43" s="217">
        <v>0</v>
      </c>
    </row>
    <row r="44" spans="1:42">
      <c r="A44" t="s">
        <v>86</v>
      </c>
      <c r="B44" s="217">
        <v>0</v>
      </c>
      <c r="C44" s="217">
        <v>1.35</v>
      </c>
      <c r="D44" s="217">
        <v>0.18</v>
      </c>
      <c r="E44" s="217">
        <v>0</v>
      </c>
      <c r="F44" s="217">
        <v>0</v>
      </c>
      <c r="G44" s="217">
        <v>3.33</v>
      </c>
      <c r="H44" s="217">
        <v>0</v>
      </c>
      <c r="I44" s="217">
        <v>4.07</v>
      </c>
      <c r="J44" s="217">
        <v>0.3</v>
      </c>
      <c r="K44" s="217">
        <v>0</v>
      </c>
      <c r="L44" s="217">
        <v>0.13</v>
      </c>
      <c r="M44" s="217">
        <v>0.04</v>
      </c>
      <c r="N44" s="217">
        <v>0.05</v>
      </c>
      <c r="O44" s="217">
        <v>0.05</v>
      </c>
      <c r="P44" s="217">
        <v>0.09</v>
      </c>
      <c r="Q44" s="217">
        <v>0</v>
      </c>
      <c r="R44" s="217">
        <v>0</v>
      </c>
      <c r="S44" s="217">
        <v>0</v>
      </c>
      <c r="T44" s="217">
        <v>0.03</v>
      </c>
      <c r="U44" s="217">
        <v>0</v>
      </c>
      <c r="V44" s="217">
        <v>0</v>
      </c>
      <c r="W44" s="217">
        <v>0</v>
      </c>
      <c r="X44" s="217">
        <v>0</v>
      </c>
      <c r="Y44" s="217">
        <v>0</v>
      </c>
      <c r="Z44" s="217">
        <v>0</v>
      </c>
      <c r="AA44" s="217">
        <v>0</v>
      </c>
      <c r="AB44" s="217">
        <v>0</v>
      </c>
      <c r="AC44" s="217">
        <v>0</v>
      </c>
      <c r="AD44" s="217">
        <v>0</v>
      </c>
      <c r="AE44" s="217">
        <v>0</v>
      </c>
      <c r="AF44" s="217">
        <v>0</v>
      </c>
      <c r="AG44" s="217">
        <v>0</v>
      </c>
      <c r="AH44" s="217">
        <v>0</v>
      </c>
      <c r="AI44" s="217">
        <v>0</v>
      </c>
      <c r="AJ44" s="217">
        <v>0</v>
      </c>
      <c r="AK44" s="217">
        <v>2</v>
      </c>
      <c r="AL44" s="217">
        <v>0</v>
      </c>
      <c r="AM44" s="217">
        <v>0</v>
      </c>
      <c r="AN44" s="217">
        <v>0</v>
      </c>
      <c r="AO44" s="217">
        <v>0</v>
      </c>
      <c r="AP44" s="217">
        <v>0</v>
      </c>
    </row>
    <row r="45" spans="1:42">
      <c r="A45" t="s">
        <v>87</v>
      </c>
      <c r="B45" s="217">
        <v>0</v>
      </c>
      <c r="C45" s="217">
        <v>1.35</v>
      </c>
      <c r="D45" s="217">
        <v>0.18</v>
      </c>
      <c r="E45" s="217">
        <v>0</v>
      </c>
      <c r="F45" s="217">
        <v>0</v>
      </c>
      <c r="G45" s="217">
        <v>3.33</v>
      </c>
      <c r="H45" s="217">
        <v>0</v>
      </c>
      <c r="I45" s="217">
        <v>4.07</v>
      </c>
      <c r="J45" s="217">
        <v>0.3</v>
      </c>
      <c r="K45" s="217">
        <v>0</v>
      </c>
      <c r="L45" s="217">
        <v>0.16</v>
      </c>
      <c r="M45" s="217">
        <v>0</v>
      </c>
      <c r="N45" s="217">
        <v>0.05</v>
      </c>
      <c r="O45" s="217">
        <v>0.05</v>
      </c>
      <c r="P45" s="217">
        <v>0.09</v>
      </c>
      <c r="Q45" s="217">
        <v>0</v>
      </c>
      <c r="R45" s="217">
        <v>0</v>
      </c>
      <c r="S45" s="217">
        <v>0</v>
      </c>
      <c r="T45" s="217">
        <v>0.03</v>
      </c>
      <c r="U45" s="217">
        <v>0</v>
      </c>
      <c r="V45" s="217">
        <v>0</v>
      </c>
      <c r="W45" s="217">
        <v>0</v>
      </c>
      <c r="X45" s="217">
        <v>0</v>
      </c>
      <c r="Y45" s="217">
        <v>0</v>
      </c>
      <c r="Z45" s="217">
        <v>0</v>
      </c>
      <c r="AA45" s="217">
        <v>0</v>
      </c>
      <c r="AB45" s="217">
        <v>0</v>
      </c>
      <c r="AC45" s="217">
        <v>0</v>
      </c>
      <c r="AD45" s="217">
        <v>0</v>
      </c>
      <c r="AE45" s="217">
        <v>0</v>
      </c>
      <c r="AF45" s="217">
        <v>0</v>
      </c>
      <c r="AG45" s="217">
        <v>0</v>
      </c>
      <c r="AH45" s="217">
        <v>0</v>
      </c>
      <c r="AI45" s="217">
        <v>0</v>
      </c>
      <c r="AJ45" s="217">
        <v>0</v>
      </c>
      <c r="AK45" s="217">
        <v>2</v>
      </c>
      <c r="AL45" s="217">
        <v>0</v>
      </c>
      <c r="AM45" s="217">
        <v>0</v>
      </c>
      <c r="AN45" s="217">
        <v>0</v>
      </c>
      <c r="AO45" s="217">
        <v>0</v>
      </c>
      <c r="AP45" s="217">
        <v>0</v>
      </c>
    </row>
    <row r="46" spans="1:42">
      <c r="A46" t="s">
        <v>88</v>
      </c>
      <c r="B46" s="217">
        <v>0</v>
      </c>
      <c r="C46" s="217">
        <v>1.35</v>
      </c>
      <c r="D46" s="217">
        <v>0.18</v>
      </c>
      <c r="E46" s="217">
        <v>0</v>
      </c>
      <c r="F46" s="217">
        <v>0</v>
      </c>
      <c r="G46" s="217">
        <v>3.33</v>
      </c>
      <c r="H46" s="217">
        <v>0</v>
      </c>
      <c r="I46" s="217">
        <v>4.07</v>
      </c>
      <c r="J46" s="217">
        <v>0.3</v>
      </c>
      <c r="K46" s="217">
        <v>0</v>
      </c>
      <c r="L46" s="217">
        <v>0.16</v>
      </c>
      <c r="M46" s="217">
        <v>0.04</v>
      </c>
      <c r="N46" s="217">
        <v>0.05</v>
      </c>
      <c r="O46" s="217">
        <v>0.05</v>
      </c>
      <c r="P46" s="217">
        <v>0.09</v>
      </c>
      <c r="Q46" s="217">
        <v>0</v>
      </c>
      <c r="R46" s="217">
        <v>0</v>
      </c>
      <c r="S46" s="217">
        <v>0</v>
      </c>
      <c r="T46" s="217">
        <v>0.03</v>
      </c>
      <c r="U46" s="217">
        <v>0</v>
      </c>
      <c r="V46" s="217">
        <v>0</v>
      </c>
      <c r="W46" s="217">
        <v>0</v>
      </c>
      <c r="X46" s="217">
        <v>0</v>
      </c>
      <c r="Y46" s="217">
        <v>0</v>
      </c>
      <c r="Z46" s="217">
        <v>0</v>
      </c>
      <c r="AA46" s="217">
        <v>0</v>
      </c>
      <c r="AB46" s="217">
        <v>0</v>
      </c>
      <c r="AC46" s="217">
        <v>0</v>
      </c>
      <c r="AD46" s="217">
        <v>0</v>
      </c>
      <c r="AE46" s="217">
        <v>0</v>
      </c>
      <c r="AF46" s="217">
        <v>0</v>
      </c>
      <c r="AG46" s="217">
        <v>0</v>
      </c>
      <c r="AH46" s="217">
        <v>0</v>
      </c>
      <c r="AI46" s="217">
        <v>0</v>
      </c>
      <c r="AJ46" s="217">
        <v>0</v>
      </c>
      <c r="AK46" s="217">
        <v>2</v>
      </c>
      <c r="AL46" s="217">
        <v>0</v>
      </c>
      <c r="AM46" s="217">
        <v>0</v>
      </c>
      <c r="AN46" s="217">
        <v>0</v>
      </c>
      <c r="AO46" s="217">
        <v>0</v>
      </c>
      <c r="AP46" s="217">
        <v>0</v>
      </c>
    </row>
    <row r="47" spans="1:42">
      <c r="A47" t="s">
        <v>89</v>
      </c>
      <c r="B47" s="217">
        <v>0</v>
      </c>
      <c r="C47" s="217">
        <v>1.35</v>
      </c>
      <c r="D47" s="217">
        <v>0.18</v>
      </c>
      <c r="E47" s="217">
        <v>0</v>
      </c>
      <c r="F47" s="217">
        <v>0</v>
      </c>
      <c r="G47" s="217">
        <v>3.33</v>
      </c>
      <c r="H47" s="217">
        <v>0</v>
      </c>
      <c r="I47" s="217">
        <v>4.07</v>
      </c>
      <c r="J47" s="217">
        <v>0.3</v>
      </c>
      <c r="K47" s="217">
        <v>0</v>
      </c>
      <c r="L47" s="217">
        <v>0.13</v>
      </c>
      <c r="M47" s="217">
        <v>0.04</v>
      </c>
      <c r="N47" s="217">
        <v>0.05</v>
      </c>
      <c r="O47" s="217">
        <v>0.05</v>
      </c>
      <c r="P47" s="217">
        <v>0.09</v>
      </c>
      <c r="Q47" s="217">
        <v>0</v>
      </c>
      <c r="R47" s="217">
        <v>0</v>
      </c>
      <c r="S47" s="217">
        <v>0</v>
      </c>
      <c r="T47" s="217">
        <v>0.03</v>
      </c>
      <c r="U47" s="217">
        <v>0</v>
      </c>
      <c r="V47" s="217">
        <v>0</v>
      </c>
      <c r="W47" s="217">
        <v>0</v>
      </c>
      <c r="X47" s="217">
        <v>0</v>
      </c>
      <c r="Y47" s="217">
        <v>0</v>
      </c>
      <c r="Z47" s="217">
        <v>0</v>
      </c>
      <c r="AA47" s="217">
        <v>0</v>
      </c>
      <c r="AB47" s="217">
        <v>0</v>
      </c>
      <c r="AC47" s="217">
        <v>0</v>
      </c>
      <c r="AD47" s="217">
        <v>0</v>
      </c>
      <c r="AE47" s="217">
        <v>0</v>
      </c>
      <c r="AF47" s="217">
        <v>0</v>
      </c>
      <c r="AG47" s="217">
        <v>0</v>
      </c>
      <c r="AH47" s="217">
        <v>0</v>
      </c>
      <c r="AI47" s="217">
        <v>0</v>
      </c>
      <c r="AJ47" s="217">
        <v>0</v>
      </c>
      <c r="AK47" s="217">
        <v>2</v>
      </c>
      <c r="AL47" s="217">
        <v>0</v>
      </c>
      <c r="AM47" s="217">
        <v>0</v>
      </c>
      <c r="AN47" s="217">
        <v>0</v>
      </c>
      <c r="AO47" s="217">
        <v>0</v>
      </c>
      <c r="AP47" s="217">
        <v>0</v>
      </c>
    </row>
    <row r="48" spans="1:42">
      <c r="A48" t="s">
        <v>90</v>
      </c>
      <c r="B48" s="217">
        <v>0</v>
      </c>
      <c r="C48" s="217">
        <v>1.35</v>
      </c>
      <c r="D48" s="217">
        <v>0.18</v>
      </c>
      <c r="E48" s="217">
        <v>0</v>
      </c>
      <c r="F48" s="217">
        <v>0</v>
      </c>
      <c r="G48" s="217">
        <v>3.33</v>
      </c>
      <c r="H48" s="217">
        <v>0</v>
      </c>
      <c r="I48" s="217">
        <v>4.07</v>
      </c>
      <c r="J48" s="217">
        <v>0.3</v>
      </c>
      <c r="K48" s="217">
        <v>0</v>
      </c>
      <c r="L48" s="217">
        <v>0.13</v>
      </c>
      <c r="M48" s="217">
        <v>0.04</v>
      </c>
      <c r="N48" s="217">
        <v>0.05</v>
      </c>
      <c r="O48" s="217">
        <v>0.05</v>
      </c>
      <c r="P48" s="217">
        <v>0.09</v>
      </c>
      <c r="Q48" s="217">
        <v>0</v>
      </c>
      <c r="R48" s="217">
        <v>0</v>
      </c>
      <c r="S48" s="217">
        <v>0</v>
      </c>
      <c r="T48" s="217">
        <v>0.03</v>
      </c>
      <c r="U48" s="217">
        <v>0</v>
      </c>
      <c r="V48" s="217">
        <v>0</v>
      </c>
      <c r="W48" s="217">
        <v>0</v>
      </c>
      <c r="X48" s="217">
        <v>0</v>
      </c>
      <c r="Y48" s="217">
        <v>0</v>
      </c>
      <c r="Z48" s="217">
        <v>0</v>
      </c>
      <c r="AA48" s="217">
        <v>0</v>
      </c>
      <c r="AB48" s="217">
        <v>0</v>
      </c>
      <c r="AC48" s="217">
        <v>0</v>
      </c>
      <c r="AD48" s="217">
        <v>0</v>
      </c>
      <c r="AE48" s="217">
        <v>0</v>
      </c>
      <c r="AF48" s="217">
        <v>0</v>
      </c>
      <c r="AG48" s="217">
        <v>0</v>
      </c>
      <c r="AH48" s="217">
        <v>0</v>
      </c>
      <c r="AI48" s="217">
        <v>0</v>
      </c>
      <c r="AJ48" s="217">
        <v>0</v>
      </c>
      <c r="AK48" s="217">
        <v>2</v>
      </c>
      <c r="AL48" s="217">
        <v>0</v>
      </c>
      <c r="AM48" s="217">
        <v>0</v>
      </c>
      <c r="AN48" s="217">
        <v>0</v>
      </c>
      <c r="AO48" s="217">
        <v>0</v>
      </c>
      <c r="AP48" s="217">
        <v>0</v>
      </c>
    </row>
    <row r="49" spans="1:42">
      <c r="A49" t="s">
        <v>91</v>
      </c>
      <c r="B49" s="217">
        <v>0</v>
      </c>
      <c r="C49" s="217">
        <v>1.35</v>
      </c>
      <c r="D49" s="217">
        <v>0.18</v>
      </c>
      <c r="E49" s="217">
        <v>0</v>
      </c>
      <c r="F49" s="217">
        <v>0</v>
      </c>
      <c r="G49" s="217">
        <v>3.33</v>
      </c>
      <c r="H49" s="217">
        <v>0</v>
      </c>
      <c r="I49" s="217">
        <v>4.07</v>
      </c>
      <c r="J49" s="217">
        <v>0.3</v>
      </c>
      <c r="K49" s="217">
        <v>0</v>
      </c>
      <c r="L49" s="217">
        <v>0.13</v>
      </c>
      <c r="M49" s="217">
        <v>0.04</v>
      </c>
      <c r="N49" s="217">
        <v>0.05</v>
      </c>
      <c r="O49" s="217">
        <v>0.05</v>
      </c>
      <c r="P49" s="217">
        <v>0.09</v>
      </c>
      <c r="Q49" s="217">
        <v>0</v>
      </c>
      <c r="R49" s="217">
        <v>0</v>
      </c>
      <c r="S49" s="217">
        <v>0</v>
      </c>
      <c r="T49" s="217">
        <v>0.03</v>
      </c>
      <c r="U49" s="217">
        <v>0</v>
      </c>
      <c r="V49" s="217">
        <v>0</v>
      </c>
      <c r="W49" s="217">
        <v>0</v>
      </c>
      <c r="X49" s="217">
        <v>0</v>
      </c>
      <c r="Y49" s="217">
        <v>0</v>
      </c>
      <c r="Z49" s="217">
        <v>0</v>
      </c>
      <c r="AA49" s="217">
        <v>0</v>
      </c>
      <c r="AB49" s="217">
        <v>0</v>
      </c>
      <c r="AC49" s="217">
        <v>0</v>
      </c>
      <c r="AD49" s="217">
        <v>0</v>
      </c>
      <c r="AE49" s="217">
        <v>0</v>
      </c>
      <c r="AF49" s="217">
        <v>0</v>
      </c>
      <c r="AG49" s="217">
        <v>0</v>
      </c>
      <c r="AH49" s="217">
        <v>0</v>
      </c>
      <c r="AI49" s="217">
        <v>0</v>
      </c>
      <c r="AJ49" s="217">
        <v>0</v>
      </c>
      <c r="AK49" s="217">
        <v>2</v>
      </c>
      <c r="AL49" s="217">
        <v>0</v>
      </c>
      <c r="AM49" s="217">
        <v>0</v>
      </c>
      <c r="AN49" s="217">
        <v>0</v>
      </c>
      <c r="AO49" s="217">
        <v>0</v>
      </c>
      <c r="AP49" s="217">
        <v>0</v>
      </c>
    </row>
    <row r="50" spans="1:42">
      <c r="A50" t="s">
        <v>92</v>
      </c>
      <c r="B50" s="217">
        <v>0</v>
      </c>
      <c r="C50" s="217">
        <v>1.35</v>
      </c>
      <c r="D50" s="217">
        <v>0.18</v>
      </c>
      <c r="E50" s="217">
        <v>0</v>
      </c>
      <c r="F50" s="217">
        <v>0</v>
      </c>
      <c r="G50" s="217">
        <v>3.33</v>
      </c>
      <c r="H50" s="217">
        <v>0</v>
      </c>
      <c r="I50" s="217">
        <v>4.07</v>
      </c>
      <c r="J50" s="217">
        <v>0.3</v>
      </c>
      <c r="K50" s="217">
        <v>0</v>
      </c>
      <c r="L50" s="217">
        <v>0.13</v>
      </c>
      <c r="M50" s="217">
        <v>0.04</v>
      </c>
      <c r="N50" s="217">
        <v>0.05</v>
      </c>
      <c r="O50" s="217">
        <v>0.05</v>
      </c>
      <c r="P50" s="217">
        <v>0.09</v>
      </c>
      <c r="Q50" s="217">
        <v>0</v>
      </c>
      <c r="R50" s="217">
        <v>0</v>
      </c>
      <c r="S50" s="217">
        <v>0</v>
      </c>
      <c r="T50" s="217">
        <v>0.03</v>
      </c>
      <c r="U50" s="217">
        <v>0</v>
      </c>
      <c r="V50" s="217">
        <v>0</v>
      </c>
      <c r="W50" s="217">
        <v>0</v>
      </c>
      <c r="X50" s="217">
        <v>0</v>
      </c>
      <c r="Y50" s="217">
        <v>0</v>
      </c>
      <c r="Z50" s="217">
        <v>0</v>
      </c>
      <c r="AA50" s="217">
        <v>0</v>
      </c>
      <c r="AB50" s="217">
        <v>0</v>
      </c>
      <c r="AC50" s="217">
        <v>0</v>
      </c>
      <c r="AD50" s="217">
        <v>0</v>
      </c>
      <c r="AE50" s="217">
        <v>0</v>
      </c>
      <c r="AF50" s="217">
        <v>0</v>
      </c>
      <c r="AG50" s="217">
        <v>0</v>
      </c>
      <c r="AH50" s="217">
        <v>0</v>
      </c>
      <c r="AI50" s="217">
        <v>0</v>
      </c>
      <c r="AJ50" s="217">
        <v>0</v>
      </c>
      <c r="AK50" s="217">
        <v>2</v>
      </c>
      <c r="AL50" s="217">
        <v>0</v>
      </c>
      <c r="AM50" s="217">
        <v>0</v>
      </c>
      <c r="AN50" s="217">
        <v>0</v>
      </c>
      <c r="AO50" s="217">
        <v>0</v>
      </c>
      <c r="AP50" s="217">
        <v>0</v>
      </c>
    </row>
    <row r="51" spans="1:42">
      <c r="A51" t="s">
        <v>93</v>
      </c>
      <c r="B51" s="217">
        <v>0</v>
      </c>
      <c r="C51" s="217">
        <v>1.35</v>
      </c>
      <c r="D51" s="217">
        <v>0.18</v>
      </c>
      <c r="E51" s="217">
        <v>0</v>
      </c>
      <c r="F51" s="217">
        <v>0</v>
      </c>
      <c r="G51" s="217">
        <v>3.36</v>
      </c>
      <c r="H51" s="217">
        <v>0</v>
      </c>
      <c r="I51" s="217">
        <v>3.95</v>
      </c>
      <c r="J51" s="217">
        <v>0.3</v>
      </c>
      <c r="K51" s="217">
        <v>0</v>
      </c>
      <c r="L51" s="217">
        <v>0.13</v>
      </c>
      <c r="M51" s="217">
        <v>0.04</v>
      </c>
      <c r="N51" s="217">
        <v>0.05</v>
      </c>
      <c r="O51" s="217">
        <v>0</v>
      </c>
      <c r="P51" s="217">
        <v>0.09</v>
      </c>
      <c r="Q51" s="217">
        <v>0</v>
      </c>
      <c r="R51" s="217">
        <v>0</v>
      </c>
      <c r="S51" s="217">
        <v>0</v>
      </c>
      <c r="T51" s="217">
        <v>0.03</v>
      </c>
      <c r="U51" s="217">
        <v>0</v>
      </c>
      <c r="V51" s="217">
        <v>0</v>
      </c>
      <c r="W51" s="217">
        <v>0</v>
      </c>
      <c r="X51" s="217">
        <v>0</v>
      </c>
      <c r="Y51" s="217">
        <v>0</v>
      </c>
      <c r="Z51" s="217">
        <v>0</v>
      </c>
      <c r="AA51" s="217">
        <v>0</v>
      </c>
      <c r="AB51" s="217">
        <v>0</v>
      </c>
      <c r="AC51" s="217">
        <v>0</v>
      </c>
      <c r="AD51" s="217">
        <v>0</v>
      </c>
      <c r="AE51" s="217">
        <v>0</v>
      </c>
      <c r="AF51" s="217">
        <v>0</v>
      </c>
      <c r="AG51" s="217">
        <v>0</v>
      </c>
      <c r="AH51" s="217">
        <v>0</v>
      </c>
      <c r="AI51" s="217">
        <v>0</v>
      </c>
      <c r="AJ51" s="217">
        <v>0</v>
      </c>
      <c r="AK51" s="217">
        <v>1.63</v>
      </c>
      <c r="AL51" s="217">
        <v>0</v>
      </c>
      <c r="AM51" s="217">
        <v>0</v>
      </c>
      <c r="AN51" s="217">
        <v>0</v>
      </c>
      <c r="AO51" s="217">
        <v>0</v>
      </c>
      <c r="AP51" s="217">
        <v>0</v>
      </c>
    </row>
    <row r="52" spans="1:42">
      <c r="A52" t="s">
        <v>94</v>
      </c>
      <c r="B52" s="217">
        <v>0</v>
      </c>
      <c r="C52" s="217">
        <v>1.35</v>
      </c>
      <c r="D52" s="217">
        <v>0.18</v>
      </c>
      <c r="E52" s="217">
        <v>0</v>
      </c>
      <c r="F52" s="217">
        <v>0</v>
      </c>
      <c r="G52" s="217">
        <v>3.36</v>
      </c>
      <c r="H52" s="217">
        <v>0</v>
      </c>
      <c r="I52" s="217">
        <v>3.95</v>
      </c>
      <c r="J52" s="217">
        <v>0.3</v>
      </c>
      <c r="K52" s="217">
        <v>0</v>
      </c>
      <c r="L52" s="217">
        <v>0.13</v>
      </c>
      <c r="M52" s="217">
        <v>0.04</v>
      </c>
      <c r="N52" s="217">
        <v>0.05</v>
      </c>
      <c r="O52" s="217">
        <v>0</v>
      </c>
      <c r="P52" s="217">
        <v>0.09</v>
      </c>
      <c r="Q52" s="217">
        <v>0</v>
      </c>
      <c r="R52" s="217">
        <v>0</v>
      </c>
      <c r="S52" s="217">
        <v>0</v>
      </c>
      <c r="T52" s="217">
        <v>0.03</v>
      </c>
      <c r="U52" s="217">
        <v>0</v>
      </c>
      <c r="V52" s="217">
        <v>0</v>
      </c>
      <c r="W52" s="217">
        <v>0</v>
      </c>
      <c r="X52" s="217">
        <v>0</v>
      </c>
      <c r="Y52" s="217">
        <v>0</v>
      </c>
      <c r="Z52" s="217">
        <v>0</v>
      </c>
      <c r="AA52" s="217">
        <v>0</v>
      </c>
      <c r="AB52" s="217">
        <v>0</v>
      </c>
      <c r="AC52" s="217">
        <v>0</v>
      </c>
      <c r="AD52" s="217">
        <v>0</v>
      </c>
      <c r="AE52" s="217">
        <v>0</v>
      </c>
      <c r="AF52" s="217">
        <v>0</v>
      </c>
      <c r="AG52" s="217">
        <v>0</v>
      </c>
      <c r="AH52" s="217">
        <v>0</v>
      </c>
      <c r="AI52" s="217">
        <v>0</v>
      </c>
      <c r="AJ52" s="217">
        <v>0</v>
      </c>
      <c r="AK52" s="217">
        <v>1.63</v>
      </c>
      <c r="AL52" s="217">
        <v>0</v>
      </c>
      <c r="AM52" s="217">
        <v>0</v>
      </c>
      <c r="AN52" s="217">
        <v>0</v>
      </c>
      <c r="AO52" s="217">
        <v>0</v>
      </c>
      <c r="AP52" s="217">
        <v>0</v>
      </c>
    </row>
    <row r="53" spans="1:42">
      <c r="A53" t="s">
        <v>95</v>
      </c>
      <c r="B53" s="217">
        <v>0</v>
      </c>
      <c r="C53" s="217">
        <v>1.35</v>
      </c>
      <c r="D53" s="217">
        <v>0.18</v>
      </c>
      <c r="E53" s="217">
        <v>0</v>
      </c>
      <c r="F53" s="217">
        <v>0</v>
      </c>
      <c r="G53" s="217">
        <v>3.36</v>
      </c>
      <c r="H53" s="217">
        <v>0</v>
      </c>
      <c r="I53" s="217">
        <v>3.95</v>
      </c>
      <c r="J53" s="217">
        <v>0.3</v>
      </c>
      <c r="K53" s="217">
        <v>0</v>
      </c>
      <c r="L53" s="217">
        <v>0.02</v>
      </c>
      <c r="M53" s="217">
        <v>0.04</v>
      </c>
      <c r="N53" s="217">
        <v>0.05</v>
      </c>
      <c r="O53" s="217">
        <v>0</v>
      </c>
      <c r="P53" s="217">
        <v>0.09</v>
      </c>
      <c r="Q53" s="217">
        <v>0</v>
      </c>
      <c r="R53" s="217">
        <v>0</v>
      </c>
      <c r="S53" s="217">
        <v>0</v>
      </c>
      <c r="T53" s="217">
        <v>0.03</v>
      </c>
      <c r="U53" s="217">
        <v>0</v>
      </c>
      <c r="V53" s="217">
        <v>0</v>
      </c>
      <c r="W53" s="217">
        <v>0</v>
      </c>
      <c r="X53" s="217">
        <v>0</v>
      </c>
      <c r="Y53" s="217">
        <v>0</v>
      </c>
      <c r="Z53" s="217">
        <v>0</v>
      </c>
      <c r="AA53" s="217">
        <v>0</v>
      </c>
      <c r="AB53" s="217">
        <v>0</v>
      </c>
      <c r="AC53" s="217">
        <v>0</v>
      </c>
      <c r="AD53" s="217">
        <v>0</v>
      </c>
      <c r="AE53" s="217">
        <v>0</v>
      </c>
      <c r="AF53" s="217">
        <v>0</v>
      </c>
      <c r="AG53" s="217">
        <v>0</v>
      </c>
      <c r="AH53" s="217">
        <v>0</v>
      </c>
      <c r="AI53" s="217">
        <v>0</v>
      </c>
      <c r="AJ53" s="217">
        <v>0</v>
      </c>
      <c r="AK53" s="217">
        <v>1.63</v>
      </c>
      <c r="AL53" s="217">
        <v>0</v>
      </c>
      <c r="AM53" s="217">
        <v>0</v>
      </c>
      <c r="AN53" s="217">
        <v>0</v>
      </c>
      <c r="AO53" s="217">
        <v>0</v>
      </c>
      <c r="AP53" s="217">
        <v>0</v>
      </c>
    </row>
    <row r="54" spans="1:42">
      <c r="A54" t="s">
        <v>96</v>
      </c>
      <c r="B54" s="217">
        <v>0</v>
      </c>
      <c r="C54" s="217">
        <v>1.35</v>
      </c>
      <c r="D54" s="217">
        <v>0.18</v>
      </c>
      <c r="E54" s="217">
        <v>0</v>
      </c>
      <c r="F54" s="217">
        <v>0</v>
      </c>
      <c r="G54" s="217">
        <v>3.36</v>
      </c>
      <c r="H54" s="217">
        <v>0</v>
      </c>
      <c r="I54" s="217">
        <v>3.95</v>
      </c>
      <c r="J54" s="217">
        <v>0.3</v>
      </c>
      <c r="K54" s="217">
        <v>0</v>
      </c>
      <c r="L54" s="217">
        <v>0.02</v>
      </c>
      <c r="M54" s="217">
        <v>0.04</v>
      </c>
      <c r="N54" s="217">
        <v>0.05</v>
      </c>
      <c r="O54" s="217">
        <v>0</v>
      </c>
      <c r="P54" s="217">
        <v>0.09</v>
      </c>
      <c r="Q54" s="217">
        <v>0</v>
      </c>
      <c r="R54" s="217">
        <v>0</v>
      </c>
      <c r="S54" s="217">
        <v>0</v>
      </c>
      <c r="T54" s="217">
        <v>0.03</v>
      </c>
      <c r="U54" s="217">
        <v>0</v>
      </c>
      <c r="V54" s="217">
        <v>0</v>
      </c>
      <c r="W54" s="217">
        <v>0</v>
      </c>
      <c r="X54" s="217">
        <v>0</v>
      </c>
      <c r="Y54" s="217">
        <v>0</v>
      </c>
      <c r="Z54" s="217">
        <v>0</v>
      </c>
      <c r="AA54" s="217">
        <v>0</v>
      </c>
      <c r="AB54" s="217">
        <v>0</v>
      </c>
      <c r="AC54" s="217">
        <v>0</v>
      </c>
      <c r="AD54" s="217">
        <v>0</v>
      </c>
      <c r="AE54" s="217">
        <v>0</v>
      </c>
      <c r="AF54" s="217">
        <v>0</v>
      </c>
      <c r="AG54" s="217">
        <v>0</v>
      </c>
      <c r="AH54" s="217">
        <v>0</v>
      </c>
      <c r="AI54" s="217">
        <v>0</v>
      </c>
      <c r="AJ54" s="217">
        <v>0</v>
      </c>
      <c r="AK54" s="217">
        <v>1.63</v>
      </c>
      <c r="AL54" s="217">
        <v>0</v>
      </c>
      <c r="AM54" s="217">
        <v>0</v>
      </c>
      <c r="AN54" s="217">
        <v>0</v>
      </c>
      <c r="AO54" s="217">
        <v>0</v>
      </c>
      <c r="AP54" s="217">
        <v>0</v>
      </c>
    </row>
    <row r="55" spans="1:42">
      <c r="A55" t="s">
        <v>97</v>
      </c>
      <c r="B55" s="217">
        <v>0</v>
      </c>
      <c r="C55" s="217">
        <v>1.35</v>
      </c>
      <c r="D55" s="217">
        <v>0.18</v>
      </c>
      <c r="E55" s="217">
        <v>0</v>
      </c>
      <c r="F55" s="217">
        <v>0</v>
      </c>
      <c r="G55" s="217">
        <v>3.36</v>
      </c>
      <c r="H55" s="217">
        <v>0</v>
      </c>
      <c r="I55" s="217">
        <v>3.95</v>
      </c>
      <c r="J55" s="217">
        <v>0.3</v>
      </c>
      <c r="K55" s="217">
        <v>0</v>
      </c>
      <c r="L55" s="217">
        <v>0.02</v>
      </c>
      <c r="M55" s="217">
        <v>0.04</v>
      </c>
      <c r="N55" s="217">
        <v>0.05</v>
      </c>
      <c r="O55" s="217">
        <v>0</v>
      </c>
      <c r="P55" s="217">
        <v>0.09</v>
      </c>
      <c r="Q55" s="217">
        <v>0</v>
      </c>
      <c r="R55" s="217">
        <v>0</v>
      </c>
      <c r="S55" s="217">
        <v>0</v>
      </c>
      <c r="T55" s="217">
        <v>0.03</v>
      </c>
      <c r="U55" s="217">
        <v>0</v>
      </c>
      <c r="V55" s="217">
        <v>0</v>
      </c>
      <c r="W55" s="217">
        <v>0</v>
      </c>
      <c r="X55" s="217">
        <v>0</v>
      </c>
      <c r="Y55" s="217">
        <v>0</v>
      </c>
      <c r="Z55" s="217">
        <v>0</v>
      </c>
      <c r="AA55" s="217">
        <v>0</v>
      </c>
      <c r="AB55" s="217">
        <v>0</v>
      </c>
      <c r="AC55" s="217">
        <v>0</v>
      </c>
      <c r="AD55" s="217">
        <v>0</v>
      </c>
      <c r="AE55" s="217">
        <v>0</v>
      </c>
      <c r="AF55" s="217">
        <v>0</v>
      </c>
      <c r="AG55" s="217">
        <v>0</v>
      </c>
      <c r="AH55" s="217">
        <v>0</v>
      </c>
      <c r="AI55" s="217">
        <v>0</v>
      </c>
      <c r="AJ55" s="217">
        <v>0</v>
      </c>
      <c r="AK55" s="217">
        <v>1.63</v>
      </c>
      <c r="AL55" s="217">
        <v>0</v>
      </c>
      <c r="AM55" s="217">
        <v>0</v>
      </c>
      <c r="AN55" s="217">
        <v>0</v>
      </c>
      <c r="AO55" s="217">
        <v>0</v>
      </c>
      <c r="AP55" s="217">
        <v>0</v>
      </c>
    </row>
    <row r="56" spans="1:42">
      <c r="A56" t="s">
        <v>98</v>
      </c>
      <c r="B56" s="217">
        <v>0</v>
      </c>
      <c r="C56" s="217">
        <v>1.35</v>
      </c>
      <c r="D56" s="217">
        <v>0.18</v>
      </c>
      <c r="E56" s="217">
        <v>0</v>
      </c>
      <c r="F56" s="217">
        <v>0</v>
      </c>
      <c r="G56" s="217">
        <v>3.36</v>
      </c>
      <c r="H56" s="217">
        <v>0</v>
      </c>
      <c r="I56" s="217">
        <v>3.95</v>
      </c>
      <c r="J56" s="217">
        <v>0.3</v>
      </c>
      <c r="K56" s="217">
        <v>0</v>
      </c>
      <c r="L56" s="217">
        <v>0.02</v>
      </c>
      <c r="M56" s="217">
        <v>0.04</v>
      </c>
      <c r="N56" s="217">
        <v>0.05</v>
      </c>
      <c r="O56" s="217">
        <v>0</v>
      </c>
      <c r="P56" s="217">
        <v>0.09</v>
      </c>
      <c r="Q56" s="217">
        <v>0</v>
      </c>
      <c r="R56" s="217">
        <v>0</v>
      </c>
      <c r="S56" s="217">
        <v>0</v>
      </c>
      <c r="T56" s="217">
        <v>0.03</v>
      </c>
      <c r="U56" s="217">
        <v>0</v>
      </c>
      <c r="V56" s="217">
        <v>0</v>
      </c>
      <c r="W56" s="217">
        <v>0</v>
      </c>
      <c r="X56" s="217">
        <v>0</v>
      </c>
      <c r="Y56" s="217">
        <v>0</v>
      </c>
      <c r="Z56" s="217">
        <v>0</v>
      </c>
      <c r="AA56" s="217">
        <v>0</v>
      </c>
      <c r="AB56" s="217">
        <v>0</v>
      </c>
      <c r="AC56" s="217">
        <v>0</v>
      </c>
      <c r="AD56" s="217">
        <v>0</v>
      </c>
      <c r="AE56" s="217">
        <v>0</v>
      </c>
      <c r="AF56" s="217">
        <v>0</v>
      </c>
      <c r="AG56" s="217">
        <v>0</v>
      </c>
      <c r="AH56" s="217">
        <v>0</v>
      </c>
      <c r="AI56" s="217">
        <v>0</v>
      </c>
      <c r="AJ56" s="217">
        <v>0</v>
      </c>
      <c r="AK56" s="217">
        <v>1.63</v>
      </c>
      <c r="AL56" s="217">
        <v>0</v>
      </c>
      <c r="AM56" s="217">
        <v>0</v>
      </c>
      <c r="AN56" s="217">
        <v>0</v>
      </c>
      <c r="AO56" s="217">
        <v>0</v>
      </c>
      <c r="AP56" s="217">
        <v>0</v>
      </c>
    </row>
    <row r="57" spans="1:42">
      <c r="A57" t="s">
        <v>99</v>
      </c>
      <c r="B57" s="217">
        <v>0</v>
      </c>
      <c r="C57" s="217">
        <v>1.35</v>
      </c>
      <c r="D57" s="217">
        <v>0.18</v>
      </c>
      <c r="E57" s="217">
        <v>0</v>
      </c>
      <c r="F57" s="217">
        <v>0</v>
      </c>
      <c r="G57" s="217">
        <v>3.36</v>
      </c>
      <c r="H57" s="217">
        <v>0</v>
      </c>
      <c r="I57" s="217">
        <v>3.95</v>
      </c>
      <c r="J57" s="217">
        <v>0.3</v>
      </c>
      <c r="K57" s="217">
        <v>0</v>
      </c>
      <c r="L57" s="217">
        <v>0.06</v>
      </c>
      <c r="M57" s="217">
        <v>0.04</v>
      </c>
      <c r="N57" s="217">
        <v>0.05</v>
      </c>
      <c r="O57" s="217">
        <v>0</v>
      </c>
      <c r="P57" s="217">
        <v>0.09</v>
      </c>
      <c r="Q57" s="217">
        <v>0</v>
      </c>
      <c r="R57" s="217">
        <v>0</v>
      </c>
      <c r="S57" s="217">
        <v>0</v>
      </c>
      <c r="T57" s="217">
        <v>0.03</v>
      </c>
      <c r="U57" s="217">
        <v>0</v>
      </c>
      <c r="V57" s="217">
        <v>0</v>
      </c>
      <c r="W57" s="217">
        <v>0</v>
      </c>
      <c r="X57" s="217">
        <v>0</v>
      </c>
      <c r="Y57" s="217">
        <v>0</v>
      </c>
      <c r="Z57" s="217">
        <v>0</v>
      </c>
      <c r="AA57" s="217">
        <v>0</v>
      </c>
      <c r="AB57" s="217">
        <v>0</v>
      </c>
      <c r="AC57" s="217">
        <v>0</v>
      </c>
      <c r="AD57" s="217">
        <v>0</v>
      </c>
      <c r="AE57" s="217">
        <v>0</v>
      </c>
      <c r="AF57" s="217">
        <v>0</v>
      </c>
      <c r="AG57" s="217">
        <v>0</v>
      </c>
      <c r="AH57" s="217">
        <v>0</v>
      </c>
      <c r="AI57" s="217">
        <v>0</v>
      </c>
      <c r="AJ57" s="217">
        <v>0</v>
      </c>
      <c r="AK57" s="217">
        <v>1.63</v>
      </c>
      <c r="AL57" s="217">
        <v>0</v>
      </c>
      <c r="AM57" s="217">
        <v>0</v>
      </c>
      <c r="AN57" s="217">
        <v>0</v>
      </c>
      <c r="AO57" s="217">
        <v>0</v>
      </c>
      <c r="AP57" s="217">
        <v>0</v>
      </c>
    </row>
    <row r="58" spans="1:42">
      <c r="A58" t="s">
        <v>100</v>
      </c>
      <c r="B58" s="217">
        <v>0</v>
      </c>
      <c r="C58" s="217">
        <v>1.35</v>
      </c>
      <c r="D58" s="217">
        <v>0.18</v>
      </c>
      <c r="E58" s="217">
        <v>0</v>
      </c>
      <c r="F58" s="217">
        <v>0</v>
      </c>
      <c r="G58" s="217">
        <v>3.36</v>
      </c>
      <c r="H58" s="217">
        <v>0</v>
      </c>
      <c r="I58" s="217">
        <v>3.95</v>
      </c>
      <c r="J58" s="217">
        <v>0.3</v>
      </c>
      <c r="K58" s="217">
        <v>0</v>
      </c>
      <c r="L58" s="217">
        <v>0.06</v>
      </c>
      <c r="M58" s="217">
        <v>0.04</v>
      </c>
      <c r="N58" s="217">
        <v>0.05</v>
      </c>
      <c r="O58" s="217">
        <v>0</v>
      </c>
      <c r="P58" s="217">
        <v>0.09</v>
      </c>
      <c r="Q58" s="217">
        <v>0</v>
      </c>
      <c r="R58" s="217">
        <v>0</v>
      </c>
      <c r="S58" s="217">
        <v>0</v>
      </c>
      <c r="T58" s="217">
        <v>0.03</v>
      </c>
      <c r="U58" s="217">
        <v>0</v>
      </c>
      <c r="V58" s="217">
        <v>0</v>
      </c>
      <c r="W58" s="217">
        <v>0</v>
      </c>
      <c r="X58" s="217">
        <v>0</v>
      </c>
      <c r="Y58" s="217">
        <v>0</v>
      </c>
      <c r="Z58" s="217">
        <v>0</v>
      </c>
      <c r="AA58" s="217">
        <v>0</v>
      </c>
      <c r="AB58" s="217">
        <v>0</v>
      </c>
      <c r="AC58" s="217">
        <v>0</v>
      </c>
      <c r="AD58" s="217">
        <v>0</v>
      </c>
      <c r="AE58" s="217">
        <v>0</v>
      </c>
      <c r="AF58" s="217">
        <v>0</v>
      </c>
      <c r="AG58" s="217">
        <v>0</v>
      </c>
      <c r="AH58" s="217">
        <v>0</v>
      </c>
      <c r="AI58" s="217">
        <v>0</v>
      </c>
      <c r="AJ58" s="217">
        <v>0</v>
      </c>
      <c r="AK58" s="217">
        <v>1.63</v>
      </c>
      <c r="AL58" s="217">
        <v>0</v>
      </c>
      <c r="AM58" s="217">
        <v>0</v>
      </c>
      <c r="AN58" s="217">
        <v>0</v>
      </c>
      <c r="AO58" s="217">
        <v>0</v>
      </c>
      <c r="AP58" s="217">
        <v>0</v>
      </c>
    </row>
    <row r="59" spans="1:42">
      <c r="A59" t="s">
        <v>101</v>
      </c>
      <c r="B59" s="217">
        <v>0</v>
      </c>
      <c r="C59" s="217">
        <v>1.35</v>
      </c>
      <c r="D59" s="217">
        <v>0.18</v>
      </c>
      <c r="E59" s="217">
        <v>0</v>
      </c>
      <c r="F59" s="217">
        <v>0</v>
      </c>
      <c r="G59" s="217">
        <v>3.36</v>
      </c>
      <c r="H59" s="217">
        <v>0</v>
      </c>
      <c r="I59" s="217">
        <v>3.95</v>
      </c>
      <c r="J59" s="217">
        <v>0.3</v>
      </c>
      <c r="K59" s="217">
        <v>0</v>
      </c>
      <c r="L59" s="217">
        <v>0.06</v>
      </c>
      <c r="M59" s="217">
        <v>0.04</v>
      </c>
      <c r="N59" s="217">
        <v>0.05</v>
      </c>
      <c r="O59" s="217">
        <v>0</v>
      </c>
      <c r="P59" s="217">
        <v>0.09</v>
      </c>
      <c r="Q59" s="217">
        <v>0</v>
      </c>
      <c r="R59" s="217">
        <v>0</v>
      </c>
      <c r="S59" s="217">
        <v>0</v>
      </c>
      <c r="T59" s="217">
        <v>0.03</v>
      </c>
      <c r="U59" s="217">
        <v>0</v>
      </c>
      <c r="V59" s="217">
        <v>0</v>
      </c>
      <c r="W59" s="217">
        <v>0</v>
      </c>
      <c r="X59" s="217">
        <v>0</v>
      </c>
      <c r="Y59" s="217">
        <v>0</v>
      </c>
      <c r="Z59" s="217">
        <v>0</v>
      </c>
      <c r="AA59" s="217">
        <v>0</v>
      </c>
      <c r="AB59" s="217">
        <v>0</v>
      </c>
      <c r="AC59" s="217">
        <v>-0.05</v>
      </c>
      <c r="AD59" s="217">
        <v>0</v>
      </c>
      <c r="AE59" s="217">
        <v>0</v>
      </c>
      <c r="AF59" s="217">
        <v>0</v>
      </c>
      <c r="AG59" s="217">
        <v>0</v>
      </c>
      <c r="AH59" s="217">
        <v>0</v>
      </c>
      <c r="AI59" s="217">
        <v>0</v>
      </c>
      <c r="AJ59" s="217">
        <v>0</v>
      </c>
      <c r="AK59" s="217">
        <v>2.36</v>
      </c>
      <c r="AL59" s="217">
        <v>0</v>
      </c>
      <c r="AM59" s="217">
        <v>0</v>
      </c>
      <c r="AN59" s="217">
        <v>0</v>
      </c>
      <c r="AO59" s="217">
        <v>0</v>
      </c>
      <c r="AP59" s="217">
        <v>0</v>
      </c>
    </row>
    <row r="60" spans="1:42">
      <c r="A60" t="s">
        <v>102</v>
      </c>
      <c r="B60" s="217">
        <v>0</v>
      </c>
      <c r="C60" s="217">
        <v>1.35</v>
      </c>
      <c r="D60" s="217">
        <v>0.18</v>
      </c>
      <c r="E60" s="217">
        <v>0</v>
      </c>
      <c r="F60" s="217">
        <v>0</v>
      </c>
      <c r="G60" s="217">
        <v>3.36</v>
      </c>
      <c r="H60" s="217">
        <v>0</v>
      </c>
      <c r="I60" s="217">
        <v>3.95</v>
      </c>
      <c r="J60" s="217">
        <v>0.3</v>
      </c>
      <c r="K60" s="217">
        <v>0</v>
      </c>
      <c r="L60" s="217">
        <v>0.13</v>
      </c>
      <c r="M60" s="217">
        <v>0.04</v>
      </c>
      <c r="N60" s="217">
        <v>0.05</v>
      </c>
      <c r="O60" s="217">
        <v>0</v>
      </c>
      <c r="P60" s="217">
        <v>0.09</v>
      </c>
      <c r="Q60" s="217">
        <v>0</v>
      </c>
      <c r="R60" s="217">
        <v>0</v>
      </c>
      <c r="S60" s="217">
        <v>0</v>
      </c>
      <c r="T60" s="217">
        <v>0.03</v>
      </c>
      <c r="U60" s="217">
        <v>0</v>
      </c>
      <c r="V60" s="217">
        <v>0</v>
      </c>
      <c r="W60" s="217">
        <v>0</v>
      </c>
      <c r="X60" s="217">
        <v>0</v>
      </c>
      <c r="Y60" s="217">
        <v>0</v>
      </c>
      <c r="Z60" s="217">
        <v>0</v>
      </c>
      <c r="AA60" s="217">
        <v>0</v>
      </c>
      <c r="AB60" s="217">
        <v>0</v>
      </c>
      <c r="AC60" s="217">
        <v>0</v>
      </c>
      <c r="AD60" s="217">
        <v>0</v>
      </c>
      <c r="AE60" s="217">
        <v>0</v>
      </c>
      <c r="AF60" s="217">
        <v>0</v>
      </c>
      <c r="AG60" s="217">
        <v>0</v>
      </c>
      <c r="AH60" s="217">
        <v>0</v>
      </c>
      <c r="AI60" s="217">
        <v>0</v>
      </c>
      <c r="AJ60" s="217">
        <v>0</v>
      </c>
      <c r="AK60" s="217">
        <v>2.36</v>
      </c>
      <c r="AL60" s="217">
        <v>0</v>
      </c>
      <c r="AM60" s="217">
        <v>0</v>
      </c>
      <c r="AN60" s="217">
        <v>0</v>
      </c>
      <c r="AO60" s="217">
        <v>0</v>
      </c>
      <c r="AP60" s="217">
        <v>0</v>
      </c>
    </row>
    <row r="61" spans="1:42">
      <c r="A61" t="s">
        <v>103</v>
      </c>
      <c r="B61" s="217">
        <v>0</v>
      </c>
      <c r="C61" s="217">
        <v>1.35</v>
      </c>
      <c r="D61" s="217">
        <v>0.18</v>
      </c>
      <c r="E61" s="217">
        <v>0</v>
      </c>
      <c r="F61" s="217">
        <v>0</v>
      </c>
      <c r="G61" s="217">
        <v>3.36</v>
      </c>
      <c r="H61" s="217">
        <v>0</v>
      </c>
      <c r="I61" s="217">
        <v>3.95</v>
      </c>
      <c r="J61" s="217">
        <v>0.3</v>
      </c>
      <c r="K61" s="217">
        <v>0</v>
      </c>
      <c r="L61" s="217">
        <v>0.13</v>
      </c>
      <c r="M61" s="217">
        <v>0.04</v>
      </c>
      <c r="N61" s="217">
        <v>0.05</v>
      </c>
      <c r="O61" s="217">
        <v>0</v>
      </c>
      <c r="P61" s="217">
        <v>0.09</v>
      </c>
      <c r="Q61" s="217">
        <v>0</v>
      </c>
      <c r="R61" s="217">
        <v>0</v>
      </c>
      <c r="S61" s="217">
        <v>0</v>
      </c>
      <c r="T61" s="217">
        <v>0.03</v>
      </c>
      <c r="U61" s="217">
        <v>0</v>
      </c>
      <c r="V61" s="217">
        <v>0</v>
      </c>
      <c r="W61" s="217">
        <v>0</v>
      </c>
      <c r="X61" s="217">
        <v>0</v>
      </c>
      <c r="Y61" s="217">
        <v>0</v>
      </c>
      <c r="Z61" s="217">
        <v>0</v>
      </c>
      <c r="AA61" s="217">
        <v>0</v>
      </c>
      <c r="AB61" s="217">
        <v>0</v>
      </c>
      <c r="AC61" s="217">
        <v>0</v>
      </c>
      <c r="AD61" s="217">
        <v>0</v>
      </c>
      <c r="AE61" s="217">
        <v>0</v>
      </c>
      <c r="AF61" s="217">
        <v>0</v>
      </c>
      <c r="AG61" s="217">
        <v>0</v>
      </c>
      <c r="AH61" s="217">
        <v>0</v>
      </c>
      <c r="AI61" s="217">
        <v>0</v>
      </c>
      <c r="AJ61" s="217">
        <v>0</v>
      </c>
      <c r="AK61" s="217">
        <v>2.36</v>
      </c>
      <c r="AL61" s="217">
        <v>0</v>
      </c>
      <c r="AM61" s="217">
        <v>0</v>
      </c>
      <c r="AN61" s="217">
        <v>0</v>
      </c>
      <c r="AO61" s="217">
        <v>0</v>
      </c>
      <c r="AP61" s="217">
        <v>0</v>
      </c>
    </row>
    <row r="62" spans="1:42">
      <c r="A62" t="s">
        <v>104</v>
      </c>
      <c r="B62" s="217">
        <v>0</v>
      </c>
      <c r="C62" s="217">
        <v>1.35</v>
      </c>
      <c r="D62" s="217">
        <v>0.18</v>
      </c>
      <c r="E62" s="217">
        <v>0</v>
      </c>
      <c r="F62" s="217">
        <v>0</v>
      </c>
      <c r="G62" s="217">
        <v>3.36</v>
      </c>
      <c r="H62" s="217">
        <v>0</v>
      </c>
      <c r="I62" s="217">
        <v>3.95</v>
      </c>
      <c r="J62" s="217">
        <v>0.3</v>
      </c>
      <c r="K62" s="217">
        <v>0</v>
      </c>
      <c r="L62" s="217">
        <v>0.13</v>
      </c>
      <c r="M62" s="217">
        <v>0.04</v>
      </c>
      <c r="N62" s="217">
        <v>0.05</v>
      </c>
      <c r="O62" s="217">
        <v>0</v>
      </c>
      <c r="P62" s="217">
        <v>0.09</v>
      </c>
      <c r="Q62" s="217">
        <v>0</v>
      </c>
      <c r="R62" s="217">
        <v>0</v>
      </c>
      <c r="S62" s="217">
        <v>0</v>
      </c>
      <c r="T62" s="217">
        <v>0.03</v>
      </c>
      <c r="U62" s="217">
        <v>0</v>
      </c>
      <c r="V62" s="217">
        <v>0</v>
      </c>
      <c r="W62" s="217">
        <v>0</v>
      </c>
      <c r="X62" s="217">
        <v>0</v>
      </c>
      <c r="Y62" s="217">
        <v>0</v>
      </c>
      <c r="Z62" s="217">
        <v>0</v>
      </c>
      <c r="AA62" s="217">
        <v>0</v>
      </c>
      <c r="AB62" s="217">
        <v>0</v>
      </c>
      <c r="AC62" s="217">
        <v>0</v>
      </c>
      <c r="AD62" s="217">
        <v>0</v>
      </c>
      <c r="AE62" s="217">
        <v>0</v>
      </c>
      <c r="AF62" s="217">
        <v>0</v>
      </c>
      <c r="AG62" s="217">
        <v>0</v>
      </c>
      <c r="AH62" s="217">
        <v>0</v>
      </c>
      <c r="AI62" s="217">
        <v>0</v>
      </c>
      <c r="AJ62" s="217">
        <v>0</v>
      </c>
      <c r="AK62" s="217">
        <v>2.36</v>
      </c>
      <c r="AL62" s="217">
        <v>0</v>
      </c>
      <c r="AM62" s="217">
        <v>0</v>
      </c>
      <c r="AN62" s="217">
        <v>0</v>
      </c>
      <c r="AO62" s="217">
        <v>0</v>
      </c>
      <c r="AP62" s="217">
        <v>0</v>
      </c>
    </row>
    <row r="63" spans="1:42">
      <c r="A63" t="s">
        <v>105</v>
      </c>
      <c r="B63" s="217">
        <v>0</v>
      </c>
      <c r="C63" s="217">
        <v>1.35</v>
      </c>
      <c r="D63" s="217">
        <v>0.18</v>
      </c>
      <c r="E63" s="217">
        <v>0</v>
      </c>
      <c r="F63" s="217">
        <v>0</v>
      </c>
      <c r="G63" s="217">
        <v>3.36</v>
      </c>
      <c r="H63" s="217">
        <v>0</v>
      </c>
      <c r="I63" s="217">
        <v>3.95</v>
      </c>
      <c r="J63" s="217">
        <v>0.3</v>
      </c>
      <c r="K63" s="217">
        <v>0</v>
      </c>
      <c r="L63" s="217">
        <v>0.09</v>
      </c>
      <c r="M63" s="217">
        <v>0.04</v>
      </c>
      <c r="N63" s="217">
        <v>0.05</v>
      </c>
      <c r="O63" s="217">
        <v>0</v>
      </c>
      <c r="P63" s="217">
        <v>0.09</v>
      </c>
      <c r="Q63" s="217">
        <v>0</v>
      </c>
      <c r="R63" s="217">
        <v>0</v>
      </c>
      <c r="S63" s="217">
        <v>0</v>
      </c>
      <c r="T63" s="217">
        <v>0.03</v>
      </c>
      <c r="U63" s="217">
        <v>0</v>
      </c>
      <c r="V63" s="217">
        <v>0</v>
      </c>
      <c r="W63" s="217">
        <v>0</v>
      </c>
      <c r="X63" s="217">
        <v>0</v>
      </c>
      <c r="Y63" s="217">
        <v>0</v>
      </c>
      <c r="Z63" s="217">
        <v>0</v>
      </c>
      <c r="AA63" s="217">
        <v>0</v>
      </c>
      <c r="AB63" s="217">
        <v>0</v>
      </c>
      <c r="AC63" s="217">
        <v>0</v>
      </c>
      <c r="AD63" s="217">
        <v>0</v>
      </c>
      <c r="AE63" s="217">
        <v>0</v>
      </c>
      <c r="AF63" s="217">
        <v>0</v>
      </c>
      <c r="AG63" s="217">
        <v>0</v>
      </c>
      <c r="AH63" s="217">
        <v>0</v>
      </c>
      <c r="AI63" s="217">
        <v>0</v>
      </c>
      <c r="AJ63" s="217">
        <v>0</v>
      </c>
      <c r="AK63" s="217">
        <v>2.36</v>
      </c>
      <c r="AL63" s="217">
        <v>0</v>
      </c>
      <c r="AM63" s="217">
        <v>0</v>
      </c>
      <c r="AN63" s="217">
        <v>0</v>
      </c>
      <c r="AO63" s="217">
        <v>0</v>
      </c>
      <c r="AP63" s="217">
        <v>0</v>
      </c>
    </row>
    <row r="64" spans="1:42">
      <c r="A64" t="s">
        <v>106</v>
      </c>
      <c r="B64" s="217">
        <v>0</v>
      </c>
      <c r="C64" s="217">
        <v>1.35</v>
      </c>
      <c r="D64" s="217">
        <v>0.18</v>
      </c>
      <c r="E64" s="217">
        <v>0</v>
      </c>
      <c r="F64" s="217">
        <v>0</v>
      </c>
      <c r="G64" s="217">
        <v>3.36</v>
      </c>
      <c r="H64" s="217">
        <v>0</v>
      </c>
      <c r="I64" s="217">
        <v>3.95</v>
      </c>
      <c r="J64" s="217">
        <v>0.3</v>
      </c>
      <c r="K64" s="217">
        <v>0</v>
      </c>
      <c r="L64" s="217">
        <v>0.09</v>
      </c>
      <c r="M64" s="217">
        <v>0.04</v>
      </c>
      <c r="N64" s="217">
        <v>0.05</v>
      </c>
      <c r="O64" s="217">
        <v>0</v>
      </c>
      <c r="P64" s="217">
        <v>0.09</v>
      </c>
      <c r="Q64" s="217">
        <v>0</v>
      </c>
      <c r="R64" s="217">
        <v>0</v>
      </c>
      <c r="S64" s="217">
        <v>0</v>
      </c>
      <c r="T64" s="217">
        <v>0.03</v>
      </c>
      <c r="U64" s="217">
        <v>0</v>
      </c>
      <c r="V64" s="217">
        <v>0</v>
      </c>
      <c r="W64" s="217">
        <v>0</v>
      </c>
      <c r="X64" s="217">
        <v>0</v>
      </c>
      <c r="Y64" s="217">
        <v>0</v>
      </c>
      <c r="Z64" s="217">
        <v>0</v>
      </c>
      <c r="AA64" s="217">
        <v>0</v>
      </c>
      <c r="AB64" s="217">
        <v>0</v>
      </c>
      <c r="AC64" s="217">
        <v>0</v>
      </c>
      <c r="AD64" s="217">
        <v>0</v>
      </c>
      <c r="AE64" s="217">
        <v>0</v>
      </c>
      <c r="AF64" s="217">
        <v>0</v>
      </c>
      <c r="AG64" s="217">
        <v>0</v>
      </c>
      <c r="AH64" s="217">
        <v>0</v>
      </c>
      <c r="AI64" s="217">
        <v>0</v>
      </c>
      <c r="AJ64" s="217">
        <v>0</v>
      </c>
      <c r="AK64" s="217">
        <v>2.36</v>
      </c>
      <c r="AL64" s="217">
        <v>0</v>
      </c>
      <c r="AM64" s="217">
        <v>0</v>
      </c>
      <c r="AN64" s="217">
        <v>0</v>
      </c>
      <c r="AO64" s="217">
        <v>0</v>
      </c>
      <c r="AP64" s="217">
        <v>0</v>
      </c>
    </row>
    <row r="65" spans="1:42">
      <c r="A65" t="s">
        <v>107</v>
      </c>
      <c r="B65" s="217">
        <v>0</v>
      </c>
      <c r="C65" s="217">
        <v>1.35</v>
      </c>
      <c r="D65" s="217">
        <v>0.18</v>
      </c>
      <c r="E65" s="217">
        <v>0</v>
      </c>
      <c r="F65" s="217">
        <v>0</v>
      </c>
      <c r="G65" s="217">
        <v>3.36</v>
      </c>
      <c r="H65" s="217">
        <v>0</v>
      </c>
      <c r="I65" s="217">
        <v>3.95</v>
      </c>
      <c r="J65" s="217">
        <v>0.3</v>
      </c>
      <c r="K65" s="217">
        <v>0</v>
      </c>
      <c r="L65" s="217">
        <v>0.09</v>
      </c>
      <c r="M65" s="217">
        <v>0.04</v>
      </c>
      <c r="N65" s="217">
        <v>0.05</v>
      </c>
      <c r="O65" s="217">
        <v>0</v>
      </c>
      <c r="P65" s="217">
        <v>0.09</v>
      </c>
      <c r="Q65" s="217">
        <v>0</v>
      </c>
      <c r="R65" s="217">
        <v>0</v>
      </c>
      <c r="S65" s="217">
        <v>0</v>
      </c>
      <c r="T65" s="217">
        <v>0.03</v>
      </c>
      <c r="U65" s="217">
        <v>0</v>
      </c>
      <c r="V65" s="217">
        <v>0</v>
      </c>
      <c r="W65" s="217">
        <v>0</v>
      </c>
      <c r="X65" s="217">
        <v>0</v>
      </c>
      <c r="Y65" s="217">
        <v>0</v>
      </c>
      <c r="Z65" s="217">
        <v>0</v>
      </c>
      <c r="AA65" s="217">
        <v>0</v>
      </c>
      <c r="AB65" s="217">
        <v>0</v>
      </c>
      <c r="AC65" s="217">
        <v>0.05</v>
      </c>
      <c r="AD65" s="217">
        <v>0</v>
      </c>
      <c r="AE65" s="217">
        <v>0</v>
      </c>
      <c r="AF65" s="217">
        <v>0</v>
      </c>
      <c r="AG65" s="217">
        <v>0</v>
      </c>
      <c r="AH65" s="217">
        <v>0</v>
      </c>
      <c r="AI65" s="217">
        <v>0</v>
      </c>
      <c r="AJ65" s="217">
        <v>0</v>
      </c>
      <c r="AK65" s="217">
        <v>2.36</v>
      </c>
      <c r="AL65" s="217">
        <v>0</v>
      </c>
      <c r="AM65" s="217">
        <v>0</v>
      </c>
      <c r="AN65" s="217">
        <v>0</v>
      </c>
      <c r="AO65" s="217">
        <v>0</v>
      </c>
      <c r="AP65" s="217">
        <v>0</v>
      </c>
    </row>
    <row r="66" spans="1:42">
      <c r="A66" t="s">
        <v>108</v>
      </c>
      <c r="B66" s="217">
        <v>0</v>
      </c>
      <c r="C66" s="217">
        <v>1.35</v>
      </c>
      <c r="D66" s="217">
        <v>0.18</v>
      </c>
      <c r="E66" s="217">
        <v>0</v>
      </c>
      <c r="F66" s="217">
        <v>0</v>
      </c>
      <c r="G66" s="217">
        <v>3.36</v>
      </c>
      <c r="H66" s="217">
        <v>0</v>
      </c>
      <c r="I66" s="217">
        <v>3.95</v>
      </c>
      <c r="J66" s="217">
        <v>0.3</v>
      </c>
      <c r="K66" s="217">
        <v>0</v>
      </c>
      <c r="L66" s="217">
        <v>0.09</v>
      </c>
      <c r="M66" s="217">
        <v>0.04</v>
      </c>
      <c r="N66" s="217">
        <v>0.05</v>
      </c>
      <c r="O66" s="217">
        <v>0</v>
      </c>
      <c r="P66" s="217">
        <v>0.09</v>
      </c>
      <c r="Q66" s="217">
        <v>0</v>
      </c>
      <c r="R66" s="217">
        <v>0</v>
      </c>
      <c r="S66" s="217">
        <v>0</v>
      </c>
      <c r="T66" s="217">
        <v>0.03</v>
      </c>
      <c r="U66" s="217">
        <v>0</v>
      </c>
      <c r="V66" s="217">
        <v>0</v>
      </c>
      <c r="W66" s="217">
        <v>0</v>
      </c>
      <c r="X66" s="217">
        <v>0</v>
      </c>
      <c r="Y66" s="217">
        <v>0</v>
      </c>
      <c r="Z66" s="217">
        <v>0</v>
      </c>
      <c r="AA66" s="217">
        <v>0</v>
      </c>
      <c r="AB66" s="217">
        <v>0</v>
      </c>
      <c r="AC66" s="217">
        <v>0.05</v>
      </c>
      <c r="AD66" s="217">
        <v>0</v>
      </c>
      <c r="AE66" s="217">
        <v>0</v>
      </c>
      <c r="AF66" s="217">
        <v>0</v>
      </c>
      <c r="AG66" s="217">
        <v>0</v>
      </c>
      <c r="AH66" s="217">
        <v>0</v>
      </c>
      <c r="AI66" s="217">
        <v>0</v>
      </c>
      <c r="AJ66" s="217">
        <v>0</v>
      </c>
      <c r="AK66" s="217">
        <v>2.36</v>
      </c>
      <c r="AL66" s="217">
        <v>0</v>
      </c>
      <c r="AM66" s="217">
        <v>0</v>
      </c>
      <c r="AN66" s="217">
        <v>0</v>
      </c>
      <c r="AO66" s="217">
        <v>0</v>
      </c>
      <c r="AP66" s="217">
        <v>0</v>
      </c>
    </row>
    <row r="67" spans="1:42">
      <c r="A67" t="s">
        <v>109</v>
      </c>
      <c r="B67" s="217">
        <v>0</v>
      </c>
      <c r="C67" s="217">
        <v>1.35</v>
      </c>
      <c r="D67" s="217">
        <v>0.18</v>
      </c>
      <c r="E67" s="217">
        <v>0</v>
      </c>
      <c r="F67" s="217">
        <v>0</v>
      </c>
      <c r="G67" s="217">
        <v>3.36</v>
      </c>
      <c r="H67" s="217">
        <v>0</v>
      </c>
      <c r="I67" s="217">
        <v>4.07</v>
      </c>
      <c r="J67" s="217">
        <v>0.3</v>
      </c>
      <c r="K67" s="217">
        <v>0</v>
      </c>
      <c r="L67" s="217">
        <v>0.09</v>
      </c>
      <c r="M67" s="217">
        <v>0.04</v>
      </c>
      <c r="N67" s="217">
        <v>0.05</v>
      </c>
      <c r="O67" s="217">
        <v>0</v>
      </c>
      <c r="P67" s="217">
        <v>0.09</v>
      </c>
      <c r="Q67" s="217">
        <v>0</v>
      </c>
      <c r="R67" s="217">
        <v>0</v>
      </c>
      <c r="S67" s="217">
        <v>0</v>
      </c>
      <c r="T67" s="217">
        <v>0.03</v>
      </c>
      <c r="U67" s="217">
        <v>0</v>
      </c>
      <c r="V67" s="217">
        <v>0</v>
      </c>
      <c r="W67" s="217">
        <v>0</v>
      </c>
      <c r="X67" s="217">
        <v>0</v>
      </c>
      <c r="Y67" s="217">
        <v>0</v>
      </c>
      <c r="Z67" s="217">
        <v>0</v>
      </c>
      <c r="AA67" s="217">
        <v>0</v>
      </c>
      <c r="AB67" s="217">
        <v>0</v>
      </c>
      <c r="AC67" s="217">
        <v>0</v>
      </c>
      <c r="AD67" s="217">
        <v>0</v>
      </c>
      <c r="AE67" s="217">
        <v>0</v>
      </c>
      <c r="AF67" s="217">
        <v>0</v>
      </c>
      <c r="AG67" s="217">
        <v>0</v>
      </c>
      <c r="AH67" s="217">
        <v>0</v>
      </c>
      <c r="AI67" s="217">
        <v>0</v>
      </c>
      <c r="AJ67" s="217">
        <v>0</v>
      </c>
      <c r="AK67" s="217">
        <v>2.36</v>
      </c>
      <c r="AL67" s="217">
        <v>0</v>
      </c>
      <c r="AM67" s="217">
        <v>0</v>
      </c>
      <c r="AN67" s="217">
        <v>0</v>
      </c>
      <c r="AO67" s="217">
        <v>0</v>
      </c>
      <c r="AP67" s="217">
        <v>0</v>
      </c>
    </row>
    <row r="68" spans="1:42">
      <c r="A68" t="s">
        <v>110</v>
      </c>
      <c r="B68" s="217">
        <v>0</v>
      </c>
      <c r="C68" s="217">
        <v>1.35</v>
      </c>
      <c r="D68" s="217">
        <v>0.18</v>
      </c>
      <c r="E68" s="217">
        <v>0</v>
      </c>
      <c r="F68" s="217">
        <v>0</v>
      </c>
      <c r="G68" s="217">
        <v>3.36</v>
      </c>
      <c r="H68" s="217">
        <v>0</v>
      </c>
      <c r="I68" s="217">
        <v>4.07</v>
      </c>
      <c r="J68" s="217">
        <v>0.3</v>
      </c>
      <c r="K68" s="217">
        <v>0</v>
      </c>
      <c r="L68" s="217">
        <v>0.09</v>
      </c>
      <c r="M68" s="217">
        <v>0.04</v>
      </c>
      <c r="N68" s="217">
        <v>0.05</v>
      </c>
      <c r="O68" s="217">
        <v>0</v>
      </c>
      <c r="P68" s="217">
        <v>0.09</v>
      </c>
      <c r="Q68" s="217">
        <v>0</v>
      </c>
      <c r="R68" s="217">
        <v>0</v>
      </c>
      <c r="S68" s="217">
        <v>0</v>
      </c>
      <c r="T68" s="217">
        <v>0.03</v>
      </c>
      <c r="U68" s="217">
        <v>0</v>
      </c>
      <c r="V68" s="217">
        <v>0</v>
      </c>
      <c r="W68" s="217">
        <v>0</v>
      </c>
      <c r="X68" s="217">
        <v>0</v>
      </c>
      <c r="Y68" s="217">
        <v>0</v>
      </c>
      <c r="Z68" s="217">
        <v>0</v>
      </c>
      <c r="AA68" s="217">
        <v>0</v>
      </c>
      <c r="AB68" s="217">
        <v>0</v>
      </c>
      <c r="AC68" s="217">
        <v>0</v>
      </c>
      <c r="AD68" s="217">
        <v>0</v>
      </c>
      <c r="AE68" s="217">
        <v>0</v>
      </c>
      <c r="AF68" s="217">
        <v>0</v>
      </c>
      <c r="AG68" s="217">
        <v>0</v>
      </c>
      <c r="AH68" s="217">
        <v>0</v>
      </c>
      <c r="AI68" s="217">
        <v>0</v>
      </c>
      <c r="AJ68" s="217">
        <v>0</v>
      </c>
      <c r="AK68" s="217">
        <v>2.36</v>
      </c>
      <c r="AL68" s="217">
        <v>0</v>
      </c>
      <c r="AM68" s="217">
        <v>0</v>
      </c>
      <c r="AN68" s="217">
        <v>0</v>
      </c>
      <c r="AO68" s="217">
        <v>0</v>
      </c>
      <c r="AP68" s="217">
        <v>0</v>
      </c>
    </row>
    <row r="69" spans="1:42">
      <c r="A69" t="s">
        <v>111</v>
      </c>
      <c r="B69" s="217">
        <v>0</v>
      </c>
      <c r="C69" s="217">
        <v>1.35</v>
      </c>
      <c r="D69" s="217">
        <v>0.18</v>
      </c>
      <c r="E69" s="217">
        <v>0</v>
      </c>
      <c r="F69" s="217">
        <v>0</v>
      </c>
      <c r="G69" s="217">
        <v>3.36</v>
      </c>
      <c r="H69" s="217">
        <v>0</v>
      </c>
      <c r="I69" s="217">
        <v>4.07</v>
      </c>
      <c r="J69" s="217">
        <v>0.3</v>
      </c>
      <c r="K69" s="217">
        <v>0</v>
      </c>
      <c r="L69" s="217">
        <v>0.09</v>
      </c>
      <c r="M69" s="217">
        <v>0.04</v>
      </c>
      <c r="N69" s="217">
        <v>0.05</v>
      </c>
      <c r="O69" s="217">
        <v>0</v>
      </c>
      <c r="P69" s="217">
        <v>0.09</v>
      </c>
      <c r="Q69" s="217">
        <v>0</v>
      </c>
      <c r="R69" s="217">
        <v>0</v>
      </c>
      <c r="S69" s="217">
        <v>0</v>
      </c>
      <c r="T69" s="217">
        <v>0.03</v>
      </c>
      <c r="U69" s="217">
        <v>0</v>
      </c>
      <c r="V69" s="217">
        <v>0</v>
      </c>
      <c r="W69" s="217">
        <v>0</v>
      </c>
      <c r="X69" s="217">
        <v>0</v>
      </c>
      <c r="Y69" s="217">
        <v>0</v>
      </c>
      <c r="Z69" s="217">
        <v>0</v>
      </c>
      <c r="AA69" s="217">
        <v>0</v>
      </c>
      <c r="AB69" s="217">
        <v>0</v>
      </c>
      <c r="AC69" s="217">
        <v>0</v>
      </c>
      <c r="AD69" s="217">
        <v>0</v>
      </c>
      <c r="AE69" s="217">
        <v>0</v>
      </c>
      <c r="AF69" s="217">
        <v>0</v>
      </c>
      <c r="AG69" s="217">
        <v>0</v>
      </c>
      <c r="AH69" s="217">
        <v>0</v>
      </c>
      <c r="AI69" s="217">
        <v>0</v>
      </c>
      <c r="AJ69" s="217">
        <v>0</v>
      </c>
      <c r="AK69" s="217">
        <v>2.36</v>
      </c>
      <c r="AL69" s="217">
        <v>0</v>
      </c>
      <c r="AM69" s="217">
        <v>0</v>
      </c>
      <c r="AN69" s="217">
        <v>0</v>
      </c>
      <c r="AO69" s="217">
        <v>0</v>
      </c>
      <c r="AP69" s="217">
        <v>0</v>
      </c>
    </row>
    <row r="70" spans="1:42">
      <c r="A70" t="s">
        <v>112</v>
      </c>
      <c r="B70" s="217">
        <v>0</v>
      </c>
      <c r="C70" s="217">
        <v>1.35</v>
      </c>
      <c r="D70" s="217">
        <v>0.18</v>
      </c>
      <c r="E70" s="217">
        <v>0</v>
      </c>
      <c r="F70" s="217">
        <v>0</v>
      </c>
      <c r="G70" s="217">
        <v>3.36</v>
      </c>
      <c r="H70" s="217">
        <v>0</v>
      </c>
      <c r="I70" s="217">
        <v>4.07</v>
      </c>
      <c r="J70" s="217">
        <v>0.3</v>
      </c>
      <c r="K70" s="217">
        <v>0</v>
      </c>
      <c r="L70" s="217">
        <v>0.09</v>
      </c>
      <c r="M70" s="217">
        <v>0.04</v>
      </c>
      <c r="N70" s="217">
        <v>0.05</v>
      </c>
      <c r="O70" s="217">
        <v>0</v>
      </c>
      <c r="P70" s="217">
        <v>0.09</v>
      </c>
      <c r="Q70" s="217">
        <v>0</v>
      </c>
      <c r="R70" s="217">
        <v>0</v>
      </c>
      <c r="S70" s="217">
        <v>0</v>
      </c>
      <c r="T70" s="217">
        <v>0.03</v>
      </c>
      <c r="U70" s="217">
        <v>0</v>
      </c>
      <c r="V70" s="217">
        <v>0</v>
      </c>
      <c r="W70" s="217">
        <v>0</v>
      </c>
      <c r="X70" s="217">
        <v>0</v>
      </c>
      <c r="Y70" s="217">
        <v>0</v>
      </c>
      <c r="Z70" s="217">
        <v>0</v>
      </c>
      <c r="AA70" s="217">
        <v>0</v>
      </c>
      <c r="AB70" s="217">
        <v>0</v>
      </c>
      <c r="AC70" s="217">
        <v>0</v>
      </c>
      <c r="AD70" s="217">
        <v>0</v>
      </c>
      <c r="AE70" s="217">
        <v>0</v>
      </c>
      <c r="AF70" s="217">
        <v>0</v>
      </c>
      <c r="AG70" s="217">
        <v>0</v>
      </c>
      <c r="AH70" s="217">
        <v>0</v>
      </c>
      <c r="AI70" s="217">
        <v>0</v>
      </c>
      <c r="AJ70" s="217">
        <v>0</v>
      </c>
      <c r="AK70" s="217">
        <v>2.36</v>
      </c>
      <c r="AL70" s="217">
        <v>0</v>
      </c>
      <c r="AM70" s="217">
        <v>0</v>
      </c>
      <c r="AN70" s="217">
        <v>0</v>
      </c>
      <c r="AO70" s="217">
        <v>0</v>
      </c>
      <c r="AP70" s="217">
        <v>0</v>
      </c>
    </row>
    <row r="71" spans="1:42">
      <c r="A71" t="s">
        <v>113</v>
      </c>
      <c r="B71" s="217">
        <v>0</v>
      </c>
      <c r="C71" s="217">
        <v>1.35</v>
      </c>
      <c r="D71" s="217">
        <v>0.18</v>
      </c>
      <c r="E71" s="217">
        <v>0</v>
      </c>
      <c r="F71" s="217">
        <v>0</v>
      </c>
      <c r="G71" s="217">
        <v>3.36</v>
      </c>
      <c r="H71" s="217">
        <v>0</v>
      </c>
      <c r="I71" s="217">
        <v>4.07</v>
      </c>
      <c r="J71" s="217">
        <v>0.3</v>
      </c>
      <c r="K71" s="217">
        <v>0</v>
      </c>
      <c r="L71" s="217">
        <v>0.08</v>
      </c>
      <c r="M71" s="217">
        <v>0.04</v>
      </c>
      <c r="N71" s="217">
        <v>0.05</v>
      </c>
      <c r="O71" s="217">
        <v>0</v>
      </c>
      <c r="P71" s="217">
        <v>0.09</v>
      </c>
      <c r="Q71" s="217">
        <v>0</v>
      </c>
      <c r="R71" s="217">
        <v>0</v>
      </c>
      <c r="S71" s="217">
        <v>0</v>
      </c>
      <c r="T71" s="217">
        <v>0.03</v>
      </c>
      <c r="U71" s="217">
        <v>0</v>
      </c>
      <c r="V71" s="217">
        <v>0</v>
      </c>
      <c r="W71" s="217">
        <v>0</v>
      </c>
      <c r="X71" s="217">
        <v>0</v>
      </c>
      <c r="Y71" s="217">
        <v>0</v>
      </c>
      <c r="Z71" s="217">
        <v>0</v>
      </c>
      <c r="AA71" s="217">
        <v>0</v>
      </c>
      <c r="AB71" s="217">
        <v>0</v>
      </c>
      <c r="AC71" s="217">
        <v>0</v>
      </c>
      <c r="AD71" s="217">
        <v>0</v>
      </c>
      <c r="AE71" s="217">
        <v>0</v>
      </c>
      <c r="AF71" s="217">
        <v>0</v>
      </c>
      <c r="AG71" s="217">
        <v>0</v>
      </c>
      <c r="AH71" s="217">
        <v>0</v>
      </c>
      <c r="AI71" s="217">
        <v>0</v>
      </c>
      <c r="AJ71" s="217">
        <v>0</v>
      </c>
      <c r="AK71" s="217">
        <v>2.36</v>
      </c>
      <c r="AL71" s="217">
        <v>0</v>
      </c>
      <c r="AM71" s="217">
        <v>0</v>
      </c>
      <c r="AN71" s="217">
        <v>0</v>
      </c>
      <c r="AO71" s="217">
        <v>0</v>
      </c>
      <c r="AP71" s="217">
        <v>0</v>
      </c>
    </row>
    <row r="72" spans="1:42">
      <c r="A72" t="s">
        <v>114</v>
      </c>
      <c r="B72" s="217">
        <v>0</v>
      </c>
      <c r="C72" s="217">
        <v>1.35</v>
      </c>
      <c r="D72" s="217">
        <v>0.18</v>
      </c>
      <c r="E72" s="217">
        <v>0</v>
      </c>
      <c r="F72" s="217">
        <v>0</v>
      </c>
      <c r="G72" s="217">
        <v>3.36</v>
      </c>
      <c r="H72" s="217">
        <v>0</v>
      </c>
      <c r="I72" s="217">
        <v>4.07</v>
      </c>
      <c r="J72" s="217">
        <v>0.3</v>
      </c>
      <c r="K72" s="217">
        <v>0</v>
      </c>
      <c r="L72" s="217">
        <v>0.08</v>
      </c>
      <c r="M72" s="217">
        <v>0.04</v>
      </c>
      <c r="N72" s="217">
        <v>0.05</v>
      </c>
      <c r="O72" s="217">
        <v>0</v>
      </c>
      <c r="P72" s="217">
        <v>0.09</v>
      </c>
      <c r="Q72" s="217">
        <v>0</v>
      </c>
      <c r="R72" s="217">
        <v>0</v>
      </c>
      <c r="S72" s="217">
        <v>0</v>
      </c>
      <c r="T72" s="217">
        <v>0.03</v>
      </c>
      <c r="U72" s="217">
        <v>0</v>
      </c>
      <c r="V72" s="217">
        <v>0</v>
      </c>
      <c r="W72" s="217">
        <v>0</v>
      </c>
      <c r="X72" s="217">
        <v>0</v>
      </c>
      <c r="Y72" s="217">
        <v>0</v>
      </c>
      <c r="Z72" s="217">
        <v>0</v>
      </c>
      <c r="AA72" s="217">
        <v>0</v>
      </c>
      <c r="AB72" s="217">
        <v>0</v>
      </c>
      <c r="AC72" s="217">
        <v>0.05</v>
      </c>
      <c r="AD72" s="217">
        <v>0</v>
      </c>
      <c r="AE72" s="217">
        <v>0</v>
      </c>
      <c r="AF72" s="217">
        <v>0</v>
      </c>
      <c r="AG72" s="217">
        <v>0</v>
      </c>
      <c r="AH72" s="217">
        <v>0</v>
      </c>
      <c r="AI72" s="217">
        <v>0</v>
      </c>
      <c r="AJ72" s="217">
        <v>0</v>
      </c>
      <c r="AK72" s="217">
        <v>2.36</v>
      </c>
      <c r="AL72" s="217">
        <v>0</v>
      </c>
      <c r="AM72" s="217">
        <v>0</v>
      </c>
      <c r="AN72" s="217">
        <v>0</v>
      </c>
      <c r="AO72" s="217">
        <v>0</v>
      </c>
      <c r="AP72" s="217">
        <v>0</v>
      </c>
    </row>
    <row r="73" spans="1:42">
      <c r="A73" t="s">
        <v>115</v>
      </c>
      <c r="B73" s="217">
        <v>0</v>
      </c>
      <c r="C73" s="217">
        <v>1.35</v>
      </c>
      <c r="D73" s="217">
        <v>0.18</v>
      </c>
      <c r="E73" s="217">
        <v>0</v>
      </c>
      <c r="F73" s="217">
        <v>0</v>
      </c>
      <c r="G73" s="217">
        <v>3.36</v>
      </c>
      <c r="H73" s="217">
        <v>0</v>
      </c>
      <c r="I73" s="217">
        <v>4.07</v>
      </c>
      <c r="J73" s="217">
        <v>0.3</v>
      </c>
      <c r="K73" s="217">
        <v>0</v>
      </c>
      <c r="L73" s="217">
        <v>0.08</v>
      </c>
      <c r="M73" s="217">
        <v>0.04</v>
      </c>
      <c r="N73" s="217">
        <v>0.05</v>
      </c>
      <c r="O73" s="217">
        <v>0</v>
      </c>
      <c r="P73" s="217">
        <v>0.09</v>
      </c>
      <c r="Q73" s="217">
        <v>0</v>
      </c>
      <c r="R73" s="217">
        <v>0</v>
      </c>
      <c r="S73" s="217">
        <v>0</v>
      </c>
      <c r="T73" s="217">
        <v>0.03</v>
      </c>
      <c r="U73" s="217">
        <v>0</v>
      </c>
      <c r="V73" s="217">
        <v>0</v>
      </c>
      <c r="W73" s="217">
        <v>0</v>
      </c>
      <c r="X73" s="217">
        <v>0</v>
      </c>
      <c r="Y73" s="217">
        <v>0</v>
      </c>
      <c r="Z73" s="217">
        <v>0</v>
      </c>
      <c r="AA73" s="217">
        <v>0</v>
      </c>
      <c r="AB73" s="217">
        <v>0</v>
      </c>
      <c r="AC73" s="217">
        <v>0</v>
      </c>
      <c r="AD73" s="217">
        <v>0</v>
      </c>
      <c r="AE73" s="217">
        <v>0</v>
      </c>
      <c r="AF73" s="217">
        <v>0</v>
      </c>
      <c r="AG73" s="217">
        <v>0</v>
      </c>
      <c r="AH73" s="217">
        <v>0</v>
      </c>
      <c r="AI73" s="217">
        <v>0</v>
      </c>
      <c r="AJ73" s="217">
        <v>0</v>
      </c>
      <c r="AK73" s="217">
        <v>2.36</v>
      </c>
      <c r="AL73" s="217">
        <v>0</v>
      </c>
      <c r="AM73" s="217">
        <v>0</v>
      </c>
      <c r="AN73" s="217">
        <v>0</v>
      </c>
      <c r="AO73" s="217">
        <v>0</v>
      </c>
      <c r="AP73" s="217">
        <v>0</v>
      </c>
    </row>
    <row r="74" spans="1:42">
      <c r="A74" t="s">
        <v>116</v>
      </c>
      <c r="B74" s="217">
        <v>0</v>
      </c>
      <c r="C74" s="217">
        <v>1.35</v>
      </c>
      <c r="D74" s="217">
        <v>0.18</v>
      </c>
      <c r="E74" s="217">
        <v>0</v>
      </c>
      <c r="F74" s="217">
        <v>0</v>
      </c>
      <c r="G74" s="217">
        <v>3.36</v>
      </c>
      <c r="H74" s="217">
        <v>0</v>
      </c>
      <c r="I74" s="217">
        <v>4.07</v>
      </c>
      <c r="J74" s="217">
        <v>0.3</v>
      </c>
      <c r="K74" s="217">
        <v>0</v>
      </c>
      <c r="L74" s="217">
        <v>0.08</v>
      </c>
      <c r="M74" s="217">
        <v>0.04</v>
      </c>
      <c r="N74" s="217">
        <v>0.05</v>
      </c>
      <c r="O74" s="217">
        <v>0</v>
      </c>
      <c r="P74" s="217">
        <v>0.09</v>
      </c>
      <c r="Q74" s="217">
        <v>0</v>
      </c>
      <c r="R74" s="217">
        <v>0</v>
      </c>
      <c r="S74" s="217">
        <v>0</v>
      </c>
      <c r="T74" s="217">
        <v>0.03</v>
      </c>
      <c r="U74" s="217">
        <v>0</v>
      </c>
      <c r="V74" s="217">
        <v>0</v>
      </c>
      <c r="W74" s="217">
        <v>0</v>
      </c>
      <c r="X74" s="217">
        <v>0</v>
      </c>
      <c r="Y74" s="217">
        <v>0</v>
      </c>
      <c r="Z74" s="217">
        <v>0</v>
      </c>
      <c r="AA74" s="217">
        <v>0</v>
      </c>
      <c r="AB74" s="217">
        <v>0</v>
      </c>
      <c r="AC74" s="217">
        <v>0</v>
      </c>
      <c r="AD74" s="217">
        <v>0</v>
      </c>
      <c r="AE74" s="217">
        <v>0</v>
      </c>
      <c r="AF74" s="217">
        <v>0</v>
      </c>
      <c r="AG74" s="217">
        <v>0</v>
      </c>
      <c r="AH74" s="217">
        <v>0</v>
      </c>
      <c r="AI74" s="217">
        <v>0</v>
      </c>
      <c r="AJ74" s="217">
        <v>0</v>
      </c>
      <c r="AK74" s="217">
        <v>2.36</v>
      </c>
      <c r="AL74" s="217">
        <v>0</v>
      </c>
      <c r="AM74" s="217">
        <v>0</v>
      </c>
      <c r="AN74" s="217">
        <v>0</v>
      </c>
      <c r="AO74" s="217">
        <v>0</v>
      </c>
      <c r="AP74" s="217">
        <v>0</v>
      </c>
    </row>
    <row r="75" spans="1:42">
      <c r="A75" t="s">
        <v>117</v>
      </c>
      <c r="B75" s="217">
        <v>0</v>
      </c>
      <c r="C75" s="217">
        <v>1.35</v>
      </c>
      <c r="D75" s="217">
        <v>0.18</v>
      </c>
      <c r="E75" s="217">
        <v>0</v>
      </c>
      <c r="F75" s="217">
        <v>0</v>
      </c>
      <c r="G75" s="217">
        <v>3.39</v>
      </c>
      <c r="H75" s="217">
        <v>0</v>
      </c>
      <c r="I75" s="217">
        <v>4.07</v>
      </c>
      <c r="J75" s="217">
        <v>0.3</v>
      </c>
      <c r="K75" s="217">
        <v>0</v>
      </c>
      <c r="L75" s="217">
        <v>0.06</v>
      </c>
      <c r="M75" s="217">
        <v>0.04</v>
      </c>
      <c r="N75" s="217">
        <v>0.05</v>
      </c>
      <c r="O75" s="217">
        <v>0.05</v>
      </c>
      <c r="P75" s="217">
        <v>0.09</v>
      </c>
      <c r="Q75" s="217">
        <v>0</v>
      </c>
      <c r="R75" s="217">
        <v>0</v>
      </c>
      <c r="S75" s="217">
        <v>0</v>
      </c>
      <c r="T75" s="217">
        <v>0.03</v>
      </c>
      <c r="U75" s="217">
        <v>0</v>
      </c>
      <c r="V75" s="217">
        <v>0</v>
      </c>
      <c r="W75" s="217">
        <v>0</v>
      </c>
      <c r="X75" s="217">
        <v>0</v>
      </c>
      <c r="Y75" s="217">
        <v>0</v>
      </c>
      <c r="Z75" s="217">
        <v>0</v>
      </c>
      <c r="AA75" s="217">
        <v>0</v>
      </c>
      <c r="AB75" s="217">
        <v>0</v>
      </c>
      <c r="AC75" s="217">
        <v>0.04</v>
      </c>
      <c r="AD75" s="217">
        <v>0</v>
      </c>
      <c r="AE75" s="217">
        <v>0</v>
      </c>
      <c r="AF75" s="217">
        <v>0</v>
      </c>
      <c r="AG75" s="217">
        <v>0</v>
      </c>
      <c r="AH75" s="217">
        <v>0</v>
      </c>
      <c r="AI75" s="217">
        <v>0</v>
      </c>
      <c r="AJ75" s="217">
        <v>0</v>
      </c>
      <c r="AK75" s="217">
        <v>2.36</v>
      </c>
      <c r="AL75" s="217">
        <v>0</v>
      </c>
      <c r="AM75" s="217">
        <v>0</v>
      </c>
      <c r="AN75" s="217">
        <v>0</v>
      </c>
      <c r="AO75" s="217">
        <v>0</v>
      </c>
      <c r="AP75" s="217">
        <v>0</v>
      </c>
    </row>
    <row r="76" spans="1:42">
      <c r="A76" t="s">
        <v>118</v>
      </c>
      <c r="B76" s="217">
        <v>0</v>
      </c>
      <c r="C76" s="217">
        <v>1.35</v>
      </c>
      <c r="D76" s="217">
        <v>0.18</v>
      </c>
      <c r="E76" s="217">
        <v>0</v>
      </c>
      <c r="F76" s="217">
        <v>0</v>
      </c>
      <c r="G76" s="217">
        <v>3.39</v>
      </c>
      <c r="H76" s="217">
        <v>0</v>
      </c>
      <c r="I76" s="217">
        <v>4.07</v>
      </c>
      <c r="J76" s="217">
        <v>0.3</v>
      </c>
      <c r="K76" s="217">
        <v>0</v>
      </c>
      <c r="L76" s="217">
        <v>0.06</v>
      </c>
      <c r="M76" s="217">
        <v>0.04</v>
      </c>
      <c r="N76" s="217">
        <v>0.05</v>
      </c>
      <c r="O76" s="217">
        <v>0.05</v>
      </c>
      <c r="P76" s="217">
        <v>0.09</v>
      </c>
      <c r="Q76" s="217">
        <v>0</v>
      </c>
      <c r="R76" s="217">
        <v>0</v>
      </c>
      <c r="S76" s="217">
        <v>0</v>
      </c>
      <c r="T76" s="217">
        <v>0.03</v>
      </c>
      <c r="U76" s="217">
        <v>0</v>
      </c>
      <c r="V76" s="217">
        <v>0</v>
      </c>
      <c r="W76" s="217">
        <v>0</v>
      </c>
      <c r="X76" s="217">
        <v>0</v>
      </c>
      <c r="Y76" s="217">
        <v>0</v>
      </c>
      <c r="Z76" s="217">
        <v>0</v>
      </c>
      <c r="AA76" s="217">
        <v>0</v>
      </c>
      <c r="AB76" s="217">
        <v>0</v>
      </c>
      <c r="AC76" s="217">
        <v>0.04</v>
      </c>
      <c r="AD76" s="217">
        <v>0</v>
      </c>
      <c r="AE76" s="217">
        <v>0</v>
      </c>
      <c r="AF76" s="217">
        <v>0</v>
      </c>
      <c r="AG76" s="217">
        <v>0</v>
      </c>
      <c r="AH76" s="217">
        <v>0</v>
      </c>
      <c r="AI76" s="217">
        <v>0</v>
      </c>
      <c r="AJ76" s="217">
        <v>0</v>
      </c>
      <c r="AK76" s="217">
        <v>2.36</v>
      </c>
      <c r="AL76" s="217">
        <v>0</v>
      </c>
      <c r="AM76" s="217">
        <v>0</v>
      </c>
      <c r="AN76" s="217">
        <v>0</v>
      </c>
      <c r="AO76" s="217">
        <v>0</v>
      </c>
      <c r="AP76" s="217">
        <v>0</v>
      </c>
    </row>
    <row r="77" spans="1:42">
      <c r="A77" t="s">
        <v>119</v>
      </c>
      <c r="B77" s="217">
        <v>0</v>
      </c>
      <c r="C77" s="217">
        <v>1.35</v>
      </c>
      <c r="D77" s="217">
        <v>0.18</v>
      </c>
      <c r="E77" s="217">
        <v>0</v>
      </c>
      <c r="F77" s="217">
        <v>0</v>
      </c>
      <c r="G77" s="217">
        <v>3.39</v>
      </c>
      <c r="H77" s="217">
        <v>0</v>
      </c>
      <c r="I77" s="217">
        <v>4.07</v>
      </c>
      <c r="J77" s="217">
        <v>0.3</v>
      </c>
      <c r="K77" s="217">
        <v>0</v>
      </c>
      <c r="L77" s="217">
        <v>0.05</v>
      </c>
      <c r="M77" s="217">
        <v>0.04</v>
      </c>
      <c r="N77" s="217">
        <v>0.04</v>
      </c>
      <c r="O77" s="217">
        <v>0</v>
      </c>
      <c r="P77" s="217">
        <v>0.09</v>
      </c>
      <c r="Q77" s="217">
        <v>0</v>
      </c>
      <c r="R77" s="217">
        <v>0</v>
      </c>
      <c r="S77" s="217">
        <v>0</v>
      </c>
      <c r="T77" s="217">
        <v>0.03</v>
      </c>
      <c r="U77" s="217">
        <v>0</v>
      </c>
      <c r="V77" s="217">
        <v>0</v>
      </c>
      <c r="W77" s="217">
        <v>0</v>
      </c>
      <c r="X77" s="217">
        <v>0</v>
      </c>
      <c r="Y77" s="217">
        <v>0</v>
      </c>
      <c r="Z77" s="217">
        <v>0</v>
      </c>
      <c r="AA77" s="217">
        <v>0</v>
      </c>
      <c r="AB77" s="217">
        <v>0</v>
      </c>
      <c r="AC77" s="217">
        <v>0</v>
      </c>
      <c r="AD77" s="217">
        <v>0</v>
      </c>
      <c r="AE77" s="217">
        <v>0</v>
      </c>
      <c r="AF77" s="217">
        <v>0</v>
      </c>
      <c r="AG77" s="217">
        <v>0</v>
      </c>
      <c r="AH77" s="217">
        <v>0</v>
      </c>
      <c r="AI77" s="217">
        <v>0</v>
      </c>
      <c r="AJ77" s="217">
        <v>0</v>
      </c>
      <c r="AK77" s="217">
        <v>2.36</v>
      </c>
      <c r="AL77" s="217">
        <v>0</v>
      </c>
      <c r="AM77" s="217">
        <v>0</v>
      </c>
      <c r="AN77" s="217">
        <v>0</v>
      </c>
      <c r="AO77" s="217">
        <v>0</v>
      </c>
      <c r="AP77" s="217">
        <v>0</v>
      </c>
    </row>
    <row r="78" spans="1:42">
      <c r="A78" t="s">
        <v>120</v>
      </c>
      <c r="B78" s="217">
        <v>0</v>
      </c>
      <c r="C78" s="217">
        <v>1.35</v>
      </c>
      <c r="D78" s="217">
        <v>0.18</v>
      </c>
      <c r="E78" s="217">
        <v>0</v>
      </c>
      <c r="F78" s="217">
        <v>0</v>
      </c>
      <c r="G78" s="217">
        <v>3.39</v>
      </c>
      <c r="H78" s="217">
        <v>0</v>
      </c>
      <c r="I78" s="217">
        <v>4.07</v>
      </c>
      <c r="J78" s="217">
        <v>0.3</v>
      </c>
      <c r="K78" s="217">
        <v>0</v>
      </c>
      <c r="L78" s="217">
        <v>0.16</v>
      </c>
      <c r="M78" s="217">
        <v>0.04</v>
      </c>
      <c r="N78" s="217">
        <v>0.05</v>
      </c>
      <c r="O78" s="217">
        <v>0.24</v>
      </c>
      <c r="P78" s="217">
        <v>0.09</v>
      </c>
      <c r="Q78" s="217">
        <v>0</v>
      </c>
      <c r="R78" s="217">
        <v>0</v>
      </c>
      <c r="S78" s="217">
        <v>0</v>
      </c>
      <c r="T78" s="217">
        <v>0.03</v>
      </c>
      <c r="U78" s="217">
        <v>0</v>
      </c>
      <c r="V78" s="217">
        <v>0</v>
      </c>
      <c r="W78" s="217">
        <v>0</v>
      </c>
      <c r="X78" s="217">
        <v>0</v>
      </c>
      <c r="Y78" s="217">
        <v>0</v>
      </c>
      <c r="Z78" s="217">
        <v>0</v>
      </c>
      <c r="AA78" s="217">
        <v>0</v>
      </c>
      <c r="AB78" s="217">
        <v>0</v>
      </c>
      <c r="AC78" s="217">
        <v>0</v>
      </c>
      <c r="AD78" s="217">
        <v>0</v>
      </c>
      <c r="AE78" s="217">
        <v>0</v>
      </c>
      <c r="AF78" s="217">
        <v>0</v>
      </c>
      <c r="AG78" s="217">
        <v>0</v>
      </c>
      <c r="AH78" s="217">
        <v>0</v>
      </c>
      <c r="AI78" s="217">
        <v>0</v>
      </c>
      <c r="AJ78" s="217">
        <v>0</v>
      </c>
      <c r="AK78" s="217">
        <v>2.36</v>
      </c>
      <c r="AL78" s="217">
        <v>0</v>
      </c>
      <c r="AM78" s="217">
        <v>0</v>
      </c>
      <c r="AN78" s="217">
        <v>0</v>
      </c>
      <c r="AO78" s="217">
        <v>0</v>
      </c>
      <c r="AP78" s="217">
        <v>0</v>
      </c>
    </row>
    <row r="79" spans="1:42">
      <c r="A79" t="s">
        <v>121</v>
      </c>
      <c r="B79" s="217">
        <v>0</v>
      </c>
      <c r="C79" s="217">
        <v>1.35</v>
      </c>
      <c r="D79" s="217">
        <v>0.18</v>
      </c>
      <c r="E79" s="217">
        <v>0</v>
      </c>
      <c r="F79" s="217">
        <v>0</v>
      </c>
      <c r="G79" s="217">
        <v>3.39</v>
      </c>
      <c r="H79" s="217">
        <v>0</v>
      </c>
      <c r="I79" s="217">
        <v>4.07</v>
      </c>
      <c r="J79" s="217">
        <v>0.3</v>
      </c>
      <c r="K79" s="217">
        <v>0</v>
      </c>
      <c r="L79" s="217">
        <v>0.16</v>
      </c>
      <c r="M79" s="217">
        <v>0.04</v>
      </c>
      <c r="N79" s="217">
        <v>0.11</v>
      </c>
      <c r="O79" s="217">
        <v>0.34</v>
      </c>
      <c r="P79" s="217">
        <v>0.09</v>
      </c>
      <c r="Q79" s="217">
        <v>0</v>
      </c>
      <c r="R79" s="217">
        <v>0.02</v>
      </c>
      <c r="S79" s="217">
        <v>0</v>
      </c>
      <c r="T79" s="217">
        <v>0.03</v>
      </c>
      <c r="U79" s="217">
        <v>0</v>
      </c>
      <c r="V79" s="217">
        <v>0</v>
      </c>
      <c r="W79" s="217">
        <v>0</v>
      </c>
      <c r="X79" s="217">
        <v>0</v>
      </c>
      <c r="Y79" s="217">
        <v>0</v>
      </c>
      <c r="Z79" s="217">
        <v>0</v>
      </c>
      <c r="AA79" s="217">
        <v>0</v>
      </c>
      <c r="AB79" s="217">
        <v>0</v>
      </c>
      <c r="AC79" s="217">
        <v>0</v>
      </c>
      <c r="AD79" s="217">
        <v>0</v>
      </c>
      <c r="AE79" s="217">
        <v>0</v>
      </c>
      <c r="AF79" s="217">
        <v>0</v>
      </c>
      <c r="AG79" s="217">
        <v>0</v>
      </c>
      <c r="AH79" s="217">
        <v>0</v>
      </c>
      <c r="AI79" s="217">
        <v>0</v>
      </c>
      <c r="AJ79" s="217">
        <v>0</v>
      </c>
      <c r="AK79" s="217">
        <v>2.36</v>
      </c>
      <c r="AL79" s="217">
        <v>0</v>
      </c>
      <c r="AM79" s="217">
        <v>0</v>
      </c>
      <c r="AN79" s="217">
        <v>0</v>
      </c>
      <c r="AO79" s="217">
        <v>0</v>
      </c>
      <c r="AP79" s="217">
        <v>0</v>
      </c>
    </row>
    <row r="80" spans="1:42">
      <c r="A80" t="s">
        <v>122</v>
      </c>
      <c r="B80" s="217">
        <v>0</v>
      </c>
      <c r="C80" s="217">
        <v>1.35</v>
      </c>
      <c r="D80" s="217">
        <v>0.18</v>
      </c>
      <c r="E80" s="217">
        <v>0</v>
      </c>
      <c r="F80" s="217">
        <v>0</v>
      </c>
      <c r="G80" s="217">
        <v>3.39</v>
      </c>
      <c r="H80" s="217">
        <v>0</v>
      </c>
      <c r="I80" s="217">
        <v>4.07</v>
      </c>
      <c r="J80" s="217">
        <v>0.3</v>
      </c>
      <c r="K80" s="217">
        <v>0</v>
      </c>
      <c r="L80" s="217">
        <v>0.16</v>
      </c>
      <c r="M80" s="217">
        <v>0.04</v>
      </c>
      <c r="N80" s="217">
        <v>0.05</v>
      </c>
      <c r="O80" s="217">
        <v>0.11</v>
      </c>
      <c r="P80" s="217">
        <v>0.09</v>
      </c>
      <c r="Q80" s="217">
        <v>0</v>
      </c>
      <c r="R80" s="217">
        <v>0.02</v>
      </c>
      <c r="S80" s="217">
        <v>0</v>
      </c>
      <c r="T80" s="217">
        <v>0.03</v>
      </c>
      <c r="U80" s="217">
        <v>0</v>
      </c>
      <c r="V80" s="217">
        <v>0</v>
      </c>
      <c r="W80" s="217">
        <v>0</v>
      </c>
      <c r="X80" s="217">
        <v>0</v>
      </c>
      <c r="Y80" s="217">
        <v>0</v>
      </c>
      <c r="Z80" s="217">
        <v>0</v>
      </c>
      <c r="AA80" s="217">
        <v>0</v>
      </c>
      <c r="AB80" s="217">
        <v>0</v>
      </c>
      <c r="AC80" s="217">
        <v>0</v>
      </c>
      <c r="AD80" s="217">
        <v>0</v>
      </c>
      <c r="AE80" s="217">
        <v>0</v>
      </c>
      <c r="AF80" s="217">
        <v>0</v>
      </c>
      <c r="AG80" s="217">
        <v>0</v>
      </c>
      <c r="AH80" s="217">
        <v>0</v>
      </c>
      <c r="AI80" s="217">
        <v>0</v>
      </c>
      <c r="AJ80" s="217">
        <v>0</v>
      </c>
      <c r="AK80" s="217">
        <v>2.36</v>
      </c>
      <c r="AL80" s="217">
        <v>0</v>
      </c>
      <c r="AM80" s="217">
        <v>0</v>
      </c>
      <c r="AN80" s="217">
        <v>0</v>
      </c>
      <c r="AO80" s="217">
        <v>0</v>
      </c>
      <c r="AP80" s="217">
        <v>0</v>
      </c>
    </row>
    <row r="81" spans="1:42">
      <c r="A81" t="s">
        <v>123</v>
      </c>
      <c r="B81" s="217">
        <v>0</v>
      </c>
      <c r="C81" s="217">
        <v>1.35</v>
      </c>
      <c r="D81" s="217">
        <v>0.18</v>
      </c>
      <c r="E81" s="217">
        <v>0</v>
      </c>
      <c r="F81" s="217">
        <v>0</v>
      </c>
      <c r="G81" s="217">
        <v>3.39</v>
      </c>
      <c r="H81" s="217">
        <v>0</v>
      </c>
      <c r="I81" s="217">
        <v>4.07</v>
      </c>
      <c r="J81" s="217">
        <v>0.3</v>
      </c>
      <c r="K81" s="217">
        <v>0</v>
      </c>
      <c r="L81" s="217">
        <v>0.16</v>
      </c>
      <c r="M81" s="217">
        <v>0.04</v>
      </c>
      <c r="N81" s="217">
        <v>0.05</v>
      </c>
      <c r="O81" s="217">
        <v>0.05</v>
      </c>
      <c r="P81" s="217">
        <v>0.09</v>
      </c>
      <c r="Q81" s="217">
        <v>0</v>
      </c>
      <c r="R81" s="217">
        <v>0.02</v>
      </c>
      <c r="S81" s="217">
        <v>0</v>
      </c>
      <c r="T81" s="217">
        <v>0.03</v>
      </c>
      <c r="U81" s="217">
        <v>0</v>
      </c>
      <c r="V81" s="217">
        <v>0</v>
      </c>
      <c r="W81" s="217">
        <v>0</v>
      </c>
      <c r="X81" s="217">
        <v>0</v>
      </c>
      <c r="Y81" s="217">
        <v>0</v>
      </c>
      <c r="Z81" s="217">
        <v>0</v>
      </c>
      <c r="AA81" s="217">
        <v>0</v>
      </c>
      <c r="AB81" s="217">
        <v>0</v>
      </c>
      <c r="AC81" s="217">
        <v>0.04</v>
      </c>
      <c r="AD81" s="217">
        <v>0</v>
      </c>
      <c r="AE81" s="217">
        <v>0</v>
      </c>
      <c r="AF81" s="217">
        <v>0</v>
      </c>
      <c r="AG81" s="217">
        <v>0</v>
      </c>
      <c r="AH81" s="217">
        <v>0</v>
      </c>
      <c r="AI81" s="217">
        <v>0</v>
      </c>
      <c r="AJ81" s="217">
        <v>0</v>
      </c>
      <c r="AK81" s="217">
        <v>2.36</v>
      </c>
      <c r="AL81" s="217">
        <v>0</v>
      </c>
      <c r="AM81" s="217">
        <v>0</v>
      </c>
      <c r="AN81" s="217">
        <v>0</v>
      </c>
      <c r="AO81" s="217">
        <v>0</v>
      </c>
      <c r="AP81" s="217">
        <v>0</v>
      </c>
    </row>
    <row r="82" spans="1:42">
      <c r="A82" t="s">
        <v>124</v>
      </c>
      <c r="B82" s="217">
        <v>0</v>
      </c>
      <c r="C82" s="217">
        <v>1.35</v>
      </c>
      <c r="D82" s="217">
        <v>0.18</v>
      </c>
      <c r="E82" s="217">
        <v>0</v>
      </c>
      <c r="F82" s="217">
        <v>0</v>
      </c>
      <c r="G82" s="217">
        <v>3.39</v>
      </c>
      <c r="H82" s="217">
        <v>0</v>
      </c>
      <c r="I82" s="217">
        <v>4.07</v>
      </c>
      <c r="J82" s="217">
        <v>0.3</v>
      </c>
      <c r="K82" s="217">
        <v>0</v>
      </c>
      <c r="L82" s="217">
        <v>0.16</v>
      </c>
      <c r="M82" s="217">
        <v>0.04</v>
      </c>
      <c r="N82" s="217">
        <v>0.05</v>
      </c>
      <c r="O82" s="217">
        <v>0.05</v>
      </c>
      <c r="P82" s="217">
        <v>0.09</v>
      </c>
      <c r="Q82" s="217">
        <v>0</v>
      </c>
      <c r="R82" s="217">
        <v>0.02</v>
      </c>
      <c r="S82" s="217">
        <v>0</v>
      </c>
      <c r="T82" s="217">
        <v>0.03</v>
      </c>
      <c r="U82" s="217">
        <v>0</v>
      </c>
      <c r="V82" s="217">
        <v>0</v>
      </c>
      <c r="W82" s="217">
        <v>0</v>
      </c>
      <c r="X82" s="217">
        <v>0</v>
      </c>
      <c r="Y82" s="217">
        <v>0</v>
      </c>
      <c r="Z82" s="217">
        <v>0</v>
      </c>
      <c r="AA82" s="217">
        <v>0</v>
      </c>
      <c r="AB82" s="217">
        <v>0</v>
      </c>
      <c r="AC82" s="217">
        <v>0.04</v>
      </c>
      <c r="AD82" s="217">
        <v>0</v>
      </c>
      <c r="AE82" s="217">
        <v>0</v>
      </c>
      <c r="AF82" s="217">
        <v>0</v>
      </c>
      <c r="AG82" s="217">
        <v>0</v>
      </c>
      <c r="AH82" s="217">
        <v>0</v>
      </c>
      <c r="AI82" s="217">
        <v>0</v>
      </c>
      <c r="AJ82" s="217">
        <v>0</v>
      </c>
      <c r="AK82" s="217">
        <v>2.36</v>
      </c>
      <c r="AL82" s="217">
        <v>0</v>
      </c>
      <c r="AM82" s="217">
        <v>0</v>
      </c>
      <c r="AN82" s="217">
        <v>0</v>
      </c>
      <c r="AO82" s="217">
        <v>0</v>
      </c>
      <c r="AP82" s="217">
        <v>0</v>
      </c>
    </row>
    <row r="83" spans="1:42">
      <c r="A83" t="s">
        <v>125</v>
      </c>
      <c r="B83" s="217">
        <v>0</v>
      </c>
      <c r="C83" s="217">
        <v>1.35</v>
      </c>
      <c r="D83" s="217">
        <v>0.18</v>
      </c>
      <c r="E83" s="217">
        <v>0</v>
      </c>
      <c r="F83" s="217">
        <v>0</v>
      </c>
      <c r="G83" s="217">
        <v>3.39</v>
      </c>
      <c r="H83" s="217">
        <v>0</v>
      </c>
      <c r="I83" s="217">
        <v>4.1900000000000004</v>
      </c>
      <c r="J83" s="217">
        <v>0.3</v>
      </c>
      <c r="K83" s="217">
        <v>0</v>
      </c>
      <c r="L83" s="217">
        <v>0.16</v>
      </c>
      <c r="M83" s="217">
        <v>0.04</v>
      </c>
      <c r="N83" s="217">
        <v>0.05</v>
      </c>
      <c r="O83" s="217">
        <v>0.05</v>
      </c>
      <c r="P83" s="217">
        <v>0.09</v>
      </c>
      <c r="Q83" s="217">
        <v>0</v>
      </c>
      <c r="R83" s="217">
        <v>0.02</v>
      </c>
      <c r="S83" s="217">
        <v>0</v>
      </c>
      <c r="T83" s="217">
        <v>0.03</v>
      </c>
      <c r="U83" s="217">
        <v>0</v>
      </c>
      <c r="V83" s="217">
        <v>0</v>
      </c>
      <c r="W83" s="217">
        <v>0</v>
      </c>
      <c r="X83" s="217">
        <v>0</v>
      </c>
      <c r="Y83" s="217">
        <v>0</v>
      </c>
      <c r="Z83" s="217">
        <v>0</v>
      </c>
      <c r="AA83" s="217">
        <v>0</v>
      </c>
      <c r="AB83" s="217">
        <v>0</v>
      </c>
      <c r="AC83" s="217">
        <v>0</v>
      </c>
      <c r="AD83" s="217">
        <v>0</v>
      </c>
      <c r="AE83" s="217">
        <v>0</v>
      </c>
      <c r="AF83" s="217">
        <v>0</v>
      </c>
      <c r="AG83" s="217">
        <v>0</v>
      </c>
      <c r="AH83" s="217">
        <v>0</v>
      </c>
      <c r="AI83" s="217">
        <v>0</v>
      </c>
      <c r="AJ83" s="217">
        <v>0</v>
      </c>
      <c r="AK83" s="217">
        <v>2.36</v>
      </c>
      <c r="AL83" s="217">
        <v>0</v>
      </c>
      <c r="AM83" s="217">
        <v>0</v>
      </c>
      <c r="AN83" s="217">
        <v>0</v>
      </c>
      <c r="AO83" s="217">
        <v>0</v>
      </c>
      <c r="AP83" s="217">
        <v>0</v>
      </c>
    </row>
    <row r="84" spans="1:42">
      <c r="A84" t="s">
        <v>126</v>
      </c>
      <c r="B84" s="217">
        <v>0</v>
      </c>
      <c r="C84" s="217">
        <v>1.35</v>
      </c>
      <c r="D84" s="217">
        <v>0.18</v>
      </c>
      <c r="E84" s="217">
        <v>0</v>
      </c>
      <c r="F84" s="217">
        <v>0</v>
      </c>
      <c r="G84" s="217">
        <v>3.39</v>
      </c>
      <c r="H84" s="217">
        <v>0</v>
      </c>
      <c r="I84" s="217">
        <v>4.1900000000000004</v>
      </c>
      <c r="J84" s="217">
        <v>0.3</v>
      </c>
      <c r="K84" s="217">
        <v>0</v>
      </c>
      <c r="L84" s="217">
        <v>0.16</v>
      </c>
      <c r="M84" s="217">
        <v>0.04</v>
      </c>
      <c r="N84" s="217">
        <v>0.05</v>
      </c>
      <c r="O84" s="217">
        <v>0.05</v>
      </c>
      <c r="P84" s="217">
        <v>0.09</v>
      </c>
      <c r="Q84" s="217">
        <v>0</v>
      </c>
      <c r="R84" s="217">
        <v>0.02</v>
      </c>
      <c r="S84" s="217">
        <v>0</v>
      </c>
      <c r="T84" s="217">
        <v>0.03</v>
      </c>
      <c r="U84" s="217">
        <v>0</v>
      </c>
      <c r="V84" s="217">
        <v>0</v>
      </c>
      <c r="W84" s="217">
        <v>0</v>
      </c>
      <c r="X84" s="217">
        <v>0</v>
      </c>
      <c r="Y84" s="217">
        <v>0</v>
      </c>
      <c r="Z84" s="217">
        <v>0</v>
      </c>
      <c r="AA84" s="217">
        <v>0</v>
      </c>
      <c r="AB84" s="217">
        <v>0</v>
      </c>
      <c r="AC84" s="217">
        <v>0</v>
      </c>
      <c r="AD84" s="217">
        <v>0</v>
      </c>
      <c r="AE84" s="217">
        <v>0</v>
      </c>
      <c r="AF84" s="217">
        <v>0</v>
      </c>
      <c r="AG84" s="217">
        <v>0</v>
      </c>
      <c r="AH84" s="217">
        <v>0</v>
      </c>
      <c r="AI84" s="217">
        <v>0</v>
      </c>
      <c r="AJ84" s="217">
        <v>0</v>
      </c>
      <c r="AK84" s="217">
        <v>2.36</v>
      </c>
      <c r="AL84" s="217">
        <v>0</v>
      </c>
      <c r="AM84" s="217">
        <v>0</v>
      </c>
      <c r="AN84" s="217">
        <v>0</v>
      </c>
      <c r="AO84" s="217">
        <v>0</v>
      </c>
      <c r="AP84" s="217">
        <v>0</v>
      </c>
    </row>
    <row r="85" spans="1:42">
      <c r="A85" t="s">
        <v>127</v>
      </c>
      <c r="B85" s="217">
        <v>0</v>
      </c>
      <c r="C85" s="217">
        <v>1.35</v>
      </c>
      <c r="D85" s="217">
        <v>0.18</v>
      </c>
      <c r="E85" s="217">
        <v>0</v>
      </c>
      <c r="F85" s="217">
        <v>0</v>
      </c>
      <c r="G85" s="217">
        <v>3.39</v>
      </c>
      <c r="H85" s="217">
        <v>0</v>
      </c>
      <c r="I85" s="217">
        <v>4.1900000000000004</v>
      </c>
      <c r="J85" s="217">
        <v>0.3</v>
      </c>
      <c r="K85" s="217">
        <v>0</v>
      </c>
      <c r="L85" s="217">
        <v>0.16</v>
      </c>
      <c r="M85" s="217">
        <v>0.04</v>
      </c>
      <c r="N85" s="217">
        <v>0.05</v>
      </c>
      <c r="O85" s="217">
        <v>0.05</v>
      </c>
      <c r="P85" s="217">
        <v>0.09</v>
      </c>
      <c r="Q85" s="217">
        <v>0</v>
      </c>
      <c r="R85" s="217">
        <v>0.02</v>
      </c>
      <c r="S85" s="217">
        <v>0</v>
      </c>
      <c r="T85" s="217">
        <v>0.03</v>
      </c>
      <c r="U85" s="217">
        <v>0</v>
      </c>
      <c r="V85" s="217">
        <v>0</v>
      </c>
      <c r="W85" s="217">
        <v>0</v>
      </c>
      <c r="X85" s="217">
        <v>0</v>
      </c>
      <c r="Y85" s="217">
        <v>0</v>
      </c>
      <c r="Z85" s="217">
        <v>0</v>
      </c>
      <c r="AA85" s="217">
        <v>0</v>
      </c>
      <c r="AB85" s="217">
        <v>0</v>
      </c>
      <c r="AC85" s="217">
        <v>0</v>
      </c>
      <c r="AD85" s="217">
        <v>0</v>
      </c>
      <c r="AE85" s="217">
        <v>0</v>
      </c>
      <c r="AF85" s="217">
        <v>0</v>
      </c>
      <c r="AG85" s="217">
        <v>0</v>
      </c>
      <c r="AH85" s="217">
        <v>0</v>
      </c>
      <c r="AI85" s="217">
        <v>0</v>
      </c>
      <c r="AJ85" s="217">
        <v>0</v>
      </c>
      <c r="AK85" s="217">
        <v>2.36</v>
      </c>
      <c r="AL85" s="217">
        <v>0</v>
      </c>
      <c r="AM85" s="217">
        <v>0</v>
      </c>
      <c r="AN85" s="217">
        <v>0</v>
      </c>
      <c r="AO85" s="217">
        <v>0</v>
      </c>
      <c r="AP85" s="217">
        <v>0</v>
      </c>
    </row>
    <row r="86" spans="1:42">
      <c r="A86" t="s">
        <v>128</v>
      </c>
      <c r="B86" s="217">
        <v>0</v>
      </c>
      <c r="C86" s="217">
        <v>1.35</v>
      </c>
      <c r="D86" s="217">
        <v>0.18</v>
      </c>
      <c r="E86" s="217">
        <v>0</v>
      </c>
      <c r="F86" s="217">
        <v>0</v>
      </c>
      <c r="G86" s="217">
        <v>3.39</v>
      </c>
      <c r="H86" s="217">
        <v>0</v>
      </c>
      <c r="I86" s="217">
        <v>4.1900000000000004</v>
      </c>
      <c r="J86" s="217">
        <v>0.3</v>
      </c>
      <c r="K86" s="217">
        <v>0</v>
      </c>
      <c r="L86" s="217">
        <v>0.16</v>
      </c>
      <c r="M86" s="217">
        <v>0.04</v>
      </c>
      <c r="N86" s="217">
        <v>0.05</v>
      </c>
      <c r="O86" s="217">
        <v>0.05</v>
      </c>
      <c r="P86" s="217">
        <v>0.09</v>
      </c>
      <c r="Q86" s="217">
        <v>0</v>
      </c>
      <c r="R86" s="217">
        <v>0.02</v>
      </c>
      <c r="S86" s="217">
        <v>0</v>
      </c>
      <c r="T86" s="217">
        <v>0.03</v>
      </c>
      <c r="U86" s="217">
        <v>0</v>
      </c>
      <c r="V86" s="217">
        <v>0</v>
      </c>
      <c r="W86" s="217">
        <v>0</v>
      </c>
      <c r="X86" s="217">
        <v>0</v>
      </c>
      <c r="Y86" s="217">
        <v>0</v>
      </c>
      <c r="Z86" s="217">
        <v>0</v>
      </c>
      <c r="AA86" s="217">
        <v>0</v>
      </c>
      <c r="AB86" s="217">
        <v>0</v>
      </c>
      <c r="AC86" s="217">
        <v>0.05</v>
      </c>
      <c r="AD86" s="217">
        <v>0</v>
      </c>
      <c r="AE86" s="217">
        <v>0</v>
      </c>
      <c r="AF86" s="217">
        <v>0</v>
      </c>
      <c r="AG86" s="217">
        <v>0</v>
      </c>
      <c r="AH86" s="217">
        <v>0</v>
      </c>
      <c r="AI86" s="217">
        <v>0</v>
      </c>
      <c r="AJ86" s="217">
        <v>0</v>
      </c>
      <c r="AK86" s="217">
        <v>2.36</v>
      </c>
      <c r="AL86" s="217">
        <v>0</v>
      </c>
      <c r="AM86" s="217">
        <v>0</v>
      </c>
      <c r="AN86" s="217">
        <v>0</v>
      </c>
      <c r="AO86" s="217">
        <v>0</v>
      </c>
      <c r="AP86" s="217">
        <v>0</v>
      </c>
    </row>
    <row r="87" spans="1:42">
      <c r="A87" t="s">
        <v>129</v>
      </c>
      <c r="B87" s="217">
        <v>0</v>
      </c>
      <c r="C87" s="217">
        <v>1.35</v>
      </c>
      <c r="D87" s="217">
        <v>0.18</v>
      </c>
      <c r="E87" s="217">
        <v>0</v>
      </c>
      <c r="F87" s="217">
        <v>0</v>
      </c>
      <c r="G87" s="217">
        <v>3.39</v>
      </c>
      <c r="H87" s="217">
        <v>0</v>
      </c>
      <c r="I87" s="217">
        <v>4.1900000000000004</v>
      </c>
      <c r="J87" s="217">
        <v>0.3</v>
      </c>
      <c r="K87" s="217">
        <v>0</v>
      </c>
      <c r="L87" s="217">
        <v>0.16</v>
      </c>
      <c r="M87" s="217">
        <v>0.04</v>
      </c>
      <c r="N87" s="217">
        <v>0.05</v>
      </c>
      <c r="O87" s="217">
        <v>0.05</v>
      </c>
      <c r="P87" s="217">
        <v>0.09</v>
      </c>
      <c r="Q87" s="217">
        <v>0</v>
      </c>
      <c r="R87" s="217">
        <v>0.02</v>
      </c>
      <c r="S87" s="217">
        <v>0</v>
      </c>
      <c r="T87" s="217">
        <v>0.03</v>
      </c>
      <c r="U87" s="217">
        <v>0</v>
      </c>
      <c r="V87" s="217">
        <v>0</v>
      </c>
      <c r="W87" s="217">
        <v>0</v>
      </c>
      <c r="X87" s="217">
        <v>0</v>
      </c>
      <c r="Y87" s="217">
        <v>0</v>
      </c>
      <c r="Z87" s="217">
        <v>0</v>
      </c>
      <c r="AA87" s="217">
        <v>0</v>
      </c>
      <c r="AB87" s="217">
        <v>0</v>
      </c>
      <c r="AC87" s="217">
        <v>0</v>
      </c>
      <c r="AD87" s="217">
        <v>0</v>
      </c>
      <c r="AE87" s="217">
        <v>0</v>
      </c>
      <c r="AF87" s="217">
        <v>0</v>
      </c>
      <c r="AG87" s="217">
        <v>0</v>
      </c>
      <c r="AH87" s="217">
        <v>0</v>
      </c>
      <c r="AI87" s="217">
        <v>0</v>
      </c>
      <c r="AJ87" s="217">
        <v>0</v>
      </c>
      <c r="AK87" s="217">
        <v>2.36</v>
      </c>
      <c r="AL87" s="217">
        <v>0</v>
      </c>
      <c r="AM87" s="217">
        <v>0</v>
      </c>
      <c r="AN87" s="217">
        <v>0</v>
      </c>
      <c r="AO87" s="217">
        <v>0</v>
      </c>
      <c r="AP87" s="217">
        <v>0</v>
      </c>
    </row>
    <row r="88" spans="1:42">
      <c r="A88" t="s">
        <v>130</v>
      </c>
      <c r="B88" s="217">
        <v>0</v>
      </c>
      <c r="C88" s="217">
        <v>1.35</v>
      </c>
      <c r="D88" s="217">
        <v>0.18</v>
      </c>
      <c r="E88" s="217">
        <v>0</v>
      </c>
      <c r="F88" s="217">
        <v>0</v>
      </c>
      <c r="G88" s="217">
        <v>3.39</v>
      </c>
      <c r="H88" s="217">
        <v>0</v>
      </c>
      <c r="I88" s="217">
        <v>4.1900000000000004</v>
      </c>
      <c r="J88" s="217">
        <v>0.3</v>
      </c>
      <c r="K88" s="217">
        <v>0.05</v>
      </c>
      <c r="L88" s="217">
        <v>0.16</v>
      </c>
      <c r="M88" s="217">
        <v>0.04</v>
      </c>
      <c r="N88" s="217">
        <v>0.05</v>
      </c>
      <c r="O88" s="217">
        <v>0.05</v>
      </c>
      <c r="P88" s="217">
        <v>0.09</v>
      </c>
      <c r="Q88" s="217">
        <v>0</v>
      </c>
      <c r="R88" s="217">
        <v>0.02</v>
      </c>
      <c r="S88" s="217">
        <v>0</v>
      </c>
      <c r="T88" s="217">
        <v>0.03</v>
      </c>
      <c r="U88" s="217">
        <v>0</v>
      </c>
      <c r="V88" s="217">
        <v>0</v>
      </c>
      <c r="W88" s="217">
        <v>0</v>
      </c>
      <c r="X88" s="217">
        <v>0</v>
      </c>
      <c r="Y88" s="217">
        <v>0</v>
      </c>
      <c r="Z88" s="217">
        <v>0</v>
      </c>
      <c r="AA88" s="217">
        <v>0</v>
      </c>
      <c r="AB88" s="217">
        <v>0</v>
      </c>
      <c r="AC88" s="217">
        <v>0</v>
      </c>
      <c r="AD88" s="217">
        <v>0</v>
      </c>
      <c r="AE88" s="217">
        <v>0</v>
      </c>
      <c r="AF88" s="217">
        <v>0</v>
      </c>
      <c r="AG88" s="217">
        <v>0</v>
      </c>
      <c r="AH88" s="217">
        <v>0</v>
      </c>
      <c r="AI88" s="217">
        <v>0</v>
      </c>
      <c r="AJ88" s="217">
        <v>0</v>
      </c>
      <c r="AK88" s="217">
        <v>2.36</v>
      </c>
      <c r="AL88" s="217">
        <v>0</v>
      </c>
      <c r="AM88" s="217">
        <v>0</v>
      </c>
      <c r="AN88" s="217">
        <v>0</v>
      </c>
      <c r="AO88" s="217">
        <v>0</v>
      </c>
      <c r="AP88" s="217">
        <v>0</v>
      </c>
    </row>
    <row r="89" spans="1:42">
      <c r="A89" t="s">
        <v>131</v>
      </c>
      <c r="B89" s="217">
        <v>0</v>
      </c>
      <c r="C89" s="217">
        <v>1.35</v>
      </c>
      <c r="D89" s="217">
        <v>0.18</v>
      </c>
      <c r="E89" s="217">
        <v>0</v>
      </c>
      <c r="F89" s="217">
        <v>0</v>
      </c>
      <c r="G89" s="217">
        <v>3.39</v>
      </c>
      <c r="H89" s="217">
        <v>0</v>
      </c>
      <c r="I89" s="217">
        <v>4.1900000000000004</v>
      </c>
      <c r="J89" s="217">
        <v>0.3</v>
      </c>
      <c r="K89" s="217">
        <v>0.05</v>
      </c>
      <c r="L89" s="217">
        <v>0.16</v>
      </c>
      <c r="M89" s="217">
        <v>0.04</v>
      </c>
      <c r="N89" s="217">
        <v>0.05</v>
      </c>
      <c r="O89" s="217">
        <v>0.05</v>
      </c>
      <c r="P89" s="217">
        <v>0.09</v>
      </c>
      <c r="Q89" s="217">
        <v>0</v>
      </c>
      <c r="R89" s="217">
        <v>0.02</v>
      </c>
      <c r="S89" s="217">
        <v>0</v>
      </c>
      <c r="T89" s="217">
        <v>0.03</v>
      </c>
      <c r="U89" s="217">
        <v>0</v>
      </c>
      <c r="V89" s="217">
        <v>0</v>
      </c>
      <c r="W89" s="217">
        <v>0</v>
      </c>
      <c r="X89" s="217">
        <v>0</v>
      </c>
      <c r="Y89" s="217">
        <v>0</v>
      </c>
      <c r="Z89" s="217">
        <v>0</v>
      </c>
      <c r="AA89" s="217">
        <v>0</v>
      </c>
      <c r="AB89" s="217">
        <v>0</v>
      </c>
      <c r="AC89" s="217">
        <v>0</v>
      </c>
      <c r="AD89" s="217">
        <v>0</v>
      </c>
      <c r="AE89" s="217">
        <v>0</v>
      </c>
      <c r="AF89" s="217">
        <v>0</v>
      </c>
      <c r="AG89" s="217">
        <v>0</v>
      </c>
      <c r="AH89" s="217">
        <v>0</v>
      </c>
      <c r="AI89" s="217">
        <v>0</v>
      </c>
      <c r="AJ89" s="217">
        <v>0</v>
      </c>
      <c r="AK89" s="217">
        <v>2.36</v>
      </c>
      <c r="AL89" s="217">
        <v>0</v>
      </c>
      <c r="AM89" s="217">
        <v>0</v>
      </c>
      <c r="AN89" s="217">
        <v>0</v>
      </c>
      <c r="AO89" s="217">
        <v>0</v>
      </c>
      <c r="AP89" s="217">
        <v>0</v>
      </c>
    </row>
    <row r="90" spans="1:42">
      <c r="A90" t="s">
        <v>132</v>
      </c>
      <c r="B90" s="217">
        <v>0</v>
      </c>
      <c r="C90" s="217">
        <v>1.35</v>
      </c>
      <c r="D90" s="217">
        <v>0.18</v>
      </c>
      <c r="E90" s="217">
        <v>0</v>
      </c>
      <c r="F90" s="217">
        <v>0</v>
      </c>
      <c r="G90" s="217">
        <v>3.39</v>
      </c>
      <c r="H90" s="217">
        <v>0</v>
      </c>
      <c r="I90" s="217">
        <v>4.1900000000000004</v>
      </c>
      <c r="J90" s="217">
        <v>0.3</v>
      </c>
      <c r="K90" s="217">
        <v>0.05</v>
      </c>
      <c r="L90" s="217">
        <v>0.16</v>
      </c>
      <c r="M90" s="217">
        <v>0.04</v>
      </c>
      <c r="N90" s="217">
        <v>0.05</v>
      </c>
      <c r="O90" s="217">
        <v>0.05</v>
      </c>
      <c r="P90" s="217">
        <v>0.09</v>
      </c>
      <c r="Q90" s="217">
        <v>0</v>
      </c>
      <c r="R90" s="217">
        <v>0.02</v>
      </c>
      <c r="S90" s="217">
        <v>0</v>
      </c>
      <c r="T90" s="217">
        <v>0.03</v>
      </c>
      <c r="U90" s="217">
        <v>0</v>
      </c>
      <c r="V90" s="217">
        <v>0</v>
      </c>
      <c r="W90" s="217">
        <v>0</v>
      </c>
      <c r="X90" s="217">
        <v>0</v>
      </c>
      <c r="Y90" s="217">
        <v>0</v>
      </c>
      <c r="Z90" s="217">
        <v>0</v>
      </c>
      <c r="AA90" s="217">
        <v>0</v>
      </c>
      <c r="AB90" s="217">
        <v>0</v>
      </c>
      <c r="AC90" s="217">
        <v>0</v>
      </c>
      <c r="AD90" s="217">
        <v>0</v>
      </c>
      <c r="AE90" s="217">
        <v>0</v>
      </c>
      <c r="AF90" s="217">
        <v>0</v>
      </c>
      <c r="AG90" s="217">
        <v>0</v>
      </c>
      <c r="AH90" s="217">
        <v>0</v>
      </c>
      <c r="AI90" s="217">
        <v>0</v>
      </c>
      <c r="AJ90" s="217">
        <v>0</v>
      </c>
      <c r="AK90" s="217">
        <v>2.36</v>
      </c>
      <c r="AL90" s="217">
        <v>0</v>
      </c>
      <c r="AM90" s="217">
        <v>0</v>
      </c>
      <c r="AN90" s="217">
        <v>0</v>
      </c>
      <c r="AO90" s="217">
        <v>0</v>
      </c>
      <c r="AP90" s="217">
        <v>0</v>
      </c>
    </row>
    <row r="91" spans="1:42">
      <c r="A91" t="s">
        <v>133</v>
      </c>
      <c r="B91" s="217">
        <v>0</v>
      </c>
      <c r="C91" s="217">
        <v>1.35</v>
      </c>
      <c r="D91" s="217">
        <v>0.18</v>
      </c>
      <c r="E91" s="217">
        <v>0</v>
      </c>
      <c r="F91" s="217">
        <v>0</v>
      </c>
      <c r="G91" s="217">
        <v>3.39</v>
      </c>
      <c r="H91" s="217">
        <v>0</v>
      </c>
      <c r="I91" s="217">
        <v>4.26</v>
      </c>
      <c r="J91" s="217">
        <v>0.3</v>
      </c>
      <c r="K91" s="217">
        <v>0</v>
      </c>
      <c r="L91" s="217">
        <v>0.16</v>
      </c>
      <c r="M91" s="217">
        <v>0.04</v>
      </c>
      <c r="N91" s="217">
        <v>0.05</v>
      </c>
      <c r="O91" s="217">
        <v>0.05</v>
      </c>
      <c r="P91" s="217">
        <v>0.09</v>
      </c>
      <c r="Q91" s="217">
        <v>0</v>
      </c>
      <c r="R91" s="217">
        <v>0.02</v>
      </c>
      <c r="S91" s="217">
        <v>0</v>
      </c>
      <c r="T91" s="217">
        <v>0.03</v>
      </c>
      <c r="U91" s="217">
        <v>0</v>
      </c>
      <c r="V91" s="217">
        <v>0</v>
      </c>
      <c r="W91" s="217">
        <v>0</v>
      </c>
      <c r="X91" s="217">
        <v>0</v>
      </c>
      <c r="Y91" s="217">
        <v>0</v>
      </c>
      <c r="Z91" s="217">
        <v>0</v>
      </c>
      <c r="AA91" s="217">
        <v>0</v>
      </c>
      <c r="AB91" s="217">
        <v>0</v>
      </c>
      <c r="AC91" s="217">
        <v>0</v>
      </c>
      <c r="AD91" s="217">
        <v>0</v>
      </c>
      <c r="AE91" s="217">
        <v>0</v>
      </c>
      <c r="AF91" s="217">
        <v>0</v>
      </c>
      <c r="AG91" s="217">
        <v>0</v>
      </c>
      <c r="AH91" s="217">
        <v>0</v>
      </c>
      <c r="AI91" s="217">
        <v>0</v>
      </c>
      <c r="AJ91" s="217">
        <v>0</v>
      </c>
      <c r="AK91" s="217">
        <v>2.36</v>
      </c>
      <c r="AL91" s="217">
        <v>0</v>
      </c>
      <c r="AM91" s="217">
        <v>0</v>
      </c>
      <c r="AN91" s="217">
        <v>0</v>
      </c>
      <c r="AO91" s="217">
        <v>0</v>
      </c>
      <c r="AP91" s="217">
        <v>0</v>
      </c>
    </row>
    <row r="92" spans="1:42">
      <c r="A92" t="s">
        <v>134</v>
      </c>
      <c r="B92" s="217">
        <v>0</v>
      </c>
      <c r="C92" s="217">
        <v>1.35</v>
      </c>
      <c r="D92" s="217">
        <v>0.18</v>
      </c>
      <c r="E92" s="217">
        <v>0</v>
      </c>
      <c r="F92" s="217">
        <v>0</v>
      </c>
      <c r="G92" s="217">
        <v>3.39</v>
      </c>
      <c r="H92" s="217">
        <v>0</v>
      </c>
      <c r="I92" s="217">
        <v>4.26</v>
      </c>
      <c r="J92" s="217">
        <v>0.3</v>
      </c>
      <c r="K92" s="217">
        <v>0</v>
      </c>
      <c r="L92" s="217">
        <v>0.16</v>
      </c>
      <c r="M92" s="217">
        <v>0.04</v>
      </c>
      <c r="N92" s="217">
        <v>0.05</v>
      </c>
      <c r="O92" s="217">
        <v>0.05</v>
      </c>
      <c r="P92" s="217">
        <v>0.09</v>
      </c>
      <c r="Q92" s="217">
        <v>0</v>
      </c>
      <c r="R92" s="217">
        <v>0.02</v>
      </c>
      <c r="S92" s="217">
        <v>0</v>
      </c>
      <c r="T92" s="217">
        <v>0.03</v>
      </c>
      <c r="U92" s="217">
        <v>0</v>
      </c>
      <c r="V92" s="217">
        <v>0</v>
      </c>
      <c r="W92" s="217">
        <v>0</v>
      </c>
      <c r="X92" s="217">
        <v>0</v>
      </c>
      <c r="Y92" s="217">
        <v>0</v>
      </c>
      <c r="Z92" s="217">
        <v>0</v>
      </c>
      <c r="AA92" s="217">
        <v>0</v>
      </c>
      <c r="AB92" s="217">
        <v>0</v>
      </c>
      <c r="AC92" s="217">
        <v>0</v>
      </c>
      <c r="AD92" s="217">
        <v>0</v>
      </c>
      <c r="AE92" s="217">
        <v>0</v>
      </c>
      <c r="AF92" s="217">
        <v>0</v>
      </c>
      <c r="AG92" s="217">
        <v>0</v>
      </c>
      <c r="AH92" s="217">
        <v>0</v>
      </c>
      <c r="AI92" s="217">
        <v>0</v>
      </c>
      <c r="AJ92" s="217">
        <v>0</v>
      </c>
      <c r="AK92" s="217">
        <v>2.36</v>
      </c>
      <c r="AL92" s="217">
        <v>0</v>
      </c>
      <c r="AM92" s="217">
        <v>0</v>
      </c>
      <c r="AN92" s="217">
        <v>0</v>
      </c>
      <c r="AO92" s="217">
        <v>0</v>
      </c>
      <c r="AP92" s="217">
        <v>0</v>
      </c>
    </row>
    <row r="93" spans="1:42">
      <c r="A93" t="s">
        <v>135</v>
      </c>
      <c r="B93" s="217">
        <v>0</v>
      </c>
      <c r="C93" s="217">
        <v>1.35</v>
      </c>
      <c r="D93" s="217">
        <v>0.18</v>
      </c>
      <c r="E93" s="217">
        <v>0</v>
      </c>
      <c r="F93" s="217">
        <v>0</v>
      </c>
      <c r="G93" s="217">
        <v>3.39</v>
      </c>
      <c r="H93" s="217">
        <v>0</v>
      </c>
      <c r="I93" s="217">
        <v>4.26</v>
      </c>
      <c r="J93" s="217">
        <v>0.3</v>
      </c>
      <c r="K93" s="217">
        <v>0</v>
      </c>
      <c r="L93" s="217">
        <v>0.16</v>
      </c>
      <c r="M93" s="217">
        <v>0.04</v>
      </c>
      <c r="N93" s="217">
        <v>0.05</v>
      </c>
      <c r="O93" s="217">
        <v>0.05</v>
      </c>
      <c r="P93" s="217">
        <v>0.09</v>
      </c>
      <c r="Q93" s="217">
        <v>0</v>
      </c>
      <c r="R93" s="217">
        <v>0.02</v>
      </c>
      <c r="S93" s="217">
        <v>0</v>
      </c>
      <c r="T93" s="217">
        <v>0</v>
      </c>
      <c r="U93" s="217">
        <v>0</v>
      </c>
      <c r="V93" s="217">
        <v>0</v>
      </c>
      <c r="W93" s="217">
        <v>0</v>
      </c>
      <c r="X93" s="217">
        <v>0</v>
      </c>
      <c r="Y93" s="217">
        <v>0</v>
      </c>
      <c r="Z93" s="217">
        <v>0</v>
      </c>
      <c r="AA93" s="217">
        <v>0</v>
      </c>
      <c r="AB93" s="217">
        <v>0</v>
      </c>
      <c r="AC93" s="217">
        <v>0</v>
      </c>
      <c r="AD93" s="217">
        <v>0</v>
      </c>
      <c r="AE93" s="217">
        <v>0</v>
      </c>
      <c r="AF93" s="217">
        <v>0</v>
      </c>
      <c r="AG93" s="217">
        <v>0</v>
      </c>
      <c r="AH93" s="217">
        <v>0</v>
      </c>
      <c r="AI93" s="217">
        <v>0</v>
      </c>
      <c r="AJ93" s="217">
        <v>0</v>
      </c>
      <c r="AK93" s="217">
        <v>2.36</v>
      </c>
      <c r="AL93" s="217">
        <v>0</v>
      </c>
      <c r="AM93" s="217">
        <v>0</v>
      </c>
      <c r="AN93" s="217">
        <v>0</v>
      </c>
      <c r="AO93" s="217">
        <v>0</v>
      </c>
      <c r="AP93" s="217">
        <v>0</v>
      </c>
    </row>
    <row r="94" spans="1:42">
      <c r="A94" t="s">
        <v>136</v>
      </c>
      <c r="B94" s="217">
        <v>0</v>
      </c>
      <c r="C94" s="217">
        <v>1.35</v>
      </c>
      <c r="D94" s="217">
        <v>0.18</v>
      </c>
      <c r="E94" s="217">
        <v>0</v>
      </c>
      <c r="F94" s="217">
        <v>0</v>
      </c>
      <c r="G94" s="217">
        <v>3.39</v>
      </c>
      <c r="H94" s="217">
        <v>0</v>
      </c>
      <c r="I94" s="217">
        <v>4.26</v>
      </c>
      <c r="J94" s="217">
        <v>0.3</v>
      </c>
      <c r="K94" s="217">
        <v>0</v>
      </c>
      <c r="L94" s="217">
        <v>0.16</v>
      </c>
      <c r="M94" s="217">
        <v>0.04</v>
      </c>
      <c r="N94" s="217">
        <v>0.05</v>
      </c>
      <c r="O94" s="217">
        <v>0.05</v>
      </c>
      <c r="P94" s="217">
        <v>0.09</v>
      </c>
      <c r="Q94" s="217">
        <v>0</v>
      </c>
      <c r="R94" s="217">
        <v>0.02</v>
      </c>
      <c r="S94" s="217">
        <v>0</v>
      </c>
      <c r="T94" s="217">
        <v>0</v>
      </c>
      <c r="U94" s="217">
        <v>0</v>
      </c>
      <c r="V94" s="217">
        <v>0</v>
      </c>
      <c r="W94" s="217">
        <v>0</v>
      </c>
      <c r="X94" s="217">
        <v>0</v>
      </c>
      <c r="Y94" s="217">
        <v>0</v>
      </c>
      <c r="Z94" s="217">
        <v>0</v>
      </c>
      <c r="AA94" s="217">
        <v>0</v>
      </c>
      <c r="AB94" s="217">
        <v>0</v>
      </c>
      <c r="AC94" s="217">
        <v>0</v>
      </c>
      <c r="AD94" s="217">
        <v>0</v>
      </c>
      <c r="AE94" s="217">
        <v>0</v>
      </c>
      <c r="AF94" s="217">
        <v>0</v>
      </c>
      <c r="AG94" s="217">
        <v>0</v>
      </c>
      <c r="AH94" s="217">
        <v>0</v>
      </c>
      <c r="AI94" s="217">
        <v>0</v>
      </c>
      <c r="AJ94" s="217">
        <v>0</v>
      </c>
      <c r="AK94" s="217">
        <v>2.36</v>
      </c>
      <c r="AL94" s="217">
        <v>0</v>
      </c>
      <c r="AM94" s="217">
        <v>0</v>
      </c>
      <c r="AN94" s="217">
        <v>0</v>
      </c>
      <c r="AO94" s="217">
        <v>0</v>
      </c>
      <c r="AP94" s="217">
        <v>0</v>
      </c>
    </row>
    <row r="95" spans="1:42">
      <c r="A95" t="s">
        <v>137</v>
      </c>
      <c r="B95" s="217">
        <v>0</v>
      </c>
      <c r="C95" s="217">
        <v>1.35</v>
      </c>
      <c r="D95" s="217">
        <v>0.18</v>
      </c>
      <c r="E95" s="217">
        <v>0</v>
      </c>
      <c r="F95" s="217">
        <v>0</v>
      </c>
      <c r="G95" s="217">
        <v>3.39</v>
      </c>
      <c r="H95" s="217">
        <v>0</v>
      </c>
      <c r="I95" s="217">
        <v>4.26</v>
      </c>
      <c r="J95" s="217">
        <v>0.3</v>
      </c>
      <c r="K95" s="217">
        <v>0</v>
      </c>
      <c r="L95" s="217">
        <v>0.16</v>
      </c>
      <c r="M95" s="217">
        <v>0.04</v>
      </c>
      <c r="N95" s="217">
        <v>0.05</v>
      </c>
      <c r="O95" s="217">
        <v>0.05</v>
      </c>
      <c r="P95" s="217">
        <v>0.09</v>
      </c>
      <c r="Q95" s="217">
        <v>0</v>
      </c>
      <c r="R95" s="217">
        <v>0.02</v>
      </c>
      <c r="S95" s="217">
        <v>0</v>
      </c>
      <c r="T95" s="217">
        <v>0</v>
      </c>
      <c r="U95" s="217">
        <v>0</v>
      </c>
      <c r="V95" s="217">
        <v>0</v>
      </c>
      <c r="W95" s="217">
        <v>0</v>
      </c>
      <c r="X95" s="217">
        <v>0</v>
      </c>
      <c r="Y95" s="217">
        <v>0</v>
      </c>
      <c r="Z95" s="217">
        <v>0</v>
      </c>
      <c r="AA95" s="217">
        <v>0</v>
      </c>
      <c r="AB95" s="217">
        <v>0</v>
      </c>
      <c r="AC95" s="217">
        <v>0</v>
      </c>
      <c r="AD95" s="217">
        <v>0</v>
      </c>
      <c r="AE95" s="217">
        <v>0</v>
      </c>
      <c r="AF95" s="217">
        <v>0</v>
      </c>
      <c r="AG95" s="217">
        <v>0</v>
      </c>
      <c r="AH95" s="217">
        <v>0</v>
      </c>
      <c r="AI95" s="217">
        <v>0</v>
      </c>
      <c r="AJ95" s="217">
        <v>0</v>
      </c>
      <c r="AK95" s="217">
        <v>2.36</v>
      </c>
      <c r="AL95" s="217">
        <v>0</v>
      </c>
      <c r="AM95" s="217">
        <v>0</v>
      </c>
      <c r="AN95" s="217">
        <v>0</v>
      </c>
      <c r="AO95" s="217">
        <v>0</v>
      </c>
      <c r="AP95" s="217">
        <v>0</v>
      </c>
    </row>
    <row r="96" spans="1:42">
      <c r="A96" t="s">
        <v>138</v>
      </c>
      <c r="B96" s="217">
        <v>0</v>
      </c>
      <c r="C96" s="217">
        <v>1.35</v>
      </c>
      <c r="D96" s="217">
        <v>0.18</v>
      </c>
      <c r="E96" s="217">
        <v>0</v>
      </c>
      <c r="F96" s="217">
        <v>0</v>
      </c>
      <c r="G96" s="217">
        <v>3.39</v>
      </c>
      <c r="H96" s="217">
        <v>0</v>
      </c>
      <c r="I96" s="217">
        <v>4.26</v>
      </c>
      <c r="J96" s="217">
        <v>0.3</v>
      </c>
      <c r="K96" s="217">
        <v>0</v>
      </c>
      <c r="L96" s="217">
        <v>0.16</v>
      </c>
      <c r="M96" s="217">
        <v>0.04</v>
      </c>
      <c r="N96" s="217">
        <v>0.05</v>
      </c>
      <c r="O96" s="217">
        <v>0.05</v>
      </c>
      <c r="P96" s="217">
        <v>0.09</v>
      </c>
      <c r="Q96" s="217">
        <v>0</v>
      </c>
      <c r="R96" s="217">
        <v>0.02</v>
      </c>
      <c r="S96" s="217">
        <v>0</v>
      </c>
      <c r="T96" s="217">
        <v>0</v>
      </c>
      <c r="U96" s="217">
        <v>0</v>
      </c>
      <c r="V96" s="217">
        <v>0</v>
      </c>
      <c r="W96" s="217">
        <v>0</v>
      </c>
      <c r="X96" s="217">
        <v>0</v>
      </c>
      <c r="Y96" s="217">
        <v>0</v>
      </c>
      <c r="Z96" s="217">
        <v>0</v>
      </c>
      <c r="AA96" s="217">
        <v>0</v>
      </c>
      <c r="AB96" s="217">
        <v>0</v>
      </c>
      <c r="AC96" s="217">
        <v>0</v>
      </c>
      <c r="AD96" s="217">
        <v>0</v>
      </c>
      <c r="AE96" s="217">
        <v>0</v>
      </c>
      <c r="AF96" s="217">
        <v>0</v>
      </c>
      <c r="AG96" s="217">
        <v>0</v>
      </c>
      <c r="AH96" s="217">
        <v>0</v>
      </c>
      <c r="AI96" s="217">
        <v>0</v>
      </c>
      <c r="AJ96" s="217">
        <v>0</v>
      </c>
      <c r="AK96" s="217">
        <v>2.36</v>
      </c>
      <c r="AL96" s="217">
        <v>0</v>
      </c>
      <c r="AM96" s="217">
        <v>0</v>
      </c>
      <c r="AN96" s="217">
        <v>0</v>
      </c>
      <c r="AO96" s="217">
        <v>0</v>
      </c>
      <c r="AP96" s="217">
        <v>0</v>
      </c>
    </row>
    <row r="97" spans="1:42">
      <c r="A97" t="s">
        <v>139</v>
      </c>
      <c r="B97" s="217">
        <v>0</v>
      </c>
      <c r="C97" s="217">
        <v>1.35</v>
      </c>
      <c r="D97" s="217">
        <v>0.18</v>
      </c>
      <c r="E97" s="217">
        <v>0</v>
      </c>
      <c r="F97" s="217">
        <v>0</v>
      </c>
      <c r="G97" s="217">
        <v>3.39</v>
      </c>
      <c r="H97" s="217">
        <v>0</v>
      </c>
      <c r="I97" s="217">
        <v>4.26</v>
      </c>
      <c r="J97" s="217">
        <v>0.3</v>
      </c>
      <c r="K97" s="217">
        <v>0</v>
      </c>
      <c r="L97" s="217">
        <v>0.16</v>
      </c>
      <c r="M97" s="217">
        <v>0.04</v>
      </c>
      <c r="N97" s="217">
        <v>0.05</v>
      </c>
      <c r="O97" s="217">
        <v>0.05</v>
      </c>
      <c r="P97" s="217">
        <v>0.09</v>
      </c>
      <c r="Q97" s="217">
        <v>0</v>
      </c>
      <c r="R97" s="217">
        <v>0.02</v>
      </c>
      <c r="S97" s="217">
        <v>0</v>
      </c>
      <c r="T97" s="217">
        <v>0</v>
      </c>
      <c r="U97" s="217">
        <v>0</v>
      </c>
      <c r="V97" s="217">
        <v>0</v>
      </c>
      <c r="W97" s="217">
        <v>0</v>
      </c>
      <c r="X97" s="217">
        <v>0</v>
      </c>
      <c r="Y97" s="217">
        <v>0</v>
      </c>
      <c r="Z97" s="217">
        <v>0</v>
      </c>
      <c r="AA97" s="217">
        <v>0</v>
      </c>
      <c r="AB97" s="217">
        <v>0</v>
      </c>
      <c r="AC97" s="217">
        <v>0</v>
      </c>
      <c r="AD97" s="217">
        <v>0</v>
      </c>
      <c r="AE97" s="217">
        <v>0</v>
      </c>
      <c r="AF97" s="217">
        <v>0</v>
      </c>
      <c r="AG97" s="217">
        <v>0</v>
      </c>
      <c r="AH97" s="217">
        <v>0</v>
      </c>
      <c r="AI97" s="217">
        <v>0</v>
      </c>
      <c r="AJ97" s="217">
        <v>0</v>
      </c>
      <c r="AK97" s="217">
        <v>2.36</v>
      </c>
      <c r="AL97" s="217">
        <v>0</v>
      </c>
      <c r="AM97" s="217">
        <v>0</v>
      </c>
      <c r="AN97" s="217">
        <v>0</v>
      </c>
      <c r="AO97" s="217">
        <v>0</v>
      </c>
      <c r="AP97" s="217">
        <v>0</v>
      </c>
    </row>
    <row r="98" spans="1:42">
      <c r="A98" t="s">
        <v>140</v>
      </c>
      <c r="B98" s="217">
        <v>0</v>
      </c>
      <c r="C98" s="217">
        <v>1.35</v>
      </c>
      <c r="D98" s="217">
        <v>0.18</v>
      </c>
      <c r="E98" s="217">
        <v>0</v>
      </c>
      <c r="F98" s="217">
        <v>0</v>
      </c>
      <c r="G98" s="217">
        <v>3.39</v>
      </c>
      <c r="H98" s="217">
        <v>0</v>
      </c>
      <c r="I98" s="217">
        <v>4.26</v>
      </c>
      <c r="J98" s="217">
        <v>0.3</v>
      </c>
      <c r="K98" s="217">
        <v>0</v>
      </c>
      <c r="L98" s="217">
        <v>0.16</v>
      </c>
      <c r="M98" s="217">
        <v>0.04</v>
      </c>
      <c r="N98" s="217">
        <v>0.05</v>
      </c>
      <c r="O98" s="217">
        <v>0.05</v>
      </c>
      <c r="P98" s="217">
        <v>0.09</v>
      </c>
      <c r="Q98" s="217">
        <v>0</v>
      </c>
      <c r="R98" s="217">
        <v>0.02</v>
      </c>
      <c r="S98" s="217">
        <v>0</v>
      </c>
      <c r="T98" s="217">
        <v>0</v>
      </c>
      <c r="U98" s="217">
        <v>0</v>
      </c>
      <c r="V98" s="217">
        <v>0</v>
      </c>
      <c r="W98" s="217">
        <v>0</v>
      </c>
      <c r="X98" s="217">
        <v>0</v>
      </c>
      <c r="Y98" s="217">
        <v>0</v>
      </c>
      <c r="Z98" s="217">
        <v>0</v>
      </c>
      <c r="AA98" s="217">
        <v>0</v>
      </c>
      <c r="AB98" s="217">
        <v>0</v>
      </c>
      <c r="AC98" s="217">
        <v>0</v>
      </c>
      <c r="AD98" s="217">
        <v>0</v>
      </c>
      <c r="AE98" s="217">
        <v>0</v>
      </c>
      <c r="AF98" s="217">
        <v>0</v>
      </c>
      <c r="AG98" s="217">
        <v>0</v>
      </c>
      <c r="AH98" s="217">
        <v>0</v>
      </c>
      <c r="AI98" s="217">
        <v>0</v>
      </c>
      <c r="AJ98" s="217">
        <v>0</v>
      </c>
      <c r="AK98" s="217">
        <v>2.36</v>
      </c>
      <c r="AL98" s="217">
        <v>0</v>
      </c>
      <c r="AM98" s="217">
        <v>0</v>
      </c>
      <c r="AN98" s="217">
        <v>0</v>
      </c>
      <c r="AO98" s="217">
        <v>0</v>
      </c>
      <c r="AP98" s="21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3.1299999999999939E-2</v>
      </c>
      <c r="D99">
        <f t="shared" si="0"/>
        <v>6.7799999999999952E-3</v>
      </c>
      <c r="E99">
        <f t="shared" si="0"/>
        <v>0</v>
      </c>
      <c r="F99">
        <f t="shared" si="0"/>
        <v>0</v>
      </c>
      <c r="G99">
        <f t="shared" si="0"/>
        <v>8.0820000000000017E-2</v>
      </c>
      <c r="H99">
        <f t="shared" si="0"/>
        <v>0</v>
      </c>
      <c r="I99">
        <f t="shared" si="0"/>
        <v>0.10057999999999986</v>
      </c>
      <c r="J99">
        <f t="shared" si="0"/>
        <v>7.515000000000013E-3</v>
      </c>
      <c r="K99">
        <f t="shared" si="0"/>
        <v>1.075E-4</v>
      </c>
      <c r="L99">
        <f t="shared" si="0"/>
        <v>3.2100000000000019E-3</v>
      </c>
      <c r="M99">
        <f t="shared" si="0"/>
        <v>9.5000000000000065E-4</v>
      </c>
      <c r="N99">
        <f t="shared" si="0"/>
        <v>1.2124999999999979E-3</v>
      </c>
      <c r="O99">
        <f t="shared" si="0"/>
        <v>1.0224999999999991E-3</v>
      </c>
      <c r="P99">
        <f t="shared" si="0"/>
        <v>2.1599999999999979E-3</v>
      </c>
      <c r="Q99">
        <f t="shared" si="0"/>
        <v>0</v>
      </c>
      <c r="R99">
        <f t="shared" si="0"/>
        <v>1.8000000000000007E-4</v>
      </c>
      <c r="S99">
        <f t="shared" si="0"/>
        <v>0</v>
      </c>
      <c r="T99">
        <f t="shared" si="0"/>
        <v>6.7499999999999928E-4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9.2749999999999929E-4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6.4120000000000135E-2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7">
        <v>0</v>
      </c>
      <c r="C3" s="217">
        <v>6.76</v>
      </c>
      <c r="D3" s="217">
        <v>3.22</v>
      </c>
      <c r="E3" s="217">
        <v>0</v>
      </c>
      <c r="F3" s="217">
        <v>0</v>
      </c>
      <c r="G3" s="217">
        <v>19.329999999999998</v>
      </c>
      <c r="H3" s="217">
        <v>0</v>
      </c>
      <c r="I3" s="217">
        <v>24.89</v>
      </c>
      <c r="J3" s="217">
        <v>2.02</v>
      </c>
      <c r="K3" s="217">
        <v>4.59</v>
      </c>
      <c r="L3" s="217">
        <v>97.04</v>
      </c>
      <c r="M3" s="217">
        <v>1.05</v>
      </c>
      <c r="N3" s="217">
        <v>1.34</v>
      </c>
      <c r="O3" s="217">
        <v>0</v>
      </c>
      <c r="P3" s="217">
        <v>1.59</v>
      </c>
      <c r="Q3" s="217">
        <v>6.39</v>
      </c>
      <c r="R3" s="217">
        <v>0.48</v>
      </c>
      <c r="S3" s="217">
        <v>8.09</v>
      </c>
      <c r="T3" s="217">
        <v>0</v>
      </c>
      <c r="U3" s="217">
        <v>3.98</v>
      </c>
      <c r="V3" s="217">
        <v>0.24</v>
      </c>
      <c r="W3" s="217">
        <v>0.47</v>
      </c>
      <c r="X3" s="217">
        <v>1.68</v>
      </c>
      <c r="Y3" s="217">
        <v>0</v>
      </c>
      <c r="Z3" s="217">
        <v>1.44</v>
      </c>
      <c r="AA3" s="217">
        <v>0.68</v>
      </c>
      <c r="AB3" s="217">
        <v>0</v>
      </c>
      <c r="AC3" s="217">
        <v>0.3</v>
      </c>
      <c r="AD3" s="217">
        <v>0</v>
      </c>
      <c r="AE3" s="217">
        <v>0</v>
      </c>
      <c r="AF3" s="217">
        <v>0</v>
      </c>
      <c r="AG3" s="217">
        <v>0</v>
      </c>
      <c r="AH3" s="217">
        <v>0</v>
      </c>
      <c r="AI3" s="217">
        <v>0</v>
      </c>
      <c r="AJ3" s="217">
        <v>0</v>
      </c>
      <c r="AK3" s="217">
        <v>12.46</v>
      </c>
      <c r="AL3" s="217">
        <v>0</v>
      </c>
      <c r="AM3" s="217">
        <v>0</v>
      </c>
      <c r="AN3" s="217">
        <v>0</v>
      </c>
      <c r="AO3" s="217">
        <v>0</v>
      </c>
      <c r="AP3" s="217">
        <v>0</v>
      </c>
    </row>
    <row r="4" spans="1:42">
      <c r="A4" t="s">
        <v>46</v>
      </c>
      <c r="B4" s="217">
        <v>0</v>
      </c>
      <c r="C4" s="217">
        <v>6.76</v>
      </c>
      <c r="D4" s="217">
        <v>3.22</v>
      </c>
      <c r="E4" s="217">
        <v>0</v>
      </c>
      <c r="F4" s="217">
        <v>0</v>
      </c>
      <c r="G4" s="217">
        <v>19.329999999999998</v>
      </c>
      <c r="H4" s="217">
        <v>0</v>
      </c>
      <c r="I4" s="217">
        <v>24.89</v>
      </c>
      <c r="J4" s="217">
        <v>2.02</v>
      </c>
      <c r="K4" s="217">
        <v>4.59</v>
      </c>
      <c r="L4" s="217">
        <v>97.04</v>
      </c>
      <c r="M4" s="217">
        <v>1.05</v>
      </c>
      <c r="N4" s="217">
        <v>1.34</v>
      </c>
      <c r="O4" s="217">
        <v>0</v>
      </c>
      <c r="P4" s="217">
        <v>1.59</v>
      </c>
      <c r="Q4" s="217">
        <v>6.39</v>
      </c>
      <c r="R4" s="217">
        <v>0.48</v>
      </c>
      <c r="S4" s="217">
        <v>8.09</v>
      </c>
      <c r="T4" s="217">
        <v>0</v>
      </c>
      <c r="U4" s="217">
        <v>3.98</v>
      </c>
      <c r="V4" s="217">
        <v>0.24</v>
      </c>
      <c r="W4" s="217">
        <v>0.47</v>
      </c>
      <c r="X4" s="217">
        <v>1.68</v>
      </c>
      <c r="Y4" s="217">
        <v>0</v>
      </c>
      <c r="Z4" s="217">
        <v>1.44</v>
      </c>
      <c r="AA4" s="217">
        <v>0.68</v>
      </c>
      <c r="AB4" s="217">
        <v>0</v>
      </c>
      <c r="AC4" s="217">
        <v>0.3</v>
      </c>
      <c r="AD4" s="217">
        <v>0</v>
      </c>
      <c r="AE4" s="217">
        <v>0</v>
      </c>
      <c r="AF4" s="217">
        <v>0</v>
      </c>
      <c r="AG4" s="217">
        <v>0</v>
      </c>
      <c r="AH4" s="217">
        <v>0</v>
      </c>
      <c r="AI4" s="217">
        <v>0</v>
      </c>
      <c r="AJ4" s="217">
        <v>0</v>
      </c>
      <c r="AK4" s="217">
        <v>12.46</v>
      </c>
      <c r="AL4" s="217">
        <v>0</v>
      </c>
      <c r="AM4" s="217">
        <v>0</v>
      </c>
      <c r="AN4" s="217">
        <v>0</v>
      </c>
      <c r="AO4" s="217">
        <v>0</v>
      </c>
      <c r="AP4" s="217">
        <v>0</v>
      </c>
    </row>
    <row r="5" spans="1:42">
      <c r="A5" t="s">
        <v>47</v>
      </c>
      <c r="B5" s="217">
        <v>0</v>
      </c>
      <c r="C5" s="217">
        <v>6.76</v>
      </c>
      <c r="D5" s="217">
        <v>3.22</v>
      </c>
      <c r="E5" s="217">
        <v>0</v>
      </c>
      <c r="F5" s="217">
        <v>0</v>
      </c>
      <c r="G5" s="217">
        <v>19.329999999999998</v>
      </c>
      <c r="H5" s="217">
        <v>0</v>
      </c>
      <c r="I5" s="217">
        <v>24.89</v>
      </c>
      <c r="J5" s="217">
        <v>2.02</v>
      </c>
      <c r="K5" s="217">
        <v>4.59</v>
      </c>
      <c r="L5" s="217">
        <v>97.04</v>
      </c>
      <c r="M5" s="217">
        <v>1.05</v>
      </c>
      <c r="N5" s="217">
        <v>1.34</v>
      </c>
      <c r="O5" s="217">
        <v>0</v>
      </c>
      <c r="P5" s="217">
        <v>1.59</v>
      </c>
      <c r="Q5" s="217">
        <v>6.4</v>
      </c>
      <c r="R5" s="217">
        <v>0.48</v>
      </c>
      <c r="S5" s="217">
        <v>8.09</v>
      </c>
      <c r="T5" s="217">
        <v>0</v>
      </c>
      <c r="U5" s="217">
        <v>3.98</v>
      </c>
      <c r="V5" s="217">
        <v>0.24</v>
      </c>
      <c r="W5" s="217">
        <v>0.47</v>
      </c>
      <c r="X5" s="217">
        <v>1.68</v>
      </c>
      <c r="Y5" s="217">
        <v>0</v>
      </c>
      <c r="Z5" s="217">
        <v>1.44</v>
      </c>
      <c r="AA5" s="217">
        <v>0.68</v>
      </c>
      <c r="AB5" s="217">
        <v>0</v>
      </c>
      <c r="AC5" s="217">
        <v>0.3</v>
      </c>
      <c r="AD5" s="217">
        <v>0</v>
      </c>
      <c r="AE5" s="217">
        <v>0</v>
      </c>
      <c r="AF5" s="217">
        <v>0</v>
      </c>
      <c r="AG5" s="217">
        <v>0</v>
      </c>
      <c r="AH5" s="217">
        <v>0</v>
      </c>
      <c r="AI5" s="217">
        <v>0</v>
      </c>
      <c r="AJ5" s="217">
        <v>0</v>
      </c>
      <c r="AK5" s="217">
        <v>12.46</v>
      </c>
      <c r="AL5" s="217">
        <v>0</v>
      </c>
      <c r="AM5" s="217">
        <v>0</v>
      </c>
      <c r="AN5" s="217">
        <v>0</v>
      </c>
      <c r="AO5" s="217">
        <v>0</v>
      </c>
      <c r="AP5" s="217">
        <v>0</v>
      </c>
    </row>
    <row r="6" spans="1:42">
      <c r="A6" t="s">
        <v>48</v>
      </c>
      <c r="B6" s="217">
        <v>0</v>
      </c>
      <c r="C6" s="217">
        <v>6.76</v>
      </c>
      <c r="D6" s="217">
        <v>3.22</v>
      </c>
      <c r="E6" s="217">
        <v>0</v>
      </c>
      <c r="F6" s="217">
        <v>0</v>
      </c>
      <c r="G6" s="217">
        <v>19.329999999999998</v>
      </c>
      <c r="H6" s="217">
        <v>0</v>
      </c>
      <c r="I6" s="217">
        <v>24.89</v>
      </c>
      <c r="J6" s="217">
        <v>2.02</v>
      </c>
      <c r="K6" s="217">
        <v>4.59</v>
      </c>
      <c r="L6" s="217">
        <v>97.04</v>
      </c>
      <c r="M6" s="217">
        <v>1.05</v>
      </c>
      <c r="N6" s="217">
        <v>1.34</v>
      </c>
      <c r="O6" s="217">
        <v>0</v>
      </c>
      <c r="P6" s="217">
        <v>1.59</v>
      </c>
      <c r="Q6" s="217">
        <v>6.4</v>
      </c>
      <c r="R6" s="217">
        <v>0.48</v>
      </c>
      <c r="S6" s="217">
        <v>8.09</v>
      </c>
      <c r="T6" s="217">
        <v>0</v>
      </c>
      <c r="U6" s="217">
        <v>3.98</v>
      </c>
      <c r="V6" s="217">
        <v>0.24</v>
      </c>
      <c r="W6" s="217">
        <v>0.47</v>
      </c>
      <c r="X6" s="217">
        <v>1.68</v>
      </c>
      <c r="Y6" s="217">
        <v>0</v>
      </c>
      <c r="Z6" s="217">
        <v>1.44</v>
      </c>
      <c r="AA6" s="217">
        <v>0.68</v>
      </c>
      <c r="AB6" s="217">
        <v>0</v>
      </c>
      <c r="AC6" s="217">
        <v>0.3</v>
      </c>
      <c r="AD6" s="217">
        <v>0</v>
      </c>
      <c r="AE6" s="217">
        <v>0</v>
      </c>
      <c r="AF6" s="217">
        <v>0</v>
      </c>
      <c r="AG6" s="217">
        <v>0</v>
      </c>
      <c r="AH6" s="217">
        <v>0</v>
      </c>
      <c r="AI6" s="217">
        <v>0</v>
      </c>
      <c r="AJ6" s="217">
        <v>0</v>
      </c>
      <c r="AK6" s="217">
        <v>12.46</v>
      </c>
      <c r="AL6" s="217">
        <v>0</v>
      </c>
      <c r="AM6" s="217">
        <v>0</v>
      </c>
      <c r="AN6" s="217">
        <v>0</v>
      </c>
      <c r="AO6" s="217">
        <v>0</v>
      </c>
      <c r="AP6" s="217">
        <v>0</v>
      </c>
    </row>
    <row r="7" spans="1:42">
      <c r="A7" t="s">
        <v>49</v>
      </c>
      <c r="B7" s="217">
        <v>0</v>
      </c>
      <c r="C7" s="217">
        <v>6.76</v>
      </c>
      <c r="D7" s="217">
        <v>3.22</v>
      </c>
      <c r="E7" s="217">
        <v>0</v>
      </c>
      <c r="F7" s="217">
        <v>0</v>
      </c>
      <c r="G7" s="217">
        <v>19.329999999999998</v>
      </c>
      <c r="H7" s="217">
        <v>0</v>
      </c>
      <c r="I7" s="217">
        <v>24.89</v>
      </c>
      <c r="J7" s="217">
        <v>2.02</v>
      </c>
      <c r="K7" s="217">
        <v>4.4000000000000004</v>
      </c>
      <c r="L7" s="217">
        <v>97.04</v>
      </c>
      <c r="M7" s="217">
        <v>1.05</v>
      </c>
      <c r="N7" s="217">
        <v>1.34</v>
      </c>
      <c r="O7" s="217">
        <v>0</v>
      </c>
      <c r="P7" s="217">
        <v>1.59</v>
      </c>
      <c r="Q7" s="217">
        <v>6.16</v>
      </c>
      <c r="R7" s="217">
        <v>0.48</v>
      </c>
      <c r="S7" s="217">
        <v>8.09</v>
      </c>
      <c r="T7" s="217">
        <v>0</v>
      </c>
      <c r="U7" s="217">
        <v>3.98</v>
      </c>
      <c r="V7" s="217">
        <v>0.24</v>
      </c>
      <c r="W7" s="217">
        <v>0.47</v>
      </c>
      <c r="X7" s="217">
        <v>1.68</v>
      </c>
      <c r="Y7" s="217">
        <v>0</v>
      </c>
      <c r="Z7" s="217">
        <v>1.44</v>
      </c>
      <c r="AA7" s="217">
        <v>0.9</v>
      </c>
      <c r="AB7" s="217">
        <v>0</v>
      </c>
      <c r="AC7" s="217">
        <v>0.3</v>
      </c>
      <c r="AD7" s="217">
        <v>0</v>
      </c>
      <c r="AE7" s="217">
        <v>0</v>
      </c>
      <c r="AF7" s="217">
        <v>0</v>
      </c>
      <c r="AG7" s="217">
        <v>0</v>
      </c>
      <c r="AH7" s="217">
        <v>0</v>
      </c>
      <c r="AI7" s="217">
        <v>0</v>
      </c>
      <c r="AJ7" s="217">
        <v>0</v>
      </c>
      <c r="AK7" s="217">
        <v>12.01</v>
      </c>
      <c r="AL7" s="217">
        <v>0</v>
      </c>
      <c r="AM7" s="217">
        <v>0</v>
      </c>
      <c r="AN7" s="217">
        <v>0</v>
      </c>
      <c r="AO7" s="217">
        <v>0</v>
      </c>
      <c r="AP7" s="217">
        <v>0</v>
      </c>
    </row>
    <row r="8" spans="1:42">
      <c r="A8" t="s">
        <v>50</v>
      </c>
      <c r="B8" s="217">
        <v>0</v>
      </c>
      <c r="C8" s="217">
        <v>6.76</v>
      </c>
      <c r="D8" s="217">
        <v>3.22</v>
      </c>
      <c r="E8" s="217">
        <v>0</v>
      </c>
      <c r="F8" s="217">
        <v>0</v>
      </c>
      <c r="G8" s="217">
        <v>19.329999999999998</v>
      </c>
      <c r="H8" s="217">
        <v>0</v>
      </c>
      <c r="I8" s="217">
        <v>24.89</v>
      </c>
      <c r="J8" s="217">
        <v>2.02</v>
      </c>
      <c r="K8" s="217">
        <v>4.4000000000000004</v>
      </c>
      <c r="L8" s="217">
        <v>193.33</v>
      </c>
      <c r="M8" s="217">
        <v>1.05</v>
      </c>
      <c r="N8" s="217">
        <v>1.34</v>
      </c>
      <c r="O8" s="217">
        <v>0</v>
      </c>
      <c r="P8" s="217">
        <v>1.59</v>
      </c>
      <c r="Q8" s="217">
        <v>6.16</v>
      </c>
      <c r="R8" s="217">
        <v>0.48</v>
      </c>
      <c r="S8" s="217">
        <v>8.09</v>
      </c>
      <c r="T8" s="217">
        <v>0</v>
      </c>
      <c r="U8" s="217">
        <v>3.98</v>
      </c>
      <c r="V8" s="217">
        <v>0.24</v>
      </c>
      <c r="W8" s="217">
        <v>0.47</v>
      </c>
      <c r="X8" s="217">
        <v>1.68</v>
      </c>
      <c r="Y8" s="217">
        <v>0</v>
      </c>
      <c r="Z8" s="217">
        <v>1.44</v>
      </c>
      <c r="AA8" s="217">
        <v>0.9</v>
      </c>
      <c r="AB8" s="217">
        <v>0</v>
      </c>
      <c r="AC8" s="217">
        <v>0.3</v>
      </c>
      <c r="AD8" s="217">
        <v>0</v>
      </c>
      <c r="AE8" s="217">
        <v>0</v>
      </c>
      <c r="AF8" s="217">
        <v>0</v>
      </c>
      <c r="AG8" s="217">
        <v>0</v>
      </c>
      <c r="AH8" s="217">
        <v>0</v>
      </c>
      <c r="AI8" s="217">
        <v>0</v>
      </c>
      <c r="AJ8" s="217">
        <v>0</v>
      </c>
      <c r="AK8" s="217">
        <v>12.01</v>
      </c>
      <c r="AL8" s="217">
        <v>0</v>
      </c>
      <c r="AM8" s="217">
        <v>0</v>
      </c>
      <c r="AN8" s="217">
        <v>0</v>
      </c>
      <c r="AO8" s="217">
        <v>0</v>
      </c>
      <c r="AP8" s="217">
        <v>0</v>
      </c>
    </row>
    <row r="9" spans="1:42">
      <c r="A9" t="s">
        <v>51</v>
      </c>
      <c r="B9" s="217">
        <v>0</v>
      </c>
      <c r="C9" s="217">
        <v>6.76</v>
      </c>
      <c r="D9" s="217">
        <v>3.22</v>
      </c>
      <c r="E9" s="217">
        <v>0</v>
      </c>
      <c r="F9" s="217">
        <v>0</v>
      </c>
      <c r="G9" s="217">
        <v>19.329999999999998</v>
      </c>
      <c r="H9" s="217">
        <v>0</v>
      </c>
      <c r="I9" s="217">
        <v>24.89</v>
      </c>
      <c r="J9" s="217">
        <v>2.02</v>
      </c>
      <c r="K9" s="217">
        <v>4.4000000000000004</v>
      </c>
      <c r="L9" s="217">
        <v>272.29000000000002</v>
      </c>
      <c r="M9" s="217">
        <v>1.05</v>
      </c>
      <c r="N9" s="217">
        <v>1.34</v>
      </c>
      <c r="O9" s="217">
        <v>0</v>
      </c>
      <c r="P9" s="217">
        <v>1.59</v>
      </c>
      <c r="Q9" s="217">
        <v>6.06</v>
      </c>
      <c r="R9" s="217">
        <v>11.08</v>
      </c>
      <c r="S9" s="217">
        <v>8.09</v>
      </c>
      <c r="T9" s="217">
        <v>0</v>
      </c>
      <c r="U9" s="217">
        <v>3.98</v>
      </c>
      <c r="V9" s="217">
        <v>4.43</v>
      </c>
      <c r="W9" s="217">
        <v>10.83</v>
      </c>
      <c r="X9" s="217">
        <v>1.68</v>
      </c>
      <c r="Y9" s="217">
        <v>0</v>
      </c>
      <c r="Z9" s="217">
        <v>24.4</v>
      </c>
      <c r="AA9" s="217">
        <v>16.510000000000002</v>
      </c>
      <c r="AB9" s="217">
        <v>0</v>
      </c>
      <c r="AC9" s="217">
        <v>0.3</v>
      </c>
      <c r="AD9" s="217">
        <v>0</v>
      </c>
      <c r="AE9" s="217">
        <v>0</v>
      </c>
      <c r="AF9" s="217">
        <v>0</v>
      </c>
      <c r="AG9" s="217">
        <v>0</v>
      </c>
      <c r="AH9" s="217">
        <v>0</v>
      </c>
      <c r="AI9" s="217">
        <v>0</v>
      </c>
      <c r="AJ9" s="217">
        <v>0</v>
      </c>
      <c r="AK9" s="217">
        <v>12.01</v>
      </c>
      <c r="AL9" s="217">
        <v>0</v>
      </c>
      <c r="AM9" s="217">
        <v>0</v>
      </c>
      <c r="AN9" s="217">
        <v>0</v>
      </c>
      <c r="AO9" s="217">
        <v>0</v>
      </c>
      <c r="AP9" s="217">
        <v>0</v>
      </c>
    </row>
    <row r="10" spans="1:42">
      <c r="A10" t="s">
        <v>52</v>
      </c>
      <c r="B10" s="217">
        <v>0</v>
      </c>
      <c r="C10" s="217">
        <v>6.76</v>
      </c>
      <c r="D10" s="217">
        <v>3.22</v>
      </c>
      <c r="E10" s="217">
        <v>0</v>
      </c>
      <c r="F10" s="217">
        <v>0</v>
      </c>
      <c r="G10" s="217">
        <v>19.329999999999998</v>
      </c>
      <c r="H10" s="217">
        <v>0</v>
      </c>
      <c r="I10" s="217">
        <v>24.89</v>
      </c>
      <c r="J10" s="217">
        <v>2.02</v>
      </c>
      <c r="K10" s="217">
        <v>4.4000000000000004</v>
      </c>
      <c r="L10" s="217">
        <v>271.41000000000003</v>
      </c>
      <c r="M10" s="217">
        <v>1.05</v>
      </c>
      <c r="N10" s="217">
        <v>1.34</v>
      </c>
      <c r="O10" s="217">
        <v>0</v>
      </c>
      <c r="P10" s="217">
        <v>1.59</v>
      </c>
      <c r="Q10" s="217">
        <v>6.06</v>
      </c>
      <c r="R10" s="217">
        <v>11.08</v>
      </c>
      <c r="S10" s="217">
        <v>8.09</v>
      </c>
      <c r="T10" s="217">
        <v>0</v>
      </c>
      <c r="U10" s="217">
        <v>3.98</v>
      </c>
      <c r="V10" s="217">
        <v>4.43</v>
      </c>
      <c r="W10" s="217">
        <v>10.83</v>
      </c>
      <c r="X10" s="217">
        <v>1.68</v>
      </c>
      <c r="Y10" s="217">
        <v>0</v>
      </c>
      <c r="Z10" s="217">
        <v>24.4</v>
      </c>
      <c r="AA10" s="217">
        <v>16.510000000000002</v>
      </c>
      <c r="AB10" s="217">
        <v>0</v>
      </c>
      <c r="AC10" s="217">
        <v>0.3</v>
      </c>
      <c r="AD10" s="217">
        <v>0</v>
      </c>
      <c r="AE10" s="217">
        <v>0</v>
      </c>
      <c r="AF10" s="217">
        <v>0</v>
      </c>
      <c r="AG10" s="217">
        <v>0</v>
      </c>
      <c r="AH10" s="217">
        <v>0</v>
      </c>
      <c r="AI10" s="217">
        <v>0</v>
      </c>
      <c r="AJ10" s="217">
        <v>0</v>
      </c>
      <c r="AK10" s="217">
        <v>12.01</v>
      </c>
      <c r="AL10" s="217">
        <v>0</v>
      </c>
      <c r="AM10" s="217">
        <v>0</v>
      </c>
      <c r="AN10" s="217">
        <v>0</v>
      </c>
      <c r="AO10" s="217">
        <v>0</v>
      </c>
      <c r="AP10" s="217">
        <v>0</v>
      </c>
    </row>
    <row r="11" spans="1:42">
      <c r="A11" t="s">
        <v>53</v>
      </c>
      <c r="B11" s="217">
        <v>0</v>
      </c>
      <c r="C11" s="217">
        <v>6.76</v>
      </c>
      <c r="D11" s="217">
        <v>3.22</v>
      </c>
      <c r="E11" s="217">
        <v>0</v>
      </c>
      <c r="F11" s="217">
        <v>0</v>
      </c>
      <c r="G11" s="217">
        <v>19.329999999999998</v>
      </c>
      <c r="H11" s="217">
        <v>0</v>
      </c>
      <c r="I11" s="217">
        <v>24.89</v>
      </c>
      <c r="J11" s="217">
        <v>2.02</v>
      </c>
      <c r="K11" s="217">
        <v>4.4000000000000004</v>
      </c>
      <c r="L11" s="217">
        <v>272.29000000000002</v>
      </c>
      <c r="M11" s="217">
        <v>1.05</v>
      </c>
      <c r="N11" s="217">
        <v>1.34</v>
      </c>
      <c r="O11" s="217">
        <v>0</v>
      </c>
      <c r="P11" s="217">
        <v>1.59</v>
      </c>
      <c r="Q11" s="217">
        <v>6.06</v>
      </c>
      <c r="R11" s="217">
        <v>11.08</v>
      </c>
      <c r="S11" s="217">
        <v>8.09</v>
      </c>
      <c r="T11" s="217">
        <v>0</v>
      </c>
      <c r="U11" s="217">
        <v>3.98</v>
      </c>
      <c r="V11" s="217">
        <v>4.43</v>
      </c>
      <c r="W11" s="217">
        <v>10.83</v>
      </c>
      <c r="X11" s="217">
        <v>1.68</v>
      </c>
      <c r="Y11" s="217">
        <v>0</v>
      </c>
      <c r="Z11" s="217">
        <v>24.4</v>
      </c>
      <c r="AA11" s="217">
        <v>16.510000000000002</v>
      </c>
      <c r="AB11" s="217">
        <v>0</v>
      </c>
      <c r="AC11" s="217">
        <v>3.9</v>
      </c>
      <c r="AD11" s="217">
        <v>0</v>
      </c>
      <c r="AE11" s="217">
        <v>0</v>
      </c>
      <c r="AF11" s="217">
        <v>0</v>
      </c>
      <c r="AG11" s="217">
        <v>0</v>
      </c>
      <c r="AH11" s="217">
        <v>0</v>
      </c>
      <c r="AI11" s="217">
        <v>0</v>
      </c>
      <c r="AJ11" s="217">
        <v>0</v>
      </c>
      <c r="AK11" s="217">
        <v>12.01</v>
      </c>
      <c r="AL11" s="217">
        <v>0</v>
      </c>
      <c r="AM11" s="217">
        <v>0</v>
      </c>
      <c r="AN11" s="217">
        <v>0</v>
      </c>
      <c r="AO11" s="217">
        <v>0</v>
      </c>
      <c r="AP11" s="217">
        <v>0</v>
      </c>
    </row>
    <row r="12" spans="1:42">
      <c r="A12" t="s">
        <v>54</v>
      </c>
      <c r="B12" s="217">
        <v>0</v>
      </c>
      <c r="C12" s="217">
        <v>6.76</v>
      </c>
      <c r="D12" s="217">
        <v>3.22</v>
      </c>
      <c r="E12" s="217">
        <v>0</v>
      </c>
      <c r="F12" s="217">
        <v>0</v>
      </c>
      <c r="G12" s="217">
        <v>19.329999999999998</v>
      </c>
      <c r="H12" s="217">
        <v>0</v>
      </c>
      <c r="I12" s="217">
        <v>24.89</v>
      </c>
      <c r="J12" s="217">
        <v>2.02</v>
      </c>
      <c r="K12" s="217">
        <v>4.4000000000000004</v>
      </c>
      <c r="L12" s="217">
        <v>272.29000000000002</v>
      </c>
      <c r="M12" s="217">
        <v>1.05</v>
      </c>
      <c r="N12" s="217">
        <v>1.34</v>
      </c>
      <c r="O12" s="217">
        <v>0</v>
      </c>
      <c r="P12" s="217">
        <v>1.59</v>
      </c>
      <c r="Q12" s="217">
        <v>6.06</v>
      </c>
      <c r="R12" s="217">
        <v>11.08</v>
      </c>
      <c r="S12" s="217">
        <v>8.09</v>
      </c>
      <c r="T12" s="217">
        <v>0</v>
      </c>
      <c r="U12" s="217">
        <v>3.98</v>
      </c>
      <c r="V12" s="217">
        <v>4.43</v>
      </c>
      <c r="W12" s="217">
        <v>10.83</v>
      </c>
      <c r="X12" s="217">
        <v>1.68</v>
      </c>
      <c r="Y12" s="217">
        <v>0</v>
      </c>
      <c r="Z12" s="217">
        <v>24.4</v>
      </c>
      <c r="AA12" s="217">
        <v>16.510000000000002</v>
      </c>
      <c r="AB12" s="217">
        <v>0</v>
      </c>
      <c r="AC12" s="217">
        <v>3.9</v>
      </c>
      <c r="AD12" s="217">
        <v>0</v>
      </c>
      <c r="AE12" s="217">
        <v>0</v>
      </c>
      <c r="AF12" s="217">
        <v>0</v>
      </c>
      <c r="AG12" s="217">
        <v>0</v>
      </c>
      <c r="AH12" s="217">
        <v>0</v>
      </c>
      <c r="AI12" s="217">
        <v>0</v>
      </c>
      <c r="AJ12" s="217">
        <v>0</v>
      </c>
      <c r="AK12" s="217">
        <v>12.01</v>
      </c>
      <c r="AL12" s="217">
        <v>0</v>
      </c>
      <c r="AM12" s="217">
        <v>0</v>
      </c>
      <c r="AN12" s="217">
        <v>0</v>
      </c>
      <c r="AO12" s="217">
        <v>0</v>
      </c>
      <c r="AP12" s="217">
        <v>0</v>
      </c>
    </row>
    <row r="13" spans="1:42">
      <c r="A13" t="s">
        <v>55</v>
      </c>
      <c r="B13" s="217">
        <v>0</v>
      </c>
      <c r="C13" s="217">
        <v>6.76</v>
      </c>
      <c r="D13" s="217">
        <v>3.22</v>
      </c>
      <c r="E13" s="217">
        <v>0</v>
      </c>
      <c r="F13" s="217">
        <v>0</v>
      </c>
      <c r="G13" s="217">
        <v>19.329999999999998</v>
      </c>
      <c r="H13" s="217">
        <v>0</v>
      </c>
      <c r="I13" s="217">
        <v>24.89</v>
      </c>
      <c r="J13" s="217">
        <v>2.02</v>
      </c>
      <c r="K13" s="217">
        <v>4.4000000000000004</v>
      </c>
      <c r="L13" s="217">
        <v>270.81</v>
      </c>
      <c r="M13" s="217">
        <v>1.05</v>
      </c>
      <c r="N13" s="217">
        <v>1.34</v>
      </c>
      <c r="O13" s="217">
        <v>0</v>
      </c>
      <c r="P13" s="217">
        <v>1.59</v>
      </c>
      <c r="Q13" s="217">
        <v>3.66</v>
      </c>
      <c r="R13" s="217">
        <v>11.08</v>
      </c>
      <c r="S13" s="217">
        <v>4.17</v>
      </c>
      <c r="T13" s="217">
        <v>0</v>
      </c>
      <c r="U13" s="217">
        <v>3.98</v>
      </c>
      <c r="V13" s="217">
        <v>4.43</v>
      </c>
      <c r="W13" s="217">
        <v>10.83</v>
      </c>
      <c r="X13" s="217">
        <v>1.68</v>
      </c>
      <c r="Y13" s="217">
        <v>0</v>
      </c>
      <c r="Z13" s="217">
        <v>24.4</v>
      </c>
      <c r="AA13" s="217">
        <v>16.510000000000002</v>
      </c>
      <c r="AB13" s="217">
        <v>0</v>
      </c>
      <c r="AC13" s="217">
        <v>4.6500000000000004</v>
      </c>
      <c r="AD13" s="217">
        <v>0</v>
      </c>
      <c r="AE13" s="217">
        <v>0</v>
      </c>
      <c r="AF13" s="217">
        <v>0</v>
      </c>
      <c r="AG13" s="217">
        <v>0</v>
      </c>
      <c r="AH13" s="217">
        <v>0</v>
      </c>
      <c r="AI13" s="217">
        <v>0</v>
      </c>
      <c r="AJ13" s="217">
        <v>0</v>
      </c>
      <c r="AK13" s="217">
        <v>12.01</v>
      </c>
      <c r="AL13" s="217">
        <v>0</v>
      </c>
      <c r="AM13" s="217">
        <v>0</v>
      </c>
      <c r="AN13" s="217">
        <v>0</v>
      </c>
      <c r="AO13" s="217">
        <v>0</v>
      </c>
      <c r="AP13" s="217">
        <v>0</v>
      </c>
    </row>
    <row r="14" spans="1:42">
      <c r="A14" t="s">
        <v>56</v>
      </c>
      <c r="B14" s="217">
        <v>0</v>
      </c>
      <c r="C14" s="217">
        <v>6.76</v>
      </c>
      <c r="D14" s="217">
        <v>3.22</v>
      </c>
      <c r="E14" s="217">
        <v>0</v>
      </c>
      <c r="F14" s="217">
        <v>0</v>
      </c>
      <c r="G14" s="217">
        <v>19.329999999999998</v>
      </c>
      <c r="H14" s="217">
        <v>0</v>
      </c>
      <c r="I14" s="217">
        <v>24.89</v>
      </c>
      <c r="J14" s="217">
        <v>2.02</v>
      </c>
      <c r="K14" s="217">
        <v>4.4000000000000004</v>
      </c>
      <c r="L14" s="217">
        <v>270.86</v>
      </c>
      <c r="M14" s="217">
        <v>1.05</v>
      </c>
      <c r="N14" s="217">
        <v>1.34</v>
      </c>
      <c r="O14" s="217">
        <v>0</v>
      </c>
      <c r="P14" s="217">
        <v>1.59</v>
      </c>
      <c r="Q14" s="217">
        <v>3.66</v>
      </c>
      <c r="R14" s="217">
        <v>11.08</v>
      </c>
      <c r="S14" s="217">
        <v>4.17</v>
      </c>
      <c r="T14" s="217">
        <v>0</v>
      </c>
      <c r="U14" s="217">
        <v>3.98</v>
      </c>
      <c r="V14" s="217">
        <v>4.43</v>
      </c>
      <c r="W14" s="217">
        <v>10.83</v>
      </c>
      <c r="X14" s="217">
        <v>1.68</v>
      </c>
      <c r="Y14" s="217">
        <v>0</v>
      </c>
      <c r="Z14" s="217">
        <v>24.4</v>
      </c>
      <c r="AA14" s="217">
        <v>16.510000000000002</v>
      </c>
      <c r="AB14" s="217">
        <v>0</v>
      </c>
      <c r="AC14" s="217">
        <v>4.6500000000000004</v>
      </c>
      <c r="AD14" s="217">
        <v>0</v>
      </c>
      <c r="AE14" s="217">
        <v>0</v>
      </c>
      <c r="AF14" s="217">
        <v>0</v>
      </c>
      <c r="AG14" s="217">
        <v>0</v>
      </c>
      <c r="AH14" s="217">
        <v>0</v>
      </c>
      <c r="AI14" s="217">
        <v>0</v>
      </c>
      <c r="AJ14" s="217">
        <v>0</v>
      </c>
      <c r="AK14" s="217">
        <v>12.01</v>
      </c>
      <c r="AL14" s="217">
        <v>0</v>
      </c>
      <c r="AM14" s="217">
        <v>0</v>
      </c>
      <c r="AN14" s="217">
        <v>0</v>
      </c>
      <c r="AO14" s="217">
        <v>0</v>
      </c>
      <c r="AP14" s="217">
        <v>0</v>
      </c>
    </row>
    <row r="15" spans="1:42">
      <c r="A15" t="s">
        <v>57</v>
      </c>
      <c r="B15" s="217">
        <v>0</v>
      </c>
      <c r="C15" s="217">
        <v>6.76</v>
      </c>
      <c r="D15" s="217">
        <v>3.22</v>
      </c>
      <c r="E15" s="217">
        <v>0</v>
      </c>
      <c r="F15" s="217">
        <v>0</v>
      </c>
      <c r="G15" s="217">
        <v>19.329999999999998</v>
      </c>
      <c r="H15" s="217">
        <v>0</v>
      </c>
      <c r="I15" s="217">
        <v>24.89</v>
      </c>
      <c r="J15" s="217">
        <v>2.02</v>
      </c>
      <c r="K15" s="217">
        <v>4.4000000000000004</v>
      </c>
      <c r="L15" s="217">
        <v>270.86</v>
      </c>
      <c r="M15" s="217">
        <v>1.05</v>
      </c>
      <c r="N15" s="217">
        <v>1.34</v>
      </c>
      <c r="O15" s="217">
        <v>0</v>
      </c>
      <c r="P15" s="217">
        <v>1.59</v>
      </c>
      <c r="Q15" s="217">
        <v>3.66</v>
      </c>
      <c r="R15" s="217">
        <v>11.08</v>
      </c>
      <c r="S15" s="217">
        <v>4.17</v>
      </c>
      <c r="T15" s="217">
        <v>0</v>
      </c>
      <c r="U15" s="217">
        <v>3.98</v>
      </c>
      <c r="V15" s="217">
        <v>4.43</v>
      </c>
      <c r="W15" s="217">
        <v>10.83</v>
      </c>
      <c r="X15" s="217">
        <v>1.68</v>
      </c>
      <c r="Y15" s="217">
        <v>0</v>
      </c>
      <c r="Z15" s="217">
        <v>24.4</v>
      </c>
      <c r="AA15" s="217">
        <v>16.510000000000002</v>
      </c>
      <c r="AB15" s="217">
        <v>0</v>
      </c>
      <c r="AC15" s="217">
        <v>0.3</v>
      </c>
      <c r="AD15" s="217">
        <v>0</v>
      </c>
      <c r="AE15" s="217">
        <v>0</v>
      </c>
      <c r="AF15" s="217">
        <v>0</v>
      </c>
      <c r="AG15" s="217">
        <v>0</v>
      </c>
      <c r="AH15" s="217">
        <v>0</v>
      </c>
      <c r="AI15" s="217">
        <v>0</v>
      </c>
      <c r="AJ15" s="217">
        <v>0</v>
      </c>
      <c r="AK15" s="217">
        <v>12.01</v>
      </c>
      <c r="AL15" s="217">
        <v>0</v>
      </c>
      <c r="AM15" s="217">
        <v>0</v>
      </c>
      <c r="AN15" s="217">
        <v>0</v>
      </c>
      <c r="AO15" s="217">
        <v>0</v>
      </c>
      <c r="AP15" s="217">
        <v>0</v>
      </c>
    </row>
    <row r="16" spans="1:42">
      <c r="A16" t="s">
        <v>58</v>
      </c>
      <c r="B16" s="217">
        <v>0</v>
      </c>
      <c r="C16" s="217">
        <v>6.76</v>
      </c>
      <c r="D16" s="217">
        <v>3.22</v>
      </c>
      <c r="E16" s="217">
        <v>0</v>
      </c>
      <c r="F16" s="217">
        <v>0</v>
      </c>
      <c r="G16" s="217">
        <v>19.329999999999998</v>
      </c>
      <c r="H16" s="217">
        <v>0</v>
      </c>
      <c r="I16" s="217">
        <v>24.89</v>
      </c>
      <c r="J16" s="217">
        <v>2.02</v>
      </c>
      <c r="K16" s="217">
        <v>4.4000000000000004</v>
      </c>
      <c r="L16" s="217">
        <v>270.86</v>
      </c>
      <c r="M16" s="217">
        <v>1.05</v>
      </c>
      <c r="N16" s="217">
        <v>1.34</v>
      </c>
      <c r="O16" s="217">
        <v>0</v>
      </c>
      <c r="P16" s="217">
        <v>1.59</v>
      </c>
      <c r="Q16" s="217">
        <v>3.66</v>
      </c>
      <c r="R16" s="217">
        <v>11.08</v>
      </c>
      <c r="S16" s="217">
        <v>4.17</v>
      </c>
      <c r="T16" s="217">
        <v>0</v>
      </c>
      <c r="U16" s="217">
        <v>3.98</v>
      </c>
      <c r="V16" s="217">
        <v>4.43</v>
      </c>
      <c r="W16" s="217">
        <v>10.83</v>
      </c>
      <c r="X16" s="217">
        <v>1.68</v>
      </c>
      <c r="Y16" s="217">
        <v>0</v>
      </c>
      <c r="Z16" s="217">
        <v>24.4</v>
      </c>
      <c r="AA16" s="217">
        <v>16.510000000000002</v>
      </c>
      <c r="AB16" s="217">
        <v>0</v>
      </c>
      <c r="AC16" s="217">
        <v>0.3</v>
      </c>
      <c r="AD16" s="217">
        <v>0</v>
      </c>
      <c r="AE16" s="217">
        <v>0</v>
      </c>
      <c r="AF16" s="217">
        <v>0</v>
      </c>
      <c r="AG16" s="217">
        <v>0</v>
      </c>
      <c r="AH16" s="217">
        <v>0</v>
      </c>
      <c r="AI16" s="217">
        <v>0</v>
      </c>
      <c r="AJ16" s="217">
        <v>0</v>
      </c>
      <c r="AK16" s="217">
        <v>12.01</v>
      </c>
      <c r="AL16" s="217">
        <v>0</v>
      </c>
      <c r="AM16" s="217">
        <v>0</v>
      </c>
      <c r="AN16" s="217">
        <v>0</v>
      </c>
      <c r="AO16" s="217">
        <v>0</v>
      </c>
      <c r="AP16" s="217">
        <v>0</v>
      </c>
    </row>
    <row r="17" spans="1:42">
      <c r="A17" t="s">
        <v>59</v>
      </c>
      <c r="B17" s="217">
        <v>0</v>
      </c>
      <c r="C17" s="217">
        <v>6.76</v>
      </c>
      <c r="D17" s="217">
        <v>3.22</v>
      </c>
      <c r="E17" s="217">
        <v>0</v>
      </c>
      <c r="F17" s="217">
        <v>0</v>
      </c>
      <c r="G17" s="217">
        <v>19.329999999999998</v>
      </c>
      <c r="H17" s="217">
        <v>0</v>
      </c>
      <c r="I17" s="217">
        <v>24.89</v>
      </c>
      <c r="J17" s="217">
        <v>2.02</v>
      </c>
      <c r="K17" s="217">
        <v>4.4000000000000004</v>
      </c>
      <c r="L17" s="217">
        <v>270.86</v>
      </c>
      <c r="M17" s="217">
        <v>1.05</v>
      </c>
      <c r="N17" s="217">
        <v>1.34</v>
      </c>
      <c r="O17" s="217">
        <v>0</v>
      </c>
      <c r="P17" s="217">
        <v>1.59</v>
      </c>
      <c r="Q17" s="217">
        <v>3.66</v>
      </c>
      <c r="R17" s="217">
        <v>7.98</v>
      </c>
      <c r="S17" s="217">
        <v>4.17</v>
      </c>
      <c r="T17" s="217">
        <v>0</v>
      </c>
      <c r="U17" s="217">
        <v>3.98</v>
      </c>
      <c r="V17" s="217">
        <v>4.4400000000000004</v>
      </c>
      <c r="W17" s="217">
        <v>10.83</v>
      </c>
      <c r="X17" s="217">
        <v>1.68</v>
      </c>
      <c r="Y17" s="217">
        <v>0</v>
      </c>
      <c r="Z17" s="217">
        <v>20.22</v>
      </c>
      <c r="AA17" s="217">
        <v>16.510000000000002</v>
      </c>
      <c r="AB17" s="217">
        <v>0</v>
      </c>
      <c r="AC17" s="217">
        <v>0.3</v>
      </c>
      <c r="AD17" s="217">
        <v>0</v>
      </c>
      <c r="AE17" s="217">
        <v>0</v>
      </c>
      <c r="AF17" s="217">
        <v>0</v>
      </c>
      <c r="AG17" s="217">
        <v>0</v>
      </c>
      <c r="AH17" s="217">
        <v>0</v>
      </c>
      <c r="AI17" s="217">
        <v>0</v>
      </c>
      <c r="AJ17" s="217">
        <v>0</v>
      </c>
      <c r="AK17" s="217">
        <v>12.01</v>
      </c>
      <c r="AL17" s="217">
        <v>0</v>
      </c>
      <c r="AM17" s="217">
        <v>0</v>
      </c>
      <c r="AN17" s="217">
        <v>0</v>
      </c>
      <c r="AO17" s="217">
        <v>0</v>
      </c>
      <c r="AP17" s="217">
        <v>0</v>
      </c>
    </row>
    <row r="18" spans="1:42">
      <c r="A18" t="s">
        <v>60</v>
      </c>
      <c r="B18" s="217">
        <v>0</v>
      </c>
      <c r="C18" s="217">
        <v>6.76</v>
      </c>
      <c r="D18" s="217">
        <v>3.22</v>
      </c>
      <c r="E18" s="217">
        <v>0</v>
      </c>
      <c r="F18" s="217">
        <v>0</v>
      </c>
      <c r="G18" s="217">
        <v>19.329999999999998</v>
      </c>
      <c r="H18" s="217">
        <v>0</v>
      </c>
      <c r="I18" s="217">
        <v>24.89</v>
      </c>
      <c r="J18" s="217">
        <v>2.02</v>
      </c>
      <c r="K18" s="217">
        <v>4.4000000000000004</v>
      </c>
      <c r="L18" s="217">
        <v>270.86</v>
      </c>
      <c r="M18" s="217">
        <v>1.05</v>
      </c>
      <c r="N18" s="217">
        <v>1.34</v>
      </c>
      <c r="O18" s="217">
        <v>0</v>
      </c>
      <c r="P18" s="217">
        <v>1.59</v>
      </c>
      <c r="Q18" s="217">
        <v>3.66</v>
      </c>
      <c r="R18" s="217">
        <v>7.98</v>
      </c>
      <c r="S18" s="217">
        <v>4.17</v>
      </c>
      <c r="T18" s="217">
        <v>0</v>
      </c>
      <c r="U18" s="217">
        <v>3.98</v>
      </c>
      <c r="V18" s="217">
        <v>4.4400000000000004</v>
      </c>
      <c r="W18" s="217">
        <v>10.83</v>
      </c>
      <c r="X18" s="217">
        <v>1.68</v>
      </c>
      <c r="Y18" s="217">
        <v>0</v>
      </c>
      <c r="Z18" s="217">
        <v>24.4</v>
      </c>
      <c r="AA18" s="217">
        <v>16.510000000000002</v>
      </c>
      <c r="AB18" s="217">
        <v>0</v>
      </c>
      <c r="AC18" s="217">
        <v>0.3</v>
      </c>
      <c r="AD18" s="217">
        <v>0</v>
      </c>
      <c r="AE18" s="217">
        <v>0</v>
      </c>
      <c r="AF18" s="217">
        <v>0</v>
      </c>
      <c r="AG18" s="217">
        <v>0</v>
      </c>
      <c r="AH18" s="217">
        <v>0</v>
      </c>
      <c r="AI18" s="217">
        <v>0</v>
      </c>
      <c r="AJ18" s="217">
        <v>0</v>
      </c>
      <c r="AK18" s="217">
        <v>12.01</v>
      </c>
      <c r="AL18" s="217">
        <v>0</v>
      </c>
      <c r="AM18" s="217">
        <v>0</v>
      </c>
      <c r="AN18" s="217">
        <v>0</v>
      </c>
      <c r="AO18" s="217">
        <v>0</v>
      </c>
      <c r="AP18" s="217">
        <v>0</v>
      </c>
    </row>
    <row r="19" spans="1:42">
      <c r="A19" t="s">
        <v>61</v>
      </c>
      <c r="B19" s="217">
        <v>0</v>
      </c>
      <c r="C19" s="217">
        <v>6.76</v>
      </c>
      <c r="D19" s="217">
        <v>3.22</v>
      </c>
      <c r="E19" s="217">
        <v>0</v>
      </c>
      <c r="F19" s="217">
        <v>0</v>
      </c>
      <c r="G19" s="217">
        <v>19.329999999999998</v>
      </c>
      <c r="H19" s="217">
        <v>0</v>
      </c>
      <c r="I19" s="217">
        <v>24.89</v>
      </c>
      <c r="J19" s="217">
        <v>2.02</v>
      </c>
      <c r="K19" s="217">
        <v>4.4000000000000004</v>
      </c>
      <c r="L19" s="217">
        <v>272.29000000000002</v>
      </c>
      <c r="M19" s="217">
        <v>1.05</v>
      </c>
      <c r="N19" s="217">
        <v>1.34</v>
      </c>
      <c r="O19" s="217">
        <v>0</v>
      </c>
      <c r="P19" s="217">
        <v>1.59</v>
      </c>
      <c r="Q19" s="217">
        <v>3.66</v>
      </c>
      <c r="R19" s="217">
        <v>7.98</v>
      </c>
      <c r="S19" s="217">
        <v>4.17</v>
      </c>
      <c r="T19" s="217">
        <v>0</v>
      </c>
      <c r="U19" s="217">
        <v>3.98</v>
      </c>
      <c r="V19" s="217">
        <v>4.4400000000000004</v>
      </c>
      <c r="W19" s="217">
        <v>10.83</v>
      </c>
      <c r="X19" s="217">
        <v>1.68</v>
      </c>
      <c r="Y19" s="217">
        <v>0</v>
      </c>
      <c r="Z19" s="217">
        <v>24.4</v>
      </c>
      <c r="AA19" s="217">
        <v>16.510000000000002</v>
      </c>
      <c r="AB19" s="217">
        <v>0</v>
      </c>
      <c r="AC19" s="217">
        <v>0.3</v>
      </c>
      <c r="AD19" s="217">
        <v>0</v>
      </c>
      <c r="AE19" s="217">
        <v>0</v>
      </c>
      <c r="AF19" s="217">
        <v>0</v>
      </c>
      <c r="AG19" s="217">
        <v>0</v>
      </c>
      <c r="AH19" s="217">
        <v>0</v>
      </c>
      <c r="AI19" s="217">
        <v>0</v>
      </c>
      <c r="AJ19" s="217">
        <v>0</v>
      </c>
      <c r="AK19" s="217">
        <v>12.01</v>
      </c>
      <c r="AL19" s="217">
        <v>0</v>
      </c>
      <c r="AM19" s="217">
        <v>0</v>
      </c>
      <c r="AN19" s="217">
        <v>0</v>
      </c>
      <c r="AO19" s="217">
        <v>0</v>
      </c>
      <c r="AP19" s="217">
        <v>0</v>
      </c>
    </row>
    <row r="20" spans="1:42">
      <c r="A20" t="s">
        <v>62</v>
      </c>
      <c r="B20" s="217">
        <v>0</v>
      </c>
      <c r="C20" s="217">
        <v>6.76</v>
      </c>
      <c r="D20" s="217">
        <v>3.22</v>
      </c>
      <c r="E20" s="217">
        <v>0</v>
      </c>
      <c r="F20" s="217">
        <v>0</v>
      </c>
      <c r="G20" s="217">
        <v>19.329999999999998</v>
      </c>
      <c r="H20" s="217">
        <v>0</v>
      </c>
      <c r="I20" s="217">
        <v>24.89</v>
      </c>
      <c r="J20" s="217">
        <v>2.02</v>
      </c>
      <c r="K20" s="217">
        <v>4.4000000000000004</v>
      </c>
      <c r="L20" s="217">
        <v>272.29000000000002</v>
      </c>
      <c r="M20" s="217">
        <v>1.05</v>
      </c>
      <c r="N20" s="217">
        <v>1.34</v>
      </c>
      <c r="O20" s="217">
        <v>0</v>
      </c>
      <c r="P20" s="217">
        <v>1.59</v>
      </c>
      <c r="Q20" s="217">
        <v>3.66</v>
      </c>
      <c r="R20" s="217">
        <v>7.98</v>
      </c>
      <c r="S20" s="217">
        <v>4.17</v>
      </c>
      <c r="T20" s="217">
        <v>0</v>
      </c>
      <c r="U20" s="217">
        <v>3.98</v>
      </c>
      <c r="V20" s="217">
        <v>4.4400000000000004</v>
      </c>
      <c r="W20" s="217">
        <v>10.83</v>
      </c>
      <c r="X20" s="217">
        <v>1.68</v>
      </c>
      <c r="Y20" s="217">
        <v>0</v>
      </c>
      <c r="Z20" s="217">
        <v>24.4</v>
      </c>
      <c r="AA20" s="217">
        <v>16.510000000000002</v>
      </c>
      <c r="AB20" s="217">
        <v>0</v>
      </c>
      <c r="AC20" s="217">
        <v>0.3</v>
      </c>
      <c r="AD20" s="217">
        <v>0</v>
      </c>
      <c r="AE20" s="217">
        <v>0</v>
      </c>
      <c r="AF20" s="217">
        <v>0</v>
      </c>
      <c r="AG20" s="217">
        <v>0</v>
      </c>
      <c r="AH20" s="217">
        <v>0</v>
      </c>
      <c r="AI20" s="217">
        <v>0</v>
      </c>
      <c r="AJ20" s="217">
        <v>0</v>
      </c>
      <c r="AK20" s="217">
        <v>12.01</v>
      </c>
      <c r="AL20" s="217">
        <v>0</v>
      </c>
      <c r="AM20" s="217">
        <v>0</v>
      </c>
      <c r="AN20" s="217">
        <v>0</v>
      </c>
      <c r="AO20" s="217">
        <v>0</v>
      </c>
      <c r="AP20" s="217">
        <v>0</v>
      </c>
    </row>
    <row r="21" spans="1:42">
      <c r="A21" t="s">
        <v>63</v>
      </c>
      <c r="B21" s="217">
        <v>0</v>
      </c>
      <c r="C21" s="217">
        <v>6.76</v>
      </c>
      <c r="D21" s="217">
        <v>3.22</v>
      </c>
      <c r="E21" s="217">
        <v>0</v>
      </c>
      <c r="F21" s="217">
        <v>0</v>
      </c>
      <c r="G21" s="217">
        <v>19.329999999999998</v>
      </c>
      <c r="H21" s="217">
        <v>0</v>
      </c>
      <c r="I21" s="217">
        <v>24.89</v>
      </c>
      <c r="J21" s="217">
        <v>2.02</v>
      </c>
      <c r="K21" s="217">
        <v>4.4000000000000004</v>
      </c>
      <c r="L21" s="217">
        <v>272.29000000000002</v>
      </c>
      <c r="M21" s="217">
        <v>1.05</v>
      </c>
      <c r="N21" s="217">
        <v>1.34</v>
      </c>
      <c r="O21" s="217">
        <v>0</v>
      </c>
      <c r="P21" s="217">
        <v>1.59</v>
      </c>
      <c r="Q21" s="217">
        <v>3.29</v>
      </c>
      <c r="R21" s="217">
        <v>8.42</v>
      </c>
      <c r="S21" s="217">
        <v>4.1500000000000004</v>
      </c>
      <c r="T21" s="217">
        <v>0</v>
      </c>
      <c r="U21" s="217">
        <v>3.98</v>
      </c>
      <c r="V21" s="217">
        <v>4.4400000000000004</v>
      </c>
      <c r="W21" s="217">
        <v>10.83</v>
      </c>
      <c r="X21" s="217">
        <v>1.68</v>
      </c>
      <c r="Y21" s="217">
        <v>0</v>
      </c>
      <c r="Z21" s="217">
        <v>24.4</v>
      </c>
      <c r="AA21" s="217">
        <v>16.510000000000002</v>
      </c>
      <c r="AB21" s="217">
        <v>0</v>
      </c>
      <c r="AC21" s="217">
        <v>0.3</v>
      </c>
      <c r="AD21" s="217">
        <v>0</v>
      </c>
      <c r="AE21" s="217">
        <v>0</v>
      </c>
      <c r="AF21" s="217">
        <v>0</v>
      </c>
      <c r="AG21" s="217">
        <v>0</v>
      </c>
      <c r="AH21" s="217">
        <v>0</v>
      </c>
      <c r="AI21" s="217">
        <v>0</v>
      </c>
      <c r="AJ21" s="217">
        <v>0</v>
      </c>
      <c r="AK21" s="217">
        <v>12.01</v>
      </c>
      <c r="AL21" s="217">
        <v>0</v>
      </c>
      <c r="AM21" s="217">
        <v>0</v>
      </c>
      <c r="AN21" s="217">
        <v>0</v>
      </c>
      <c r="AO21" s="217">
        <v>0</v>
      </c>
      <c r="AP21" s="217">
        <v>0</v>
      </c>
    </row>
    <row r="22" spans="1:42">
      <c r="A22" t="s">
        <v>64</v>
      </c>
      <c r="B22" s="217">
        <v>0</v>
      </c>
      <c r="C22" s="217">
        <v>6.76</v>
      </c>
      <c r="D22" s="217">
        <v>3.22</v>
      </c>
      <c r="E22" s="217">
        <v>0</v>
      </c>
      <c r="F22" s="217">
        <v>0</v>
      </c>
      <c r="G22" s="217">
        <v>19.329999999999998</v>
      </c>
      <c r="H22" s="217">
        <v>0</v>
      </c>
      <c r="I22" s="217">
        <v>24.89</v>
      </c>
      <c r="J22" s="217">
        <v>2.02</v>
      </c>
      <c r="K22" s="217">
        <v>4.4000000000000004</v>
      </c>
      <c r="L22" s="217">
        <v>272.29000000000002</v>
      </c>
      <c r="M22" s="217">
        <v>1.05</v>
      </c>
      <c r="N22" s="217">
        <v>1.34</v>
      </c>
      <c r="O22" s="217">
        <v>0</v>
      </c>
      <c r="P22" s="217">
        <v>1.59</v>
      </c>
      <c r="Q22" s="217">
        <v>3.29</v>
      </c>
      <c r="R22" s="217">
        <v>8.42</v>
      </c>
      <c r="S22" s="217">
        <v>4.1500000000000004</v>
      </c>
      <c r="T22" s="217">
        <v>0</v>
      </c>
      <c r="U22" s="217">
        <v>3.98</v>
      </c>
      <c r="V22" s="217">
        <v>4.4400000000000004</v>
      </c>
      <c r="W22" s="217">
        <v>10.83</v>
      </c>
      <c r="X22" s="217">
        <v>1.68</v>
      </c>
      <c r="Y22" s="217">
        <v>0</v>
      </c>
      <c r="Z22" s="217">
        <v>24.4</v>
      </c>
      <c r="AA22" s="217">
        <v>16.510000000000002</v>
      </c>
      <c r="AB22" s="217">
        <v>0</v>
      </c>
      <c r="AC22" s="217">
        <v>0.3</v>
      </c>
      <c r="AD22" s="217">
        <v>0</v>
      </c>
      <c r="AE22" s="217">
        <v>0</v>
      </c>
      <c r="AF22" s="217">
        <v>0</v>
      </c>
      <c r="AG22" s="217">
        <v>0</v>
      </c>
      <c r="AH22" s="217">
        <v>0</v>
      </c>
      <c r="AI22" s="217">
        <v>0</v>
      </c>
      <c r="AJ22" s="217">
        <v>0</v>
      </c>
      <c r="AK22" s="217">
        <v>12.01</v>
      </c>
      <c r="AL22" s="217">
        <v>0</v>
      </c>
      <c r="AM22" s="217">
        <v>0</v>
      </c>
      <c r="AN22" s="217">
        <v>0</v>
      </c>
      <c r="AO22" s="217">
        <v>0</v>
      </c>
      <c r="AP22" s="217">
        <v>0</v>
      </c>
    </row>
    <row r="23" spans="1:42">
      <c r="A23" t="s">
        <v>65</v>
      </c>
      <c r="B23" s="217">
        <v>0</v>
      </c>
      <c r="C23" s="217">
        <v>6.76</v>
      </c>
      <c r="D23" s="217">
        <v>3.22</v>
      </c>
      <c r="E23" s="217">
        <v>0</v>
      </c>
      <c r="F23" s="217">
        <v>0</v>
      </c>
      <c r="G23" s="217">
        <v>19.329999999999998</v>
      </c>
      <c r="H23" s="217">
        <v>0</v>
      </c>
      <c r="I23" s="217">
        <v>24.89</v>
      </c>
      <c r="J23" s="217">
        <v>2.02</v>
      </c>
      <c r="K23" s="217">
        <v>4.4000000000000004</v>
      </c>
      <c r="L23" s="217">
        <v>272.29000000000002</v>
      </c>
      <c r="M23" s="217">
        <v>1.05</v>
      </c>
      <c r="N23" s="217">
        <v>1.34</v>
      </c>
      <c r="O23" s="217">
        <v>0</v>
      </c>
      <c r="P23" s="217">
        <v>1.59</v>
      </c>
      <c r="Q23" s="217">
        <v>3.66</v>
      </c>
      <c r="R23" s="217">
        <v>8.42</v>
      </c>
      <c r="S23" s="217">
        <v>4.17</v>
      </c>
      <c r="T23" s="217">
        <v>0</v>
      </c>
      <c r="U23" s="217">
        <v>3.98</v>
      </c>
      <c r="V23" s="217">
        <v>4.4400000000000004</v>
      </c>
      <c r="W23" s="217">
        <v>10.83</v>
      </c>
      <c r="X23" s="217">
        <v>1.68</v>
      </c>
      <c r="Y23" s="217">
        <v>0</v>
      </c>
      <c r="Z23" s="217">
        <v>24.4</v>
      </c>
      <c r="AA23" s="217">
        <v>16.510000000000002</v>
      </c>
      <c r="AB23" s="217">
        <v>0</v>
      </c>
      <c r="AC23" s="217">
        <v>0.3</v>
      </c>
      <c r="AD23" s="217">
        <v>0</v>
      </c>
      <c r="AE23" s="217">
        <v>0</v>
      </c>
      <c r="AF23" s="217">
        <v>0</v>
      </c>
      <c r="AG23" s="217">
        <v>0</v>
      </c>
      <c r="AH23" s="217">
        <v>0</v>
      </c>
      <c r="AI23" s="217">
        <v>0</v>
      </c>
      <c r="AJ23" s="217">
        <v>0</v>
      </c>
      <c r="AK23" s="217">
        <v>12.01</v>
      </c>
      <c r="AL23" s="217">
        <v>0</v>
      </c>
      <c r="AM23" s="217">
        <v>0</v>
      </c>
      <c r="AN23" s="217">
        <v>0</v>
      </c>
      <c r="AO23" s="217">
        <v>0</v>
      </c>
      <c r="AP23" s="217">
        <v>0</v>
      </c>
    </row>
    <row r="24" spans="1:42">
      <c r="A24" t="s">
        <v>66</v>
      </c>
      <c r="B24" s="217">
        <v>0</v>
      </c>
      <c r="C24" s="217">
        <v>6.76</v>
      </c>
      <c r="D24" s="217">
        <v>3.22</v>
      </c>
      <c r="E24" s="217">
        <v>0</v>
      </c>
      <c r="F24" s="217">
        <v>0</v>
      </c>
      <c r="G24" s="217">
        <v>19.329999999999998</v>
      </c>
      <c r="H24" s="217">
        <v>0</v>
      </c>
      <c r="I24" s="217">
        <v>24.89</v>
      </c>
      <c r="J24" s="217">
        <v>1.68</v>
      </c>
      <c r="K24" s="217">
        <v>4.4000000000000004</v>
      </c>
      <c r="L24" s="217">
        <v>272.29000000000002</v>
      </c>
      <c r="M24" s="217">
        <v>1.05</v>
      </c>
      <c r="N24" s="217">
        <v>1.34</v>
      </c>
      <c r="O24" s="217">
        <v>0</v>
      </c>
      <c r="P24" s="217">
        <v>1.59</v>
      </c>
      <c r="Q24" s="217">
        <v>3.97</v>
      </c>
      <c r="R24" s="217">
        <v>8.42</v>
      </c>
      <c r="S24" s="217">
        <v>4.17</v>
      </c>
      <c r="T24" s="217">
        <v>0</v>
      </c>
      <c r="U24" s="217">
        <v>3.98</v>
      </c>
      <c r="V24" s="217">
        <v>4.4400000000000004</v>
      </c>
      <c r="W24" s="217">
        <v>10.83</v>
      </c>
      <c r="X24" s="217">
        <v>1.68</v>
      </c>
      <c r="Y24" s="217">
        <v>0</v>
      </c>
      <c r="Z24" s="217">
        <v>24.4</v>
      </c>
      <c r="AA24" s="217">
        <v>16.510000000000002</v>
      </c>
      <c r="AB24" s="217">
        <v>0</v>
      </c>
      <c r="AC24" s="217">
        <v>0.3</v>
      </c>
      <c r="AD24" s="217">
        <v>0</v>
      </c>
      <c r="AE24" s="217">
        <v>0</v>
      </c>
      <c r="AF24" s="217">
        <v>0</v>
      </c>
      <c r="AG24" s="217">
        <v>0</v>
      </c>
      <c r="AH24" s="217">
        <v>0</v>
      </c>
      <c r="AI24" s="217">
        <v>0</v>
      </c>
      <c r="AJ24" s="217">
        <v>0</v>
      </c>
      <c r="AK24" s="217">
        <v>12.01</v>
      </c>
      <c r="AL24" s="217">
        <v>0</v>
      </c>
      <c r="AM24" s="217">
        <v>0</v>
      </c>
      <c r="AN24" s="217">
        <v>0</v>
      </c>
      <c r="AO24" s="217">
        <v>0</v>
      </c>
      <c r="AP24" s="217">
        <v>0</v>
      </c>
    </row>
    <row r="25" spans="1:42">
      <c r="A25" t="s">
        <v>67</v>
      </c>
      <c r="B25" s="217">
        <v>0</v>
      </c>
      <c r="C25" s="217">
        <v>6.76</v>
      </c>
      <c r="D25" s="217">
        <v>3.22</v>
      </c>
      <c r="E25" s="217">
        <v>0</v>
      </c>
      <c r="F25" s="217">
        <v>0</v>
      </c>
      <c r="G25" s="217">
        <v>19.329999999999998</v>
      </c>
      <c r="H25" s="217">
        <v>0</v>
      </c>
      <c r="I25" s="217">
        <v>24.89</v>
      </c>
      <c r="J25" s="217">
        <v>1.68</v>
      </c>
      <c r="K25" s="217">
        <v>4.4000000000000004</v>
      </c>
      <c r="L25" s="217">
        <v>272.29000000000002</v>
      </c>
      <c r="M25" s="217">
        <v>1.05</v>
      </c>
      <c r="N25" s="217">
        <v>1.34</v>
      </c>
      <c r="O25" s="217">
        <v>0</v>
      </c>
      <c r="P25" s="217">
        <v>1.59</v>
      </c>
      <c r="Q25" s="217">
        <v>3.97</v>
      </c>
      <c r="R25" s="217">
        <v>8.42</v>
      </c>
      <c r="S25" s="217">
        <v>4.17</v>
      </c>
      <c r="T25" s="217">
        <v>0</v>
      </c>
      <c r="U25" s="217">
        <v>3.98</v>
      </c>
      <c r="V25" s="217">
        <v>4.4400000000000004</v>
      </c>
      <c r="W25" s="217">
        <v>10.83</v>
      </c>
      <c r="X25" s="217">
        <v>1.68</v>
      </c>
      <c r="Y25" s="217">
        <v>0</v>
      </c>
      <c r="Z25" s="217">
        <v>24.4</v>
      </c>
      <c r="AA25" s="217">
        <v>16.510000000000002</v>
      </c>
      <c r="AB25" s="217">
        <v>0</v>
      </c>
      <c r="AC25" s="217">
        <v>0.3</v>
      </c>
      <c r="AD25" s="217">
        <v>0</v>
      </c>
      <c r="AE25" s="217">
        <v>0</v>
      </c>
      <c r="AF25" s="217">
        <v>0</v>
      </c>
      <c r="AG25" s="217">
        <v>0</v>
      </c>
      <c r="AH25" s="217">
        <v>0</v>
      </c>
      <c r="AI25" s="217">
        <v>0</v>
      </c>
      <c r="AJ25" s="217">
        <v>0</v>
      </c>
      <c r="AK25" s="217">
        <v>12.01</v>
      </c>
      <c r="AL25" s="217">
        <v>0</v>
      </c>
      <c r="AM25" s="217">
        <v>0</v>
      </c>
      <c r="AN25" s="217">
        <v>0</v>
      </c>
      <c r="AO25" s="217">
        <v>0</v>
      </c>
      <c r="AP25" s="217">
        <v>0</v>
      </c>
    </row>
    <row r="26" spans="1:42">
      <c r="A26" t="s">
        <v>68</v>
      </c>
      <c r="B26" s="217">
        <v>0</v>
      </c>
      <c r="C26" s="217">
        <v>6.76</v>
      </c>
      <c r="D26" s="217">
        <v>3.22</v>
      </c>
      <c r="E26" s="217">
        <v>0</v>
      </c>
      <c r="F26" s="217">
        <v>0</v>
      </c>
      <c r="G26" s="217">
        <v>19.329999999999998</v>
      </c>
      <c r="H26" s="217">
        <v>0</v>
      </c>
      <c r="I26" s="217">
        <v>24.89</v>
      </c>
      <c r="J26" s="217">
        <v>1.68</v>
      </c>
      <c r="K26" s="217">
        <v>4.4000000000000004</v>
      </c>
      <c r="L26" s="217">
        <v>272.29000000000002</v>
      </c>
      <c r="M26" s="217">
        <v>1.05</v>
      </c>
      <c r="N26" s="217">
        <v>1.34</v>
      </c>
      <c r="O26" s="217">
        <v>0</v>
      </c>
      <c r="P26" s="217">
        <v>1.59</v>
      </c>
      <c r="Q26" s="217">
        <v>3.97</v>
      </c>
      <c r="R26" s="217">
        <v>8.42</v>
      </c>
      <c r="S26" s="217">
        <v>4.17</v>
      </c>
      <c r="T26" s="217">
        <v>0</v>
      </c>
      <c r="U26" s="217">
        <v>3.98</v>
      </c>
      <c r="V26" s="217">
        <v>4.4400000000000004</v>
      </c>
      <c r="W26" s="217">
        <v>10.83</v>
      </c>
      <c r="X26" s="217">
        <v>1.68</v>
      </c>
      <c r="Y26" s="217">
        <v>0</v>
      </c>
      <c r="Z26" s="217">
        <v>24.4</v>
      </c>
      <c r="AA26" s="217">
        <v>16.510000000000002</v>
      </c>
      <c r="AB26" s="217">
        <v>0</v>
      </c>
      <c r="AC26" s="217">
        <v>0.3</v>
      </c>
      <c r="AD26" s="217">
        <v>0</v>
      </c>
      <c r="AE26" s="217">
        <v>0</v>
      </c>
      <c r="AF26" s="217">
        <v>0</v>
      </c>
      <c r="AG26" s="217">
        <v>0</v>
      </c>
      <c r="AH26" s="217">
        <v>0</v>
      </c>
      <c r="AI26" s="217">
        <v>0</v>
      </c>
      <c r="AJ26" s="217">
        <v>0</v>
      </c>
      <c r="AK26" s="217">
        <v>12.01</v>
      </c>
      <c r="AL26" s="217">
        <v>0</v>
      </c>
      <c r="AM26" s="217">
        <v>0</v>
      </c>
      <c r="AN26" s="217">
        <v>0</v>
      </c>
      <c r="AO26" s="217">
        <v>0</v>
      </c>
      <c r="AP26" s="217">
        <v>0</v>
      </c>
    </row>
    <row r="27" spans="1:42">
      <c r="A27" t="s">
        <v>69</v>
      </c>
      <c r="B27" s="217">
        <v>0</v>
      </c>
      <c r="C27" s="217">
        <v>6.76</v>
      </c>
      <c r="D27" s="217">
        <v>0.97</v>
      </c>
      <c r="E27" s="217">
        <v>0</v>
      </c>
      <c r="F27" s="217">
        <v>0</v>
      </c>
      <c r="G27" s="217">
        <v>18.989999999999998</v>
      </c>
      <c r="H27" s="217">
        <v>0</v>
      </c>
      <c r="I27" s="217">
        <v>22.87</v>
      </c>
      <c r="J27" s="217">
        <v>1.68</v>
      </c>
      <c r="K27" s="217">
        <v>4.5599999999999996</v>
      </c>
      <c r="L27" s="217">
        <v>272.29000000000002</v>
      </c>
      <c r="M27" s="217">
        <v>1.05</v>
      </c>
      <c r="N27" s="217">
        <v>1.34</v>
      </c>
      <c r="O27" s="217">
        <v>0</v>
      </c>
      <c r="P27" s="217">
        <v>1.59</v>
      </c>
      <c r="Q27" s="217">
        <v>6.7</v>
      </c>
      <c r="R27" s="217">
        <v>11.08</v>
      </c>
      <c r="S27" s="217">
        <v>6.23</v>
      </c>
      <c r="T27" s="217">
        <v>0</v>
      </c>
      <c r="U27" s="217">
        <v>3.98</v>
      </c>
      <c r="V27" s="217">
        <v>4.4400000000000004</v>
      </c>
      <c r="W27" s="217">
        <v>10.83</v>
      </c>
      <c r="X27" s="217">
        <v>1.68</v>
      </c>
      <c r="Y27" s="217">
        <v>0</v>
      </c>
      <c r="Z27" s="217">
        <v>24.4</v>
      </c>
      <c r="AA27" s="217">
        <v>16.510000000000002</v>
      </c>
      <c r="AB27" s="217">
        <v>0</v>
      </c>
      <c r="AC27" s="217">
        <v>0.3</v>
      </c>
      <c r="AD27" s="217">
        <v>0</v>
      </c>
      <c r="AE27" s="217">
        <v>0</v>
      </c>
      <c r="AF27" s="217">
        <v>0</v>
      </c>
      <c r="AG27" s="217">
        <v>0</v>
      </c>
      <c r="AH27" s="217">
        <v>0</v>
      </c>
      <c r="AI27" s="217">
        <v>0</v>
      </c>
      <c r="AJ27" s="217">
        <v>0</v>
      </c>
      <c r="AK27" s="217">
        <v>12.01</v>
      </c>
      <c r="AL27" s="217">
        <v>0</v>
      </c>
      <c r="AM27" s="217">
        <v>0</v>
      </c>
      <c r="AN27" s="217">
        <v>0</v>
      </c>
      <c r="AO27" s="217">
        <v>0</v>
      </c>
      <c r="AP27" s="217">
        <v>0</v>
      </c>
    </row>
    <row r="28" spans="1:42">
      <c r="A28" t="s">
        <v>70</v>
      </c>
      <c r="B28" s="217">
        <v>0</v>
      </c>
      <c r="C28" s="217">
        <v>6.76</v>
      </c>
      <c r="D28" s="217">
        <v>0.97</v>
      </c>
      <c r="E28" s="217">
        <v>0</v>
      </c>
      <c r="F28" s="217">
        <v>0</v>
      </c>
      <c r="G28" s="217">
        <v>18.989999999999998</v>
      </c>
      <c r="H28" s="217">
        <v>0</v>
      </c>
      <c r="I28" s="217">
        <v>22.87</v>
      </c>
      <c r="J28" s="217">
        <v>1.68</v>
      </c>
      <c r="K28" s="217">
        <v>4.5599999999999996</v>
      </c>
      <c r="L28" s="217">
        <v>272.29000000000002</v>
      </c>
      <c r="M28" s="217">
        <v>1.05</v>
      </c>
      <c r="N28" s="217">
        <v>1.34</v>
      </c>
      <c r="O28" s="217">
        <v>0</v>
      </c>
      <c r="P28" s="217">
        <v>1.59</v>
      </c>
      <c r="Q28" s="217">
        <v>6.7</v>
      </c>
      <c r="R28" s="217">
        <v>11.08</v>
      </c>
      <c r="S28" s="217">
        <v>6.23</v>
      </c>
      <c r="T28" s="217">
        <v>0</v>
      </c>
      <c r="U28" s="217">
        <v>3.98</v>
      </c>
      <c r="V28" s="217">
        <v>4.4400000000000004</v>
      </c>
      <c r="W28" s="217">
        <v>10.83</v>
      </c>
      <c r="X28" s="217">
        <v>1.68</v>
      </c>
      <c r="Y28" s="217">
        <v>0</v>
      </c>
      <c r="Z28" s="217">
        <v>24.4</v>
      </c>
      <c r="AA28" s="217">
        <v>16.510000000000002</v>
      </c>
      <c r="AB28" s="217">
        <v>0</v>
      </c>
      <c r="AC28" s="217">
        <v>0.3</v>
      </c>
      <c r="AD28" s="217">
        <v>0</v>
      </c>
      <c r="AE28" s="217">
        <v>0</v>
      </c>
      <c r="AF28" s="217">
        <v>0</v>
      </c>
      <c r="AG28" s="217">
        <v>0</v>
      </c>
      <c r="AH28" s="217">
        <v>0</v>
      </c>
      <c r="AI28" s="217">
        <v>0</v>
      </c>
      <c r="AJ28" s="217">
        <v>0</v>
      </c>
      <c r="AK28" s="217">
        <v>12.01</v>
      </c>
      <c r="AL28" s="217">
        <v>0</v>
      </c>
      <c r="AM28" s="217">
        <v>0</v>
      </c>
      <c r="AN28" s="217">
        <v>0</v>
      </c>
      <c r="AO28" s="217">
        <v>0</v>
      </c>
      <c r="AP28" s="217">
        <v>0</v>
      </c>
    </row>
    <row r="29" spans="1:42">
      <c r="A29" t="s">
        <v>71</v>
      </c>
      <c r="B29" s="217">
        <v>0</v>
      </c>
      <c r="C29" s="217">
        <v>6.76</v>
      </c>
      <c r="D29" s="217">
        <v>0.97</v>
      </c>
      <c r="E29" s="217">
        <v>0</v>
      </c>
      <c r="F29" s="217">
        <v>0</v>
      </c>
      <c r="G29" s="217">
        <v>18.989999999999998</v>
      </c>
      <c r="H29" s="217">
        <v>0</v>
      </c>
      <c r="I29" s="217">
        <v>22.87</v>
      </c>
      <c r="J29" s="217">
        <v>1.68</v>
      </c>
      <c r="K29" s="217">
        <v>4.4000000000000004</v>
      </c>
      <c r="L29" s="217">
        <v>272.29000000000002</v>
      </c>
      <c r="M29" s="217">
        <v>1.05</v>
      </c>
      <c r="N29" s="217">
        <v>1.34</v>
      </c>
      <c r="O29" s="217">
        <v>0</v>
      </c>
      <c r="P29" s="217">
        <v>1.59</v>
      </c>
      <c r="Q29" s="217">
        <v>3.97</v>
      </c>
      <c r="R29" s="217">
        <v>7.88</v>
      </c>
      <c r="S29" s="217">
        <v>4.17</v>
      </c>
      <c r="T29" s="217">
        <v>0</v>
      </c>
      <c r="U29" s="217">
        <v>3.98</v>
      </c>
      <c r="V29" s="217">
        <v>4.4400000000000004</v>
      </c>
      <c r="W29" s="217">
        <v>10.83</v>
      </c>
      <c r="X29" s="217">
        <v>1.68</v>
      </c>
      <c r="Y29" s="217">
        <v>0</v>
      </c>
      <c r="Z29" s="217">
        <v>24.4</v>
      </c>
      <c r="AA29" s="217">
        <v>16.510000000000002</v>
      </c>
      <c r="AB29" s="217">
        <v>0</v>
      </c>
      <c r="AC29" s="217">
        <v>0.3</v>
      </c>
      <c r="AD29" s="217">
        <v>0</v>
      </c>
      <c r="AE29" s="217">
        <v>0</v>
      </c>
      <c r="AF29" s="217">
        <v>0</v>
      </c>
      <c r="AG29" s="217">
        <v>0</v>
      </c>
      <c r="AH29" s="217">
        <v>0</v>
      </c>
      <c r="AI29" s="217">
        <v>0</v>
      </c>
      <c r="AJ29" s="217">
        <v>0</v>
      </c>
      <c r="AK29" s="217">
        <v>12.01</v>
      </c>
      <c r="AL29" s="217">
        <v>0</v>
      </c>
      <c r="AM29" s="217">
        <v>0</v>
      </c>
      <c r="AN29" s="217">
        <v>0</v>
      </c>
      <c r="AO29" s="217">
        <v>0</v>
      </c>
      <c r="AP29" s="217">
        <v>0</v>
      </c>
    </row>
    <row r="30" spans="1:42">
      <c r="A30" t="s">
        <v>72</v>
      </c>
      <c r="B30" s="217">
        <v>0</v>
      </c>
      <c r="C30" s="217">
        <v>6.76</v>
      </c>
      <c r="D30" s="217">
        <v>0.97</v>
      </c>
      <c r="E30" s="217">
        <v>0</v>
      </c>
      <c r="F30" s="217">
        <v>0</v>
      </c>
      <c r="G30" s="217">
        <v>18.989999999999998</v>
      </c>
      <c r="H30" s="217">
        <v>0</v>
      </c>
      <c r="I30" s="217">
        <v>22.87</v>
      </c>
      <c r="J30" s="217">
        <v>1.68</v>
      </c>
      <c r="K30" s="217">
        <v>4.4000000000000004</v>
      </c>
      <c r="L30" s="217">
        <v>272.29000000000002</v>
      </c>
      <c r="M30" s="217">
        <v>1.05</v>
      </c>
      <c r="N30" s="217">
        <v>1.34</v>
      </c>
      <c r="O30" s="217">
        <v>0</v>
      </c>
      <c r="P30" s="217">
        <v>1.59</v>
      </c>
      <c r="Q30" s="217">
        <v>3.97</v>
      </c>
      <c r="R30" s="217">
        <v>7.88</v>
      </c>
      <c r="S30" s="217">
        <v>4.17</v>
      </c>
      <c r="T30" s="217">
        <v>0</v>
      </c>
      <c r="U30" s="217">
        <v>3.98</v>
      </c>
      <c r="V30" s="217">
        <v>4.4400000000000004</v>
      </c>
      <c r="W30" s="217">
        <v>10.83</v>
      </c>
      <c r="X30" s="217">
        <v>1.68</v>
      </c>
      <c r="Y30" s="217">
        <v>0</v>
      </c>
      <c r="Z30" s="217">
        <v>24.4</v>
      </c>
      <c r="AA30" s="217">
        <v>16.510000000000002</v>
      </c>
      <c r="AB30" s="217">
        <v>0</v>
      </c>
      <c r="AC30" s="217">
        <v>0.3</v>
      </c>
      <c r="AD30" s="217">
        <v>0</v>
      </c>
      <c r="AE30" s="217">
        <v>0</v>
      </c>
      <c r="AF30" s="217">
        <v>0</v>
      </c>
      <c r="AG30" s="217">
        <v>0</v>
      </c>
      <c r="AH30" s="217">
        <v>0</v>
      </c>
      <c r="AI30" s="217">
        <v>0</v>
      </c>
      <c r="AJ30" s="217">
        <v>0</v>
      </c>
      <c r="AK30" s="217">
        <v>12.01</v>
      </c>
      <c r="AL30" s="217">
        <v>0</v>
      </c>
      <c r="AM30" s="217">
        <v>0</v>
      </c>
      <c r="AN30" s="217">
        <v>0</v>
      </c>
      <c r="AO30" s="217">
        <v>0</v>
      </c>
      <c r="AP30" s="217">
        <v>0</v>
      </c>
    </row>
    <row r="31" spans="1:42">
      <c r="A31" t="s">
        <v>73</v>
      </c>
      <c r="B31" s="217">
        <v>0</v>
      </c>
      <c r="C31" s="217">
        <v>6.76</v>
      </c>
      <c r="D31" s="217">
        <v>0.97</v>
      </c>
      <c r="E31" s="217">
        <v>0</v>
      </c>
      <c r="F31" s="217">
        <v>0</v>
      </c>
      <c r="G31" s="217">
        <v>18.989999999999998</v>
      </c>
      <c r="H31" s="217">
        <v>0</v>
      </c>
      <c r="I31" s="217">
        <v>22.87</v>
      </c>
      <c r="J31" s="217">
        <v>1.68</v>
      </c>
      <c r="K31" s="217">
        <v>4.4000000000000004</v>
      </c>
      <c r="L31" s="217">
        <v>272.29000000000002</v>
      </c>
      <c r="M31" s="217">
        <v>1.05</v>
      </c>
      <c r="N31" s="217">
        <v>1.34</v>
      </c>
      <c r="O31" s="217">
        <v>0</v>
      </c>
      <c r="P31" s="217">
        <v>1.59</v>
      </c>
      <c r="Q31" s="217">
        <v>3.97</v>
      </c>
      <c r="R31" s="217">
        <v>8.98</v>
      </c>
      <c r="S31" s="217">
        <v>4.4000000000000004</v>
      </c>
      <c r="T31" s="217">
        <v>0</v>
      </c>
      <c r="U31" s="217">
        <v>3.98</v>
      </c>
      <c r="V31" s="217">
        <v>4.4400000000000004</v>
      </c>
      <c r="W31" s="217">
        <v>10.83</v>
      </c>
      <c r="X31" s="217">
        <v>1.68</v>
      </c>
      <c r="Y31" s="217">
        <v>0</v>
      </c>
      <c r="Z31" s="217">
        <v>24.4</v>
      </c>
      <c r="AA31" s="217">
        <v>16.510000000000002</v>
      </c>
      <c r="AB31" s="217">
        <v>0</v>
      </c>
      <c r="AC31" s="217">
        <v>0</v>
      </c>
      <c r="AD31" s="217">
        <v>0</v>
      </c>
      <c r="AE31" s="217">
        <v>0</v>
      </c>
      <c r="AF31" s="217">
        <v>0</v>
      </c>
      <c r="AG31" s="217">
        <v>0</v>
      </c>
      <c r="AH31" s="217">
        <v>0</v>
      </c>
      <c r="AI31" s="217">
        <v>0</v>
      </c>
      <c r="AJ31" s="217">
        <v>0</v>
      </c>
      <c r="AK31" s="217">
        <v>12.46</v>
      </c>
      <c r="AL31" s="217">
        <v>0</v>
      </c>
      <c r="AM31" s="217">
        <v>0</v>
      </c>
      <c r="AN31" s="217">
        <v>0</v>
      </c>
      <c r="AO31" s="217">
        <v>0</v>
      </c>
      <c r="AP31" s="217">
        <v>0</v>
      </c>
    </row>
    <row r="32" spans="1:42">
      <c r="A32" t="s">
        <v>74</v>
      </c>
      <c r="B32" s="217">
        <v>0</v>
      </c>
      <c r="C32" s="217">
        <v>6.76</v>
      </c>
      <c r="D32" s="217">
        <v>0.97</v>
      </c>
      <c r="E32" s="217">
        <v>0</v>
      </c>
      <c r="F32" s="217">
        <v>0</v>
      </c>
      <c r="G32" s="217">
        <v>18.989999999999998</v>
      </c>
      <c r="H32" s="217">
        <v>0</v>
      </c>
      <c r="I32" s="217">
        <v>22.87</v>
      </c>
      <c r="J32" s="217">
        <v>1.68</v>
      </c>
      <c r="K32" s="217">
        <v>4.4000000000000004</v>
      </c>
      <c r="L32" s="217">
        <v>272.29000000000002</v>
      </c>
      <c r="M32" s="217">
        <v>1.05</v>
      </c>
      <c r="N32" s="217">
        <v>1.34</v>
      </c>
      <c r="O32" s="217">
        <v>0</v>
      </c>
      <c r="P32" s="217">
        <v>1.59</v>
      </c>
      <c r="Q32" s="217">
        <v>3.97</v>
      </c>
      <c r="R32" s="217">
        <v>9</v>
      </c>
      <c r="S32" s="217">
        <v>4.4000000000000004</v>
      </c>
      <c r="T32" s="217">
        <v>0</v>
      </c>
      <c r="U32" s="217">
        <v>3.98</v>
      </c>
      <c r="V32" s="217">
        <v>4.4400000000000004</v>
      </c>
      <c r="W32" s="217">
        <v>10.83</v>
      </c>
      <c r="X32" s="217">
        <v>1.68</v>
      </c>
      <c r="Y32" s="217">
        <v>0</v>
      </c>
      <c r="Z32" s="217">
        <v>24.4</v>
      </c>
      <c r="AA32" s="217">
        <v>16.510000000000002</v>
      </c>
      <c r="AB32" s="217">
        <v>0</v>
      </c>
      <c r="AC32" s="217">
        <v>0</v>
      </c>
      <c r="AD32" s="217">
        <v>0</v>
      </c>
      <c r="AE32" s="217">
        <v>0</v>
      </c>
      <c r="AF32" s="217">
        <v>0</v>
      </c>
      <c r="AG32" s="217">
        <v>0</v>
      </c>
      <c r="AH32" s="217">
        <v>0</v>
      </c>
      <c r="AI32" s="217">
        <v>0</v>
      </c>
      <c r="AJ32" s="217">
        <v>0</v>
      </c>
      <c r="AK32" s="217">
        <v>12.46</v>
      </c>
      <c r="AL32" s="217">
        <v>0</v>
      </c>
      <c r="AM32" s="217">
        <v>0</v>
      </c>
      <c r="AN32" s="217">
        <v>0</v>
      </c>
      <c r="AO32" s="217">
        <v>0</v>
      </c>
      <c r="AP32" s="217">
        <v>0</v>
      </c>
    </row>
    <row r="33" spans="1:42">
      <c r="A33" t="s">
        <v>75</v>
      </c>
      <c r="B33" s="217">
        <v>0</v>
      </c>
      <c r="C33" s="217">
        <v>6.76</v>
      </c>
      <c r="D33" s="217">
        <v>0.97</v>
      </c>
      <c r="E33" s="217">
        <v>0</v>
      </c>
      <c r="F33" s="217">
        <v>0</v>
      </c>
      <c r="G33" s="217">
        <v>18.989999999999998</v>
      </c>
      <c r="H33" s="217">
        <v>0</v>
      </c>
      <c r="I33" s="217">
        <v>22.87</v>
      </c>
      <c r="J33" s="217">
        <v>1.68</v>
      </c>
      <c r="K33" s="217">
        <v>4.4000000000000004</v>
      </c>
      <c r="L33" s="217">
        <v>272.29000000000002</v>
      </c>
      <c r="M33" s="217">
        <v>1.05</v>
      </c>
      <c r="N33" s="217">
        <v>1.34</v>
      </c>
      <c r="O33" s="217">
        <v>0</v>
      </c>
      <c r="P33" s="217">
        <v>1.59</v>
      </c>
      <c r="Q33" s="217">
        <v>3.98</v>
      </c>
      <c r="R33" s="217">
        <v>9</v>
      </c>
      <c r="S33" s="217">
        <v>4.46</v>
      </c>
      <c r="T33" s="217">
        <v>0</v>
      </c>
      <c r="U33" s="217">
        <v>3.98</v>
      </c>
      <c r="V33" s="217">
        <v>4.4400000000000004</v>
      </c>
      <c r="W33" s="217">
        <v>10.83</v>
      </c>
      <c r="X33" s="217">
        <v>1.68</v>
      </c>
      <c r="Y33" s="217">
        <v>0</v>
      </c>
      <c r="Z33" s="217">
        <v>24.4</v>
      </c>
      <c r="AA33" s="217">
        <v>16.510000000000002</v>
      </c>
      <c r="AB33" s="217">
        <v>0</v>
      </c>
      <c r="AC33" s="217">
        <v>0</v>
      </c>
      <c r="AD33" s="217">
        <v>0</v>
      </c>
      <c r="AE33" s="217">
        <v>0</v>
      </c>
      <c r="AF33" s="217">
        <v>0</v>
      </c>
      <c r="AG33" s="217">
        <v>0</v>
      </c>
      <c r="AH33" s="217">
        <v>0</v>
      </c>
      <c r="AI33" s="217">
        <v>0</v>
      </c>
      <c r="AJ33" s="217">
        <v>0</v>
      </c>
      <c r="AK33" s="217">
        <v>12.46</v>
      </c>
      <c r="AL33" s="217">
        <v>0</v>
      </c>
      <c r="AM33" s="217">
        <v>0</v>
      </c>
      <c r="AN33" s="217">
        <v>0</v>
      </c>
      <c r="AO33" s="217">
        <v>0</v>
      </c>
      <c r="AP33" s="217">
        <v>0</v>
      </c>
    </row>
    <row r="34" spans="1:42">
      <c r="A34" t="s">
        <v>76</v>
      </c>
      <c r="B34" s="217">
        <v>0</v>
      </c>
      <c r="C34" s="217">
        <v>6.76</v>
      </c>
      <c r="D34" s="217">
        <v>0.97</v>
      </c>
      <c r="E34" s="217">
        <v>0</v>
      </c>
      <c r="F34" s="217">
        <v>0</v>
      </c>
      <c r="G34" s="217">
        <v>18.989999999999998</v>
      </c>
      <c r="H34" s="217">
        <v>0</v>
      </c>
      <c r="I34" s="217">
        <v>22.87</v>
      </c>
      <c r="J34" s="217">
        <v>1.68</v>
      </c>
      <c r="K34" s="217">
        <v>4.4000000000000004</v>
      </c>
      <c r="L34" s="217">
        <v>272.29000000000002</v>
      </c>
      <c r="M34" s="217">
        <v>1.05</v>
      </c>
      <c r="N34" s="217">
        <v>1.34</v>
      </c>
      <c r="O34" s="217">
        <v>0</v>
      </c>
      <c r="P34" s="217">
        <v>1.59</v>
      </c>
      <c r="Q34" s="217">
        <v>3.67</v>
      </c>
      <c r="R34" s="217">
        <v>9.5399999999999991</v>
      </c>
      <c r="S34" s="217">
        <v>4.46</v>
      </c>
      <c r="T34" s="217">
        <v>0</v>
      </c>
      <c r="U34" s="217">
        <v>3.98</v>
      </c>
      <c r="V34" s="217">
        <v>6.36</v>
      </c>
      <c r="W34" s="217">
        <v>10.83</v>
      </c>
      <c r="X34" s="217">
        <v>35.61</v>
      </c>
      <c r="Y34" s="217">
        <v>0</v>
      </c>
      <c r="Z34" s="217">
        <v>25.36</v>
      </c>
      <c r="AA34" s="217">
        <v>16.510000000000002</v>
      </c>
      <c r="AB34" s="217">
        <v>0</v>
      </c>
      <c r="AC34" s="217">
        <v>0</v>
      </c>
      <c r="AD34" s="217">
        <v>0</v>
      </c>
      <c r="AE34" s="217">
        <v>0</v>
      </c>
      <c r="AF34" s="217">
        <v>0</v>
      </c>
      <c r="AG34" s="217">
        <v>0</v>
      </c>
      <c r="AH34" s="217">
        <v>0</v>
      </c>
      <c r="AI34" s="217">
        <v>0</v>
      </c>
      <c r="AJ34" s="217">
        <v>0</v>
      </c>
      <c r="AK34" s="217">
        <v>12.46</v>
      </c>
      <c r="AL34" s="217">
        <v>0</v>
      </c>
      <c r="AM34" s="217">
        <v>0</v>
      </c>
      <c r="AN34" s="217">
        <v>0</v>
      </c>
      <c r="AO34" s="217">
        <v>0</v>
      </c>
      <c r="AP34" s="217">
        <v>0</v>
      </c>
    </row>
    <row r="35" spans="1:42">
      <c r="A35" t="s">
        <v>77</v>
      </c>
      <c r="B35" s="217">
        <v>0</v>
      </c>
      <c r="C35" s="217">
        <v>6.76</v>
      </c>
      <c r="D35" s="217">
        <v>0.97</v>
      </c>
      <c r="E35" s="217">
        <v>0</v>
      </c>
      <c r="F35" s="217">
        <v>0</v>
      </c>
      <c r="G35" s="217">
        <v>18.989999999999998</v>
      </c>
      <c r="H35" s="217">
        <v>0</v>
      </c>
      <c r="I35" s="217">
        <v>22.87</v>
      </c>
      <c r="J35" s="217">
        <v>1.68</v>
      </c>
      <c r="K35" s="217">
        <v>4.4000000000000004</v>
      </c>
      <c r="L35" s="217">
        <v>272.29000000000002</v>
      </c>
      <c r="M35" s="217">
        <v>1.05</v>
      </c>
      <c r="N35" s="217">
        <v>1.34</v>
      </c>
      <c r="O35" s="217">
        <v>0</v>
      </c>
      <c r="P35" s="217">
        <v>1.59</v>
      </c>
      <c r="Q35" s="217">
        <v>3.67</v>
      </c>
      <c r="R35" s="217">
        <v>9.02</v>
      </c>
      <c r="S35" s="217">
        <v>4.46</v>
      </c>
      <c r="T35" s="217">
        <v>0</v>
      </c>
      <c r="U35" s="217">
        <v>3.98</v>
      </c>
      <c r="V35" s="217">
        <v>6.36</v>
      </c>
      <c r="W35" s="217">
        <v>10.84</v>
      </c>
      <c r="X35" s="217">
        <v>35.630000000000003</v>
      </c>
      <c r="Y35" s="217">
        <v>0</v>
      </c>
      <c r="Z35" s="217">
        <v>25.36</v>
      </c>
      <c r="AA35" s="217">
        <v>16.510000000000002</v>
      </c>
      <c r="AB35" s="217">
        <v>0</v>
      </c>
      <c r="AC35" s="217">
        <v>0</v>
      </c>
      <c r="AD35" s="217">
        <v>0</v>
      </c>
      <c r="AE35" s="217">
        <v>0</v>
      </c>
      <c r="AF35" s="217">
        <v>0</v>
      </c>
      <c r="AG35" s="217">
        <v>0</v>
      </c>
      <c r="AH35" s="217">
        <v>0</v>
      </c>
      <c r="AI35" s="217">
        <v>0</v>
      </c>
      <c r="AJ35" s="217">
        <v>0</v>
      </c>
      <c r="AK35" s="217">
        <v>12.46</v>
      </c>
      <c r="AL35" s="217">
        <v>0</v>
      </c>
      <c r="AM35" s="217">
        <v>0</v>
      </c>
      <c r="AN35" s="217">
        <v>0</v>
      </c>
      <c r="AO35" s="217">
        <v>0</v>
      </c>
      <c r="AP35" s="217">
        <v>0</v>
      </c>
    </row>
    <row r="36" spans="1:42">
      <c r="A36" t="s">
        <v>78</v>
      </c>
      <c r="B36" s="217">
        <v>0</v>
      </c>
      <c r="C36" s="217">
        <v>6.76</v>
      </c>
      <c r="D36" s="217">
        <v>0.97</v>
      </c>
      <c r="E36" s="217">
        <v>0</v>
      </c>
      <c r="F36" s="217">
        <v>0</v>
      </c>
      <c r="G36" s="217">
        <v>18.989999999999998</v>
      </c>
      <c r="H36" s="217">
        <v>0</v>
      </c>
      <c r="I36" s="217">
        <v>22.87</v>
      </c>
      <c r="J36" s="217">
        <v>1.68</v>
      </c>
      <c r="K36" s="217">
        <v>4.4000000000000004</v>
      </c>
      <c r="L36" s="217">
        <v>272.29000000000002</v>
      </c>
      <c r="M36" s="217">
        <v>1.05</v>
      </c>
      <c r="N36" s="217">
        <v>1.34</v>
      </c>
      <c r="O36" s="217">
        <v>0</v>
      </c>
      <c r="P36" s="217">
        <v>1.59</v>
      </c>
      <c r="Q36" s="217">
        <v>3.67</v>
      </c>
      <c r="R36" s="217">
        <v>9.02</v>
      </c>
      <c r="S36" s="217">
        <v>4.46</v>
      </c>
      <c r="T36" s="217">
        <v>0</v>
      </c>
      <c r="U36" s="217">
        <v>3.98</v>
      </c>
      <c r="V36" s="217">
        <v>6.36</v>
      </c>
      <c r="W36" s="217">
        <v>10.84</v>
      </c>
      <c r="X36" s="217">
        <v>35.630000000000003</v>
      </c>
      <c r="Y36" s="217">
        <v>0</v>
      </c>
      <c r="Z36" s="217">
        <v>25.36</v>
      </c>
      <c r="AA36" s="217">
        <v>16.510000000000002</v>
      </c>
      <c r="AB36" s="217">
        <v>0</v>
      </c>
      <c r="AC36" s="217">
        <v>0</v>
      </c>
      <c r="AD36" s="217">
        <v>0</v>
      </c>
      <c r="AE36" s="217">
        <v>0</v>
      </c>
      <c r="AF36" s="217">
        <v>0</v>
      </c>
      <c r="AG36" s="217">
        <v>0</v>
      </c>
      <c r="AH36" s="217">
        <v>0</v>
      </c>
      <c r="AI36" s="217">
        <v>0</v>
      </c>
      <c r="AJ36" s="217">
        <v>0</v>
      </c>
      <c r="AK36" s="217">
        <v>12.46</v>
      </c>
      <c r="AL36" s="217">
        <v>0</v>
      </c>
      <c r="AM36" s="217">
        <v>0</v>
      </c>
      <c r="AN36" s="217">
        <v>0</v>
      </c>
      <c r="AO36" s="217">
        <v>0</v>
      </c>
      <c r="AP36" s="217">
        <v>0</v>
      </c>
    </row>
    <row r="37" spans="1:42">
      <c r="A37" t="s">
        <v>79</v>
      </c>
      <c r="B37" s="217">
        <v>0</v>
      </c>
      <c r="C37" s="217">
        <v>6.76</v>
      </c>
      <c r="D37" s="217">
        <v>0.97</v>
      </c>
      <c r="E37" s="217">
        <v>0</v>
      </c>
      <c r="F37" s="217">
        <v>0</v>
      </c>
      <c r="G37" s="217">
        <v>18.989999999999998</v>
      </c>
      <c r="H37" s="217">
        <v>0</v>
      </c>
      <c r="I37" s="217">
        <v>22.87</v>
      </c>
      <c r="J37" s="217">
        <v>1.68</v>
      </c>
      <c r="K37" s="217">
        <v>4.4000000000000004</v>
      </c>
      <c r="L37" s="217">
        <v>272.29000000000002</v>
      </c>
      <c r="M37" s="217">
        <v>1.05</v>
      </c>
      <c r="N37" s="217">
        <v>1.34</v>
      </c>
      <c r="O37" s="217">
        <v>0</v>
      </c>
      <c r="P37" s="217">
        <v>1.59</v>
      </c>
      <c r="Q37" s="217">
        <v>3.67</v>
      </c>
      <c r="R37" s="217">
        <v>9.02</v>
      </c>
      <c r="S37" s="217">
        <v>4.46</v>
      </c>
      <c r="T37" s="217">
        <v>0</v>
      </c>
      <c r="U37" s="217">
        <v>3.98</v>
      </c>
      <c r="V37" s="217">
        <v>6.36</v>
      </c>
      <c r="W37" s="217">
        <v>10.84</v>
      </c>
      <c r="X37" s="217">
        <v>35.630000000000003</v>
      </c>
      <c r="Y37" s="217">
        <v>0</v>
      </c>
      <c r="Z37" s="217">
        <v>25.36</v>
      </c>
      <c r="AA37" s="217">
        <v>16.510000000000002</v>
      </c>
      <c r="AB37" s="217">
        <v>0</v>
      </c>
      <c r="AC37" s="217">
        <v>0</v>
      </c>
      <c r="AD37" s="217">
        <v>0</v>
      </c>
      <c r="AE37" s="217">
        <v>0</v>
      </c>
      <c r="AF37" s="217">
        <v>0</v>
      </c>
      <c r="AG37" s="217">
        <v>0</v>
      </c>
      <c r="AH37" s="217">
        <v>0</v>
      </c>
      <c r="AI37" s="217">
        <v>0</v>
      </c>
      <c r="AJ37" s="217">
        <v>0</v>
      </c>
      <c r="AK37" s="217">
        <v>12.46</v>
      </c>
      <c r="AL37" s="217">
        <v>0</v>
      </c>
      <c r="AM37" s="217">
        <v>0</v>
      </c>
      <c r="AN37" s="217">
        <v>0</v>
      </c>
      <c r="AO37" s="217">
        <v>0</v>
      </c>
      <c r="AP37" s="217">
        <v>0</v>
      </c>
    </row>
    <row r="38" spans="1:42">
      <c r="A38" t="s">
        <v>80</v>
      </c>
      <c r="B38" s="217">
        <v>0</v>
      </c>
      <c r="C38" s="217">
        <v>6.76</v>
      </c>
      <c r="D38" s="217">
        <v>0.97</v>
      </c>
      <c r="E38" s="217">
        <v>0</v>
      </c>
      <c r="F38" s="217">
        <v>0</v>
      </c>
      <c r="G38" s="217">
        <v>18.989999999999998</v>
      </c>
      <c r="H38" s="217">
        <v>0</v>
      </c>
      <c r="I38" s="217">
        <v>22.87</v>
      </c>
      <c r="J38" s="217">
        <v>1.68</v>
      </c>
      <c r="K38" s="217">
        <v>4.4000000000000004</v>
      </c>
      <c r="L38" s="217">
        <v>272.29000000000002</v>
      </c>
      <c r="M38" s="217">
        <v>1.05</v>
      </c>
      <c r="N38" s="217">
        <v>1.34</v>
      </c>
      <c r="O38" s="217">
        <v>0</v>
      </c>
      <c r="P38" s="217">
        <v>1.59</v>
      </c>
      <c r="Q38" s="217">
        <v>3.67</v>
      </c>
      <c r="R38" s="217">
        <v>9.02</v>
      </c>
      <c r="S38" s="217">
        <v>4.46</v>
      </c>
      <c r="T38" s="217">
        <v>0</v>
      </c>
      <c r="U38" s="217">
        <v>3.98</v>
      </c>
      <c r="V38" s="217">
        <v>6.36</v>
      </c>
      <c r="W38" s="217">
        <v>10.84</v>
      </c>
      <c r="X38" s="217">
        <v>35.630000000000003</v>
      </c>
      <c r="Y38" s="217">
        <v>0</v>
      </c>
      <c r="Z38" s="217">
        <v>25.36</v>
      </c>
      <c r="AA38" s="217">
        <v>16.510000000000002</v>
      </c>
      <c r="AB38" s="217">
        <v>0</v>
      </c>
      <c r="AC38" s="217">
        <v>0</v>
      </c>
      <c r="AD38" s="217">
        <v>0</v>
      </c>
      <c r="AE38" s="217">
        <v>0</v>
      </c>
      <c r="AF38" s="217">
        <v>0</v>
      </c>
      <c r="AG38" s="217">
        <v>0</v>
      </c>
      <c r="AH38" s="217">
        <v>0</v>
      </c>
      <c r="AI38" s="217">
        <v>0</v>
      </c>
      <c r="AJ38" s="217">
        <v>0</v>
      </c>
      <c r="AK38" s="217">
        <v>12.46</v>
      </c>
      <c r="AL38" s="217">
        <v>0</v>
      </c>
      <c r="AM38" s="217">
        <v>0</v>
      </c>
      <c r="AN38" s="217">
        <v>0</v>
      </c>
      <c r="AO38" s="217">
        <v>0</v>
      </c>
      <c r="AP38" s="217">
        <v>0</v>
      </c>
    </row>
    <row r="39" spans="1:42">
      <c r="A39" t="s">
        <v>81</v>
      </c>
      <c r="B39" s="217">
        <v>0</v>
      </c>
      <c r="C39" s="217">
        <v>6.76</v>
      </c>
      <c r="D39" s="217">
        <v>0.97</v>
      </c>
      <c r="E39" s="217">
        <v>0</v>
      </c>
      <c r="F39" s="217">
        <v>0</v>
      </c>
      <c r="G39" s="217">
        <v>18.989999999999998</v>
      </c>
      <c r="H39" s="217">
        <v>0</v>
      </c>
      <c r="I39" s="217">
        <v>22.54</v>
      </c>
      <c r="J39" s="217">
        <v>1.68</v>
      </c>
      <c r="K39" s="217">
        <v>4.4000000000000004</v>
      </c>
      <c r="L39" s="217">
        <v>272.29000000000002</v>
      </c>
      <c r="M39" s="217">
        <v>1.05</v>
      </c>
      <c r="N39" s="217">
        <v>1.34</v>
      </c>
      <c r="O39" s="217">
        <v>0</v>
      </c>
      <c r="P39" s="217">
        <v>1.59</v>
      </c>
      <c r="Q39" s="217">
        <v>3.67</v>
      </c>
      <c r="R39" s="217">
        <v>7.74</v>
      </c>
      <c r="S39" s="217">
        <v>4.46</v>
      </c>
      <c r="T39" s="217">
        <v>0</v>
      </c>
      <c r="U39" s="217">
        <v>3.98</v>
      </c>
      <c r="V39" s="217">
        <v>6.36</v>
      </c>
      <c r="W39" s="217">
        <v>10.84</v>
      </c>
      <c r="X39" s="217">
        <v>35.630000000000003</v>
      </c>
      <c r="Y39" s="217">
        <v>0</v>
      </c>
      <c r="Z39" s="217">
        <v>25.36</v>
      </c>
      <c r="AA39" s="217">
        <v>16.510000000000002</v>
      </c>
      <c r="AB39" s="217">
        <v>0</v>
      </c>
      <c r="AC39" s="217">
        <v>0</v>
      </c>
      <c r="AD39" s="217">
        <v>0</v>
      </c>
      <c r="AE39" s="217">
        <v>0</v>
      </c>
      <c r="AF39" s="217">
        <v>0</v>
      </c>
      <c r="AG39" s="217">
        <v>0</v>
      </c>
      <c r="AH39" s="217">
        <v>0</v>
      </c>
      <c r="AI39" s="217">
        <v>0</v>
      </c>
      <c r="AJ39" s="217">
        <v>0</v>
      </c>
      <c r="AK39" s="217">
        <v>11.37</v>
      </c>
      <c r="AL39" s="217">
        <v>0</v>
      </c>
      <c r="AM39" s="217">
        <v>0</v>
      </c>
      <c r="AN39" s="217">
        <v>0</v>
      </c>
      <c r="AO39" s="217">
        <v>0</v>
      </c>
      <c r="AP39" s="217">
        <v>0</v>
      </c>
    </row>
    <row r="40" spans="1:42">
      <c r="A40" t="s">
        <v>82</v>
      </c>
      <c r="B40" s="217">
        <v>0</v>
      </c>
      <c r="C40" s="217">
        <v>6.76</v>
      </c>
      <c r="D40" s="217">
        <v>0.97</v>
      </c>
      <c r="E40" s="217">
        <v>0</v>
      </c>
      <c r="F40" s="217">
        <v>0</v>
      </c>
      <c r="G40" s="217">
        <v>18.989999999999998</v>
      </c>
      <c r="H40" s="217">
        <v>0</v>
      </c>
      <c r="I40" s="217">
        <v>22.54</v>
      </c>
      <c r="J40" s="217">
        <v>1.68</v>
      </c>
      <c r="K40" s="217">
        <v>4.4000000000000004</v>
      </c>
      <c r="L40" s="217">
        <v>272.29000000000002</v>
      </c>
      <c r="M40" s="217">
        <v>1.05</v>
      </c>
      <c r="N40" s="217">
        <v>1.34</v>
      </c>
      <c r="O40" s="217">
        <v>0</v>
      </c>
      <c r="P40" s="217">
        <v>1.59</v>
      </c>
      <c r="Q40" s="217">
        <v>3.67</v>
      </c>
      <c r="R40" s="217">
        <v>7.74</v>
      </c>
      <c r="S40" s="217">
        <v>4.46</v>
      </c>
      <c r="T40" s="217">
        <v>0</v>
      </c>
      <c r="U40" s="217">
        <v>3.98</v>
      </c>
      <c r="V40" s="217">
        <v>6.36</v>
      </c>
      <c r="W40" s="217">
        <v>10.84</v>
      </c>
      <c r="X40" s="217">
        <v>35.630000000000003</v>
      </c>
      <c r="Y40" s="217">
        <v>0</v>
      </c>
      <c r="Z40" s="217">
        <v>25.36</v>
      </c>
      <c r="AA40" s="217">
        <v>16.510000000000002</v>
      </c>
      <c r="AB40" s="217">
        <v>0</v>
      </c>
      <c r="AC40" s="217">
        <v>0</v>
      </c>
      <c r="AD40" s="217">
        <v>0</v>
      </c>
      <c r="AE40" s="217">
        <v>0</v>
      </c>
      <c r="AF40" s="217">
        <v>0</v>
      </c>
      <c r="AG40" s="217">
        <v>0</v>
      </c>
      <c r="AH40" s="217">
        <v>0</v>
      </c>
      <c r="AI40" s="217">
        <v>0</v>
      </c>
      <c r="AJ40" s="217">
        <v>0</v>
      </c>
      <c r="AK40" s="217">
        <v>11.37</v>
      </c>
      <c r="AL40" s="217">
        <v>0</v>
      </c>
      <c r="AM40" s="217">
        <v>0</v>
      </c>
      <c r="AN40" s="217">
        <v>0</v>
      </c>
      <c r="AO40" s="217">
        <v>0</v>
      </c>
      <c r="AP40" s="217">
        <v>0</v>
      </c>
    </row>
    <row r="41" spans="1:42">
      <c r="A41" t="s">
        <v>83</v>
      </c>
      <c r="B41" s="217">
        <v>0</v>
      </c>
      <c r="C41" s="217">
        <v>6.76</v>
      </c>
      <c r="D41" s="217">
        <v>0.97</v>
      </c>
      <c r="E41" s="217">
        <v>0</v>
      </c>
      <c r="F41" s="217">
        <v>0</v>
      </c>
      <c r="G41" s="217">
        <v>18.989999999999998</v>
      </c>
      <c r="H41" s="217">
        <v>0</v>
      </c>
      <c r="I41" s="217">
        <v>22.54</v>
      </c>
      <c r="J41" s="217">
        <v>1.68</v>
      </c>
      <c r="K41" s="217">
        <v>4.4000000000000004</v>
      </c>
      <c r="L41" s="217">
        <v>272.29000000000002</v>
      </c>
      <c r="M41" s="217">
        <v>1.05</v>
      </c>
      <c r="N41" s="217">
        <v>1.34</v>
      </c>
      <c r="O41" s="217">
        <v>0</v>
      </c>
      <c r="P41" s="217">
        <v>1.59</v>
      </c>
      <c r="Q41" s="217">
        <v>3.97</v>
      </c>
      <c r="R41" s="217">
        <v>12.17</v>
      </c>
      <c r="S41" s="217">
        <v>4.17</v>
      </c>
      <c r="T41" s="217">
        <v>0</v>
      </c>
      <c r="U41" s="217">
        <v>3.98</v>
      </c>
      <c r="V41" s="217">
        <v>6.36</v>
      </c>
      <c r="W41" s="217">
        <v>10.84</v>
      </c>
      <c r="X41" s="217">
        <v>35.630000000000003</v>
      </c>
      <c r="Y41" s="217">
        <v>0</v>
      </c>
      <c r="Z41" s="217">
        <v>25.36</v>
      </c>
      <c r="AA41" s="217">
        <v>16.510000000000002</v>
      </c>
      <c r="AB41" s="217">
        <v>0</v>
      </c>
      <c r="AC41" s="217">
        <v>0</v>
      </c>
      <c r="AD41" s="217">
        <v>0</v>
      </c>
      <c r="AE41" s="217">
        <v>0</v>
      </c>
      <c r="AF41" s="217">
        <v>0</v>
      </c>
      <c r="AG41" s="217">
        <v>0</v>
      </c>
      <c r="AH41" s="217">
        <v>0</v>
      </c>
      <c r="AI41" s="217">
        <v>0</v>
      </c>
      <c r="AJ41" s="217">
        <v>0</v>
      </c>
      <c r="AK41" s="217">
        <v>11.37</v>
      </c>
      <c r="AL41" s="217">
        <v>0</v>
      </c>
      <c r="AM41" s="217">
        <v>0</v>
      </c>
      <c r="AN41" s="217">
        <v>0</v>
      </c>
      <c r="AO41" s="217">
        <v>0</v>
      </c>
      <c r="AP41" s="217">
        <v>0</v>
      </c>
    </row>
    <row r="42" spans="1:42">
      <c r="A42" t="s">
        <v>84</v>
      </c>
      <c r="B42" s="217">
        <v>0</v>
      </c>
      <c r="C42" s="217">
        <v>6.76</v>
      </c>
      <c r="D42" s="217">
        <v>0.97</v>
      </c>
      <c r="E42" s="217">
        <v>0</v>
      </c>
      <c r="F42" s="217">
        <v>0</v>
      </c>
      <c r="G42" s="217">
        <v>18.989999999999998</v>
      </c>
      <c r="H42" s="217">
        <v>0</v>
      </c>
      <c r="I42" s="217">
        <v>22.54</v>
      </c>
      <c r="J42" s="217">
        <v>1.68</v>
      </c>
      <c r="K42" s="217">
        <v>4.4000000000000004</v>
      </c>
      <c r="L42" s="217">
        <v>272.29000000000002</v>
      </c>
      <c r="M42" s="217">
        <v>1.05</v>
      </c>
      <c r="N42" s="217">
        <v>1.34</v>
      </c>
      <c r="O42" s="217">
        <v>0</v>
      </c>
      <c r="P42" s="217">
        <v>1.59</v>
      </c>
      <c r="Q42" s="217">
        <v>3.97</v>
      </c>
      <c r="R42" s="217">
        <v>12.17</v>
      </c>
      <c r="S42" s="217">
        <v>4.17</v>
      </c>
      <c r="T42" s="217">
        <v>0</v>
      </c>
      <c r="U42" s="217">
        <v>3.98</v>
      </c>
      <c r="V42" s="217">
        <v>6.36</v>
      </c>
      <c r="W42" s="217">
        <v>10.84</v>
      </c>
      <c r="X42" s="217">
        <v>35.630000000000003</v>
      </c>
      <c r="Y42" s="217">
        <v>0</v>
      </c>
      <c r="Z42" s="217">
        <v>25.36</v>
      </c>
      <c r="AA42" s="217">
        <v>16.510000000000002</v>
      </c>
      <c r="AB42" s="217">
        <v>0</v>
      </c>
      <c r="AC42" s="217">
        <v>0</v>
      </c>
      <c r="AD42" s="217">
        <v>0</v>
      </c>
      <c r="AE42" s="217">
        <v>0</v>
      </c>
      <c r="AF42" s="217">
        <v>0</v>
      </c>
      <c r="AG42" s="217">
        <v>0</v>
      </c>
      <c r="AH42" s="217">
        <v>0</v>
      </c>
      <c r="AI42" s="217">
        <v>0</v>
      </c>
      <c r="AJ42" s="217">
        <v>0</v>
      </c>
      <c r="AK42" s="217">
        <v>11.37</v>
      </c>
      <c r="AL42" s="217">
        <v>0</v>
      </c>
      <c r="AM42" s="217">
        <v>0</v>
      </c>
      <c r="AN42" s="217">
        <v>0</v>
      </c>
      <c r="AO42" s="217">
        <v>0</v>
      </c>
      <c r="AP42" s="217">
        <v>0</v>
      </c>
    </row>
    <row r="43" spans="1:42">
      <c r="A43" t="s">
        <v>85</v>
      </c>
      <c r="B43" s="217">
        <v>0</v>
      </c>
      <c r="C43" s="217">
        <v>7.41</v>
      </c>
      <c r="D43" s="217">
        <v>0.97</v>
      </c>
      <c r="E43" s="217">
        <v>0</v>
      </c>
      <c r="F43" s="217">
        <v>0</v>
      </c>
      <c r="G43" s="217">
        <v>18.989999999999998</v>
      </c>
      <c r="H43" s="217">
        <v>0</v>
      </c>
      <c r="I43" s="217">
        <v>22.54</v>
      </c>
      <c r="J43" s="217">
        <v>1.68</v>
      </c>
      <c r="K43" s="217">
        <v>4.4000000000000004</v>
      </c>
      <c r="L43" s="217">
        <v>270.35000000000002</v>
      </c>
      <c r="M43" s="217">
        <v>1.05</v>
      </c>
      <c r="N43" s="217">
        <v>1.34</v>
      </c>
      <c r="O43" s="217">
        <v>0</v>
      </c>
      <c r="P43" s="217">
        <v>1.59</v>
      </c>
      <c r="Q43" s="217">
        <v>3.95</v>
      </c>
      <c r="R43" s="217">
        <v>8.0500000000000007</v>
      </c>
      <c r="S43" s="217">
        <v>4.37</v>
      </c>
      <c r="T43" s="217">
        <v>0</v>
      </c>
      <c r="U43" s="217">
        <v>3.98</v>
      </c>
      <c r="V43" s="217">
        <v>6.36</v>
      </c>
      <c r="W43" s="217">
        <v>10.84</v>
      </c>
      <c r="X43" s="217">
        <v>35.630000000000003</v>
      </c>
      <c r="Y43" s="217">
        <v>0</v>
      </c>
      <c r="Z43" s="217">
        <v>25.36</v>
      </c>
      <c r="AA43" s="217">
        <v>16.510000000000002</v>
      </c>
      <c r="AB43" s="217">
        <v>0</v>
      </c>
      <c r="AC43" s="217">
        <v>0</v>
      </c>
      <c r="AD43" s="217">
        <v>0</v>
      </c>
      <c r="AE43" s="217">
        <v>0</v>
      </c>
      <c r="AF43" s="217">
        <v>0</v>
      </c>
      <c r="AG43" s="217">
        <v>0</v>
      </c>
      <c r="AH43" s="217">
        <v>0</v>
      </c>
      <c r="AI43" s="217">
        <v>0</v>
      </c>
      <c r="AJ43" s="217">
        <v>0</v>
      </c>
      <c r="AK43" s="217">
        <v>11.37</v>
      </c>
      <c r="AL43" s="217">
        <v>0</v>
      </c>
      <c r="AM43" s="217">
        <v>0</v>
      </c>
      <c r="AN43" s="217">
        <v>0</v>
      </c>
      <c r="AO43" s="217">
        <v>0</v>
      </c>
      <c r="AP43" s="217">
        <v>0</v>
      </c>
    </row>
    <row r="44" spans="1:42">
      <c r="A44" t="s">
        <v>86</v>
      </c>
      <c r="B44" s="217">
        <v>0</v>
      </c>
      <c r="C44" s="217">
        <v>7.41</v>
      </c>
      <c r="D44" s="217">
        <v>0.97</v>
      </c>
      <c r="E44" s="217">
        <v>0</v>
      </c>
      <c r="F44" s="217">
        <v>0</v>
      </c>
      <c r="G44" s="217">
        <v>18.989999999999998</v>
      </c>
      <c r="H44" s="217">
        <v>0</v>
      </c>
      <c r="I44" s="217">
        <v>22.54</v>
      </c>
      <c r="J44" s="217">
        <v>1.68</v>
      </c>
      <c r="K44" s="217">
        <v>4.4000000000000004</v>
      </c>
      <c r="L44" s="217">
        <v>270.35000000000002</v>
      </c>
      <c r="M44" s="217">
        <v>1.05</v>
      </c>
      <c r="N44" s="217">
        <v>1.34</v>
      </c>
      <c r="O44" s="217">
        <v>0</v>
      </c>
      <c r="P44" s="217">
        <v>1.59</v>
      </c>
      <c r="Q44" s="217">
        <v>3.95</v>
      </c>
      <c r="R44" s="217">
        <v>8.0500000000000007</v>
      </c>
      <c r="S44" s="217">
        <v>4.37</v>
      </c>
      <c r="T44" s="217">
        <v>0</v>
      </c>
      <c r="U44" s="217">
        <v>3.98</v>
      </c>
      <c r="V44" s="217">
        <v>6.36</v>
      </c>
      <c r="W44" s="217">
        <v>10.84</v>
      </c>
      <c r="X44" s="217">
        <v>35.630000000000003</v>
      </c>
      <c r="Y44" s="217">
        <v>0</v>
      </c>
      <c r="Z44" s="217">
        <v>25.36</v>
      </c>
      <c r="AA44" s="217">
        <v>16.510000000000002</v>
      </c>
      <c r="AB44" s="217">
        <v>0</v>
      </c>
      <c r="AC44" s="217">
        <v>0</v>
      </c>
      <c r="AD44" s="217">
        <v>0</v>
      </c>
      <c r="AE44" s="217">
        <v>0</v>
      </c>
      <c r="AF44" s="217">
        <v>0</v>
      </c>
      <c r="AG44" s="217">
        <v>0</v>
      </c>
      <c r="AH44" s="217">
        <v>0</v>
      </c>
      <c r="AI44" s="217">
        <v>0</v>
      </c>
      <c r="AJ44" s="217">
        <v>0</v>
      </c>
      <c r="AK44" s="217">
        <v>11.37</v>
      </c>
      <c r="AL44" s="217">
        <v>0</v>
      </c>
      <c r="AM44" s="217">
        <v>0</v>
      </c>
      <c r="AN44" s="217">
        <v>0</v>
      </c>
      <c r="AO44" s="217">
        <v>0</v>
      </c>
      <c r="AP44" s="217">
        <v>0</v>
      </c>
    </row>
    <row r="45" spans="1:42">
      <c r="A45" t="s">
        <v>87</v>
      </c>
      <c r="B45" s="217">
        <v>0</v>
      </c>
      <c r="C45" s="217">
        <v>7.41</v>
      </c>
      <c r="D45" s="217">
        <v>0.97</v>
      </c>
      <c r="E45" s="217">
        <v>0</v>
      </c>
      <c r="F45" s="217">
        <v>0</v>
      </c>
      <c r="G45" s="217">
        <v>18.989999999999998</v>
      </c>
      <c r="H45" s="217">
        <v>0</v>
      </c>
      <c r="I45" s="217">
        <v>22.54</v>
      </c>
      <c r="J45" s="217">
        <v>1.68</v>
      </c>
      <c r="K45" s="217">
        <v>4.4000000000000004</v>
      </c>
      <c r="L45" s="217">
        <v>272.29000000000002</v>
      </c>
      <c r="M45" s="217">
        <v>0</v>
      </c>
      <c r="N45" s="217">
        <v>1.34</v>
      </c>
      <c r="O45" s="217">
        <v>0</v>
      </c>
      <c r="P45" s="217">
        <v>1.59</v>
      </c>
      <c r="Q45" s="217">
        <v>3.95</v>
      </c>
      <c r="R45" s="217">
        <v>8.0500000000000007</v>
      </c>
      <c r="S45" s="217">
        <v>4.37</v>
      </c>
      <c r="T45" s="217">
        <v>0</v>
      </c>
      <c r="U45" s="217">
        <v>3.98</v>
      </c>
      <c r="V45" s="217">
        <v>6.36</v>
      </c>
      <c r="W45" s="217">
        <v>10.84</v>
      </c>
      <c r="X45" s="217">
        <v>35.630000000000003</v>
      </c>
      <c r="Y45" s="217">
        <v>0</v>
      </c>
      <c r="Z45" s="217">
        <v>25.36</v>
      </c>
      <c r="AA45" s="217">
        <v>16.510000000000002</v>
      </c>
      <c r="AB45" s="217">
        <v>0</v>
      </c>
      <c r="AC45" s="217">
        <v>0</v>
      </c>
      <c r="AD45" s="217">
        <v>0</v>
      </c>
      <c r="AE45" s="217">
        <v>0</v>
      </c>
      <c r="AF45" s="217">
        <v>0</v>
      </c>
      <c r="AG45" s="217">
        <v>0</v>
      </c>
      <c r="AH45" s="217">
        <v>0</v>
      </c>
      <c r="AI45" s="217">
        <v>0</v>
      </c>
      <c r="AJ45" s="217">
        <v>0</v>
      </c>
      <c r="AK45" s="217">
        <v>11.37</v>
      </c>
      <c r="AL45" s="217">
        <v>0</v>
      </c>
      <c r="AM45" s="217">
        <v>0</v>
      </c>
      <c r="AN45" s="217">
        <v>0</v>
      </c>
      <c r="AO45" s="217">
        <v>0</v>
      </c>
      <c r="AP45" s="217">
        <v>0</v>
      </c>
    </row>
    <row r="46" spans="1:42">
      <c r="A46" t="s">
        <v>88</v>
      </c>
      <c r="B46" s="217">
        <v>0</v>
      </c>
      <c r="C46" s="217">
        <v>7.41</v>
      </c>
      <c r="D46" s="217">
        <v>0.97</v>
      </c>
      <c r="E46" s="217">
        <v>0</v>
      </c>
      <c r="F46" s="217">
        <v>0</v>
      </c>
      <c r="G46" s="217">
        <v>18.989999999999998</v>
      </c>
      <c r="H46" s="217">
        <v>0</v>
      </c>
      <c r="I46" s="217">
        <v>22.54</v>
      </c>
      <c r="J46" s="217">
        <v>1.68</v>
      </c>
      <c r="K46" s="217">
        <v>4.4000000000000004</v>
      </c>
      <c r="L46" s="217">
        <v>272.29000000000002</v>
      </c>
      <c r="M46" s="217">
        <v>1.04</v>
      </c>
      <c r="N46" s="217">
        <v>1.34</v>
      </c>
      <c r="O46" s="217">
        <v>0</v>
      </c>
      <c r="P46" s="217">
        <v>1.59</v>
      </c>
      <c r="Q46" s="217">
        <v>3.95</v>
      </c>
      <c r="R46" s="217">
        <v>8.0500000000000007</v>
      </c>
      <c r="S46" s="217">
        <v>4.37</v>
      </c>
      <c r="T46" s="217">
        <v>0</v>
      </c>
      <c r="U46" s="217">
        <v>3.98</v>
      </c>
      <c r="V46" s="217">
        <v>6.36</v>
      </c>
      <c r="W46" s="217">
        <v>10.84</v>
      </c>
      <c r="X46" s="217">
        <v>35.630000000000003</v>
      </c>
      <c r="Y46" s="217">
        <v>0</v>
      </c>
      <c r="Z46" s="217">
        <v>25.36</v>
      </c>
      <c r="AA46" s="217">
        <v>16.510000000000002</v>
      </c>
      <c r="AB46" s="217">
        <v>0</v>
      </c>
      <c r="AC46" s="217">
        <v>0</v>
      </c>
      <c r="AD46" s="217">
        <v>0</v>
      </c>
      <c r="AE46" s="217">
        <v>0</v>
      </c>
      <c r="AF46" s="217">
        <v>0</v>
      </c>
      <c r="AG46" s="217">
        <v>0</v>
      </c>
      <c r="AH46" s="217">
        <v>0</v>
      </c>
      <c r="AI46" s="217">
        <v>0</v>
      </c>
      <c r="AJ46" s="217">
        <v>0</v>
      </c>
      <c r="AK46" s="217">
        <v>11.37</v>
      </c>
      <c r="AL46" s="217">
        <v>0</v>
      </c>
      <c r="AM46" s="217">
        <v>0</v>
      </c>
      <c r="AN46" s="217">
        <v>0</v>
      </c>
      <c r="AO46" s="217">
        <v>0</v>
      </c>
      <c r="AP46" s="217">
        <v>0</v>
      </c>
    </row>
    <row r="47" spans="1:42">
      <c r="A47" t="s">
        <v>89</v>
      </c>
      <c r="B47" s="217">
        <v>0</v>
      </c>
      <c r="C47" s="217">
        <v>7.41</v>
      </c>
      <c r="D47" s="217">
        <v>0.97</v>
      </c>
      <c r="E47" s="217">
        <v>0</v>
      </c>
      <c r="F47" s="217">
        <v>0</v>
      </c>
      <c r="G47" s="217">
        <v>18.989999999999998</v>
      </c>
      <c r="H47" s="217">
        <v>0</v>
      </c>
      <c r="I47" s="217">
        <v>22.54</v>
      </c>
      <c r="J47" s="217">
        <v>1.68</v>
      </c>
      <c r="K47" s="217">
        <v>4.4000000000000004</v>
      </c>
      <c r="L47" s="217">
        <v>270.35000000000002</v>
      </c>
      <c r="M47" s="217">
        <v>1.05</v>
      </c>
      <c r="N47" s="217">
        <v>1.34</v>
      </c>
      <c r="O47" s="217">
        <v>0</v>
      </c>
      <c r="P47" s="217">
        <v>1.59</v>
      </c>
      <c r="Q47" s="217">
        <v>3.95</v>
      </c>
      <c r="R47" s="217">
        <v>8.0500000000000007</v>
      </c>
      <c r="S47" s="217">
        <v>4.37</v>
      </c>
      <c r="T47" s="217">
        <v>0</v>
      </c>
      <c r="U47" s="217">
        <v>3.98</v>
      </c>
      <c r="V47" s="217">
        <v>6.36</v>
      </c>
      <c r="W47" s="217">
        <v>10.84</v>
      </c>
      <c r="X47" s="217">
        <v>35.630000000000003</v>
      </c>
      <c r="Y47" s="217">
        <v>0</v>
      </c>
      <c r="Z47" s="217">
        <v>25.36</v>
      </c>
      <c r="AA47" s="217">
        <v>16.510000000000002</v>
      </c>
      <c r="AB47" s="217">
        <v>0</v>
      </c>
      <c r="AC47" s="217">
        <v>0</v>
      </c>
      <c r="AD47" s="217">
        <v>0</v>
      </c>
      <c r="AE47" s="217">
        <v>0</v>
      </c>
      <c r="AF47" s="217">
        <v>0</v>
      </c>
      <c r="AG47" s="217">
        <v>0</v>
      </c>
      <c r="AH47" s="217">
        <v>0</v>
      </c>
      <c r="AI47" s="217">
        <v>0</v>
      </c>
      <c r="AJ47" s="217">
        <v>0</v>
      </c>
      <c r="AK47" s="217">
        <v>11.37</v>
      </c>
      <c r="AL47" s="217">
        <v>0</v>
      </c>
      <c r="AM47" s="217">
        <v>0</v>
      </c>
      <c r="AN47" s="217">
        <v>0</v>
      </c>
      <c r="AO47" s="217">
        <v>0</v>
      </c>
      <c r="AP47" s="217">
        <v>0</v>
      </c>
    </row>
    <row r="48" spans="1:42">
      <c r="A48" t="s">
        <v>90</v>
      </c>
      <c r="B48" s="217">
        <v>0</v>
      </c>
      <c r="C48" s="217">
        <v>7.41</v>
      </c>
      <c r="D48" s="217">
        <v>0.97</v>
      </c>
      <c r="E48" s="217">
        <v>0</v>
      </c>
      <c r="F48" s="217">
        <v>0</v>
      </c>
      <c r="G48" s="217">
        <v>18.989999999999998</v>
      </c>
      <c r="H48" s="217">
        <v>0</v>
      </c>
      <c r="I48" s="217">
        <v>22.54</v>
      </c>
      <c r="J48" s="217">
        <v>1.68</v>
      </c>
      <c r="K48" s="217">
        <v>4.4000000000000004</v>
      </c>
      <c r="L48" s="217">
        <v>270.35000000000002</v>
      </c>
      <c r="M48" s="217">
        <v>1.05</v>
      </c>
      <c r="N48" s="217">
        <v>1.34</v>
      </c>
      <c r="O48" s="217">
        <v>0</v>
      </c>
      <c r="P48" s="217">
        <v>1.59</v>
      </c>
      <c r="Q48" s="217">
        <v>3.95</v>
      </c>
      <c r="R48" s="217">
        <v>8.0500000000000007</v>
      </c>
      <c r="S48" s="217">
        <v>4.37</v>
      </c>
      <c r="T48" s="217">
        <v>0</v>
      </c>
      <c r="U48" s="217">
        <v>3.98</v>
      </c>
      <c r="V48" s="217">
        <v>6.36</v>
      </c>
      <c r="W48" s="217">
        <v>10.84</v>
      </c>
      <c r="X48" s="217">
        <v>35.630000000000003</v>
      </c>
      <c r="Y48" s="217">
        <v>0</v>
      </c>
      <c r="Z48" s="217">
        <v>25.36</v>
      </c>
      <c r="AA48" s="217">
        <v>16.510000000000002</v>
      </c>
      <c r="AB48" s="217">
        <v>0</v>
      </c>
      <c r="AC48" s="217">
        <v>0</v>
      </c>
      <c r="AD48" s="217">
        <v>0</v>
      </c>
      <c r="AE48" s="217">
        <v>0</v>
      </c>
      <c r="AF48" s="217">
        <v>0</v>
      </c>
      <c r="AG48" s="217">
        <v>0</v>
      </c>
      <c r="AH48" s="217">
        <v>0</v>
      </c>
      <c r="AI48" s="217">
        <v>0</v>
      </c>
      <c r="AJ48" s="217">
        <v>0</v>
      </c>
      <c r="AK48" s="217">
        <v>11.37</v>
      </c>
      <c r="AL48" s="217">
        <v>0</v>
      </c>
      <c r="AM48" s="217">
        <v>0</v>
      </c>
      <c r="AN48" s="217">
        <v>0</v>
      </c>
      <c r="AO48" s="217">
        <v>0</v>
      </c>
      <c r="AP48" s="217">
        <v>0</v>
      </c>
    </row>
    <row r="49" spans="1:42">
      <c r="A49" t="s">
        <v>91</v>
      </c>
      <c r="B49" s="217">
        <v>0</v>
      </c>
      <c r="C49" s="217">
        <v>7.41</v>
      </c>
      <c r="D49" s="217">
        <v>0.97</v>
      </c>
      <c r="E49" s="217">
        <v>0</v>
      </c>
      <c r="F49" s="217">
        <v>0</v>
      </c>
      <c r="G49" s="217">
        <v>18.989999999999998</v>
      </c>
      <c r="H49" s="217">
        <v>0</v>
      </c>
      <c r="I49" s="217">
        <v>22.54</v>
      </c>
      <c r="J49" s="217">
        <v>1.68</v>
      </c>
      <c r="K49" s="217">
        <v>4.4000000000000004</v>
      </c>
      <c r="L49" s="217">
        <v>270.35000000000002</v>
      </c>
      <c r="M49" s="217">
        <v>1.05</v>
      </c>
      <c r="N49" s="217">
        <v>1.34</v>
      </c>
      <c r="O49" s="217">
        <v>0</v>
      </c>
      <c r="P49" s="217">
        <v>1.59</v>
      </c>
      <c r="Q49" s="217">
        <v>3.65</v>
      </c>
      <c r="R49" s="217">
        <v>6.67</v>
      </c>
      <c r="S49" s="217">
        <v>4.1399999999999997</v>
      </c>
      <c r="T49" s="217">
        <v>0</v>
      </c>
      <c r="U49" s="217">
        <v>3.98</v>
      </c>
      <c r="V49" s="217">
        <v>6.36</v>
      </c>
      <c r="W49" s="217">
        <v>10.84</v>
      </c>
      <c r="X49" s="217">
        <v>35.630000000000003</v>
      </c>
      <c r="Y49" s="217">
        <v>0</v>
      </c>
      <c r="Z49" s="217">
        <v>25.36</v>
      </c>
      <c r="AA49" s="217">
        <v>16.510000000000002</v>
      </c>
      <c r="AB49" s="217">
        <v>0</v>
      </c>
      <c r="AC49" s="217">
        <v>0</v>
      </c>
      <c r="AD49" s="217">
        <v>0</v>
      </c>
      <c r="AE49" s="217">
        <v>0</v>
      </c>
      <c r="AF49" s="217">
        <v>0</v>
      </c>
      <c r="AG49" s="217">
        <v>0</v>
      </c>
      <c r="AH49" s="217">
        <v>0</v>
      </c>
      <c r="AI49" s="217">
        <v>0</v>
      </c>
      <c r="AJ49" s="217">
        <v>0</v>
      </c>
      <c r="AK49" s="217">
        <v>11.37</v>
      </c>
      <c r="AL49" s="217">
        <v>0</v>
      </c>
      <c r="AM49" s="217">
        <v>0</v>
      </c>
      <c r="AN49" s="217">
        <v>0</v>
      </c>
      <c r="AO49" s="217">
        <v>0</v>
      </c>
      <c r="AP49" s="217">
        <v>0</v>
      </c>
    </row>
    <row r="50" spans="1:42">
      <c r="A50" t="s">
        <v>92</v>
      </c>
      <c r="B50" s="217">
        <v>0</v>
      </c>
      <c r="C50" s="217">
        <v>7.41</v>
      </c>
      <c r="D50" s="217">
        <v>0.97</v>
      </c>
      <c r="E50" s="217">
        <v>0</v>
      </c>
      <c r="F50" s="217">
        <v>0</v>
      </c>
      <c r="G50" s="217">
        <v>18.989999999999998</v>
      </c>
      <c r="H50" s="217">
        <v>0</v>
      </c>
      <c r="I50" s="217">
        <v>22.54</v>
      </c>
      <c r="J50" s="217">
        <v>1.68</v>
      </c>
      <c r="K50" s="217">
        <v>4.4000000000000004</v>
      </c>
      <c r="L50" s="217">
        <v>270.35000000000002</v>
      </c>
      <c r="M50" s="217">
        <v>1.05</v>
      </c>
      <c r="N50" s="217">
        <v>1.34</v>
      </c>
      <c r="O50" s="217">
        <v>0</v>
      </c>
      <c r="P50" s="217">
        <v>1.59</v>
      </c>
      <c r="Q50" s="217">
        <v>3.65</v>
      </c>
      <c r="R50" s="217">
        <v>6.67</v>
      </c>
      <c r="S50" s="217">
        <v>4.1399999999999997</v>
      </c>
      <c r="T50" s="217">
        <v>0</v>
      </c>
      <c r="U50" s="217">
        <v>3.98</v>
      </c>
      <c r="V50" s="217">
        <v>6.36</v>
      </c>
      <c r="W50" s="217">
        <v>10.84</v>
      </c>
      <c r="X50" s="217">
        <v>35.630000000000003</v>
      </c>
      <c r="Y50" s="217">
        <v>0</v>
      </c>
      <c r="Z50" s="217">
        <v>25.36</v>
      </c>
      <c r="AA50" s="217">
        <v>16.510000000000002</v>
      </c>
      <c r="AB50" s="217">
        <v>0</v>
      </c>
      <c r="AC50" s="217">
        <v>0</v>
      </c>
      <c r="AD50" s="217">
        <v>0</v>
      </c>
      <c r="AE50" s="217">
        <v>0</v>
      </c>
      <c r="AF50" s="217">
        <v>0</v>
      </c>
      <c r="AG50" s="217">
        <v>0</v>
      </c>
      <c r="AH50" s="217">
        <v>0</v>
      </c>
      <c r="AI50" s="217">
        <v>0</v>
      </c>
      <c r="AJ50" s="217">
        <v>0</v>
      </c>
      <c r="AK50" s="217">
        <v>11.37</v>
      </c>
      <c r="AL50" s="217">
        <v>0</v>
      </c>
      <c r="AM50" s="217">
        <v>0</v>
      </c>
      <c r="AN50" s="217">
        <v>0</v>
      </c>
      <c r="AO50" s="217">
        <v>0</v>
      </c>
      <c r="AP50" s="217">
        <v>0</v>
      </c>
    </row>
    <row r="51" spans="1:42">
      <c r="A51" t="s">
        <v>93</v>
      </c>
      <c r="B51" s="217">
        <v>0</v>
      </c>
      <c r="C51" s="217">
        <v>7.41</v>
      </c>
      <c r="D51" s="217">
        <v>0.97</v>
      </c>
      <c r="E51" s="217">
        <v>0</v>
      </c>
      <c r="F51" s="217">
        <v>0</v>
      </c>
      <c r="G51" s="217">
        <v>19.16</v>
      </c>
      <c r="H51" s="217">
        <v>0</v>
      </c>
      <c r="I51" s="217">
        <v>21.86</v>
      </c>
      <c r="J51" s="217">
        <v>1.68</v>
      </c>
      <c r="K51" s="217">
        <v>4.4000000000000004</v>
      </c>
      <c r="L51" s="217">
        <v>270.35000000000002</v>
      </c>
      <c r="M51" s="217">
        <v>1.05</v>
      </c>
      <c r="N51" s="217">
        <v>1.34</v>
      </c>
      <c r="O51" s="217">
        <v>0</v>
      </c>
      <c r="P51" s="217">
        <v>1.57</v>
      </c>
      <c r="Q51" s="217">
        <v>3.27</v>
      </c>
      <c r="R51" s="217">
        <v>6.67</v>
      </c>
      <c r="S51" s="217">
        <v>4.13</v>
      </c>
      <c r="T51" s="217">
        <v>0</v>
      </c>
      <c r="U51" s="217">
        <v>3.98</v>
      </c>
      <c r="V51" s="217">
        <v>6.36</v>
      </c>
      <c r="W51" s="217">
        <v>10.84</v>
      </c>
      <c r="X51" s="217">
        <v>35.630000000000003</v>
      </c>
      <c r="Y51" s="217">
        <v>0</v>
      </c>
      <c r="Z51" s="217">
        <v>25.36</v>
      </c>
      <c r="AA51" s="217">
        <v>16.510000000000002</v>
      </c>
      <c r="AB51" s="217">
        <v>0</v>
      </c>
      <c r="AC51" s="217">
        <v>0</v>
      </c>
      <c r="AD51" s="217">
        <v>0</v>
      </c>
      <c r="AE51" s="217">
        <v>0</v>
      </c>
      <c r="AF51" s="217">
        <v>0</v>
      </c>
      <c r="AG51" s="217">
        <v>0</v>
      </c>
      <c r="AH51" s="217">
        <v>0</v>
      </c>
      <c r="AI51" s="217">
        <v>0</v>
      </c>
      <c r="AJ51" s="217">
        <v>0</v>
      </c>
      <c r="AK51" s="217">
        <v>10.15</v>
      </c>
      <c r="AL51" s="217">
        <v>0</v>
      </c>
      <c r="AM51" s="217">
        <v>0</v>
      </c>
      <c r="AN51" s="217">
        <v>0</v>
      </c>
      <c r="AO51" s="217">
        <v>0</v>
      </c>
      <c r="AP51" s="217">
        <v>0</v>
      </c>
    </row>
    <row r="52" spans="1:42">
      <c r="A52" t="s">
        <v>94</v>
      </c>
      <c r="B52" s="217">
        <v>0</v>
      </c>
      <c r="C52" s="217">
        <v>7.41</v>
      </c>
      <c r="D52" s="217">
        <v>0.97</v>
      </c>
      <c r="E52" s="217">
        <v>0</v>
      </c>
      <c r="F52" s="217">
        <v>0</v>
      </c>
      <c r="G52" s="217">
        <v>19.16</v>
      </c>
      <c r="H52" s="217">
        <v>0</v>
      </c>
      <c r="I52" s="217">
        <v>21.86</v>
      </c>
      <c r="J52" s="217">
        <v>1.68</v>
      </c>
      <c r="K52" s="217">
        <v>4.4000000000000004</v>
      </c>
      <c r="L52" s="217">
        <v>270.35000000000002</v>
      </c>
      <c r="M52" s="217">
        <v>1.05</v>
      </c>
      <c r="N52" s="217">
        <v>1.34</v>
      </c>
      <c r="O52" s="217">
        <v>0</v>
      </c>
      <c r="P52" s="217">
        <v>1.58</v>
      </c>
      <c r="Q52" s="217">
        <v>3.27</v>
      </c>
      <c r="R52" s="217">
        <v>6.67</v>
      </c>
      <c r="S52" s="217">
        <v>4.13</v>
      </c>
      <c r="T52" s="217">
        <v>0</v>
      </c>
      <c r="U52" s="217">
        <v>3.98</v>
      </c>
      <c r="V52" s="217">
        <v>6.36</v>
      </c>
      <c r="W52" s="217">
        <v>10.84</v>
      </c>
      <c r="X52" s="217">
        <v>35.630000000000003</v>
      </c>
      <c r="Y52" s="217">
        <v>0</v>
      </c>
      <c r="Z52" s="217">
        <v>25.36</v>
      </c>
      <c r="AA52" s="217">
        <v>16.510000000000002</v>
      </c>
      <c r="AB52" s="217">
        <v>0</v>
      </c>
      <c r="AC52" s="217">
        <v>0</v>
      </c>
      <c r="AD52" s="217">
        <v>0</v>
      </c>
      <c r="AE52" s="217">
        <v>0</v>
      </c>
      <c r="AF52" s="217">
        <v>0</v>
      </c>
      <c r="AG52" s="217">
        <v>0</v>
      </c>
      <c r="AH52" s="217">
        <v>0</v>
      </c>
      <c r="AI52" s="217">
        <v>0</v>
      </c>
      <c r="AJ52" s="217">
        <v>0</v>
      </c>
      <c r="AK52" s="217">
        <v>10.15</v>
      </c>
      <c r="AL52" s="217">
        <v>0</v>
      </c>
      <c r="AM52" s="217">
        <v>0</v>
      </c>
      <c r="AN52" s="217">
        <v>0</v>
      </c>
      <c r="AO52" s="217">
        <v>0</v>
      </c>
      <c r="AP52" s="217">
        <v>0</v>
      </c>
    </row>
    <row r="53" spans="1:42">
      <c r="A53" t="s">
        <v>95</v>
      </c>
      <c r="B53" s="217">
        <v>0</v>
      </c>
      <c r="C53" s="217">
        <v>7.41</v>
      </c>
      <c r="D53" s="217">
        <v>0.97</v>
      </c>
      <c r="E53" s="217">
        <v>0</v>
      </c>
      <c r="F53" s="217">
        <v>0</v>
      </c>
      <c r="G53" s="217">
        <v>19.16</v>
      </c>
      <c r="H53" s="217">
        <v>0</v>
      </c>
      <c r="I53" s="217">
        <v>21.86</v>
      </c>
      <c r="J53" s="217">
        <v>1.68</v>
      </c>
      <c r="K53" s="217">
        <v>4.4000000000000004</v>
      </c>
      <c r="L53" s="217">
        <v>261.89999999999998</v>
      </c>
      <c r="M53" s="217">
        <v>1.05</v>
      </c>
      <c r="N53" s="217">
        <v>1.34</v>
      </c>
      <c r="O53" s="217">
        <v>0</v>
      </c>
      <c r="P53" s="217">
        <v>1.58</v>
      </c>
      <c r="Q53" s="217">
        <v>3.27</v>
      </c>
      <c r="R53" s="217">
        <v>6.64</v>
      </c>
      <c r="S53" s="217">
        <v>4.13</v>
      </c>
      <c r="T53" s="217">
        <v>0</v>
      </c>
      <c r="U53" s="217">
        <v>3.98</v>
      </c>
      <c r="V53" s="217">
        <v>6.36</v>
      </c>
      <c r="W53" s="217">
        <v>10.84</v>
      </c>
      <c r="X53" s="217">
        <v>35.630000000000003</v>
      </c>
      <c r="Y53" s="217">
        <v>0</v>
      </c>
      <c r="Z53" s="217">
        <v>25.36</v>
      </c>
      <c r="AA53" s="217">
        <v>16.510000000000002</v>
      </c>
      <c r="AB53" s="217">
        <v>0</v>
      </c>
      <c r="AC53" s="217">
        <v>0</v>
      </c>
      <c r="AD53" s="217">
        <v>0</v>
      </c>
      <c r="AE53" s="217">
        <v>0</v>
      </c>
      <c r="AF53" s="217">
        <v>0</v>
      </c>
      <c r="AG53" s="217">
        <v>0</v>
      </c>
      <c r="AH53" s="217">
        <v>0</v>
      </c>
      <c r="AI53" s="217">
        <v>0</v>
      </c>
      <c r="AJ53" s="217">
        <v>0</v>
      </c>
      <c r="AK53" s="217">
        <v>10.15</v>
      </c>
      <c r="AL53" s="217">
        <v>0</v>
      </c>
      <c r="AM53" s="217">
        <v>0</v>
      </c>
      <c r="AN53" s="217">
        <v>0</v>
      </c>
      <c r="AO53" s="217">
        <v>0</v>
      </c>
      <c r="AP53" s="217">
        <v>0</v>
      </c>
    </row>
    <row r="54" spans="1:42">
      <c r="A54" t="s">
        <v>96</v>
      </c>
      <c r="B54" s="217">
        <v>0</v>
      </c>
      <c r="C54" s="217">
        <v>7.41</v>
      </c>
      <c r="D54" s="217">
        <v>0.97</v>
      </c>
      <c r="E54" s="217">
        <v>0</v>
      </c>
      <c r="F54" s="217">
        <v>0</v>
      </c>
      <c r="G54" s="217">
        <v>19.16</v>
      </c>
      <c r="H54" s="217">
        <v>0</v>
      </c>
      <c r="I54" s="217">
        <v>21.86</v>
      </c>
      <c r="J54" s="217">
        <v>1.68</v>
      </c>
      <c r="K54" s="217">
        <v>4.4000000000000004</v>
      </c>
      <c r="L54" s="217">
        <v>261.89999999999998</v>
      </c>
      <c r="M54" s="217">
        <v>1.05</v>
      </c>
      <c r="N54" s="217">
        <v>1.34</v>
      </c>
      <c r="O54" s="217">
        <v>0</v>
      </c>
      <c r="P54" s="217">
        <v>1.58</v>
      </c>
      <c r="Q54" s="217">
        <v>3.27</v>
      </c>
      <c r="R54" s="217">
        <v>6.64</v>
      </c>
      <c r="S54" s="217">
        <v>4.13</v>
      </c>
      <c r="T54" s="217">
        <v>0</v>
      </c>
      <c r="U54" s="217">
        <v>3.98</v>
      </c>
      <c r="V54" s="217">
        <v>6.36</v>
      </c>
      <c r="W54" s="217">
        <v>10.84</v>
      </c>
      <c r="X54" s="217">
        <v>35.630000000000003</v>
      </c>
      <c r="Y54" s="217">
        <v>0</v>
      </c>
      <c r="Z54" s="217">
        <v>25.36</v>
      </c>
      <c r="AA54" s="217">
        <v>16.510000000000002</v>
      </c>
      <c r="AB54" s="217">
        <v>0</v>
      </c>
      <c r="AC54" s="217">
        <v>0</v>
      </c>
      <c r="AD54" s="217">
        <v>0</v>
      </c>
      <c r="AE54" s="217">
        <v>0</v>
      </c>
      <c r="AF54" s="217">
        <v>0</v>
      </c>
      <c r="AG54" s="217">
        <v>0</v>
      </c>
      <c r="AH54" s="217">
        <v>0</v>
      </c>
      <c r="AI54" s="217">
        <v>0</v>
      </c>
      <c r="AJ54" s="217">
        <v>0</v>
      </c>
      <c r="AK54" s="217">
        <v>10.15</v>
      </c>
      <c r="AL54" s="217">
        <v>0</v>
      </c>
      <c r="AM54" s="217">
        <v>0</v>
      </c>
      <c r="AN54" s="217">
        <v>0</v>
      </c>
      <c r="AO54" s="217">
        <v>0</v>
      </c>
      <c r="AP54" s="217">
        <v>0</v>
      </c>
    </row>
    <row r="55" spans="1:42">
      <c r="A55" t="s">
        <v>97</v>
      </c>
      <c r="B55" s="217">
        <v>0</v>
      </c>
      <c r="C55" s="217">
        <v>7.41</v>
      </c>
      <c r="D55" s="217">
        <v>0.97</v>
      </c>
      <c r="E55" s="217">
        <v>0</v>
      </c>
      <c r="F55" s="217">
        <v>0</v>
      </c>
      <c r="G55" s="217">
        <v>19.16</v>
      </c>
      <c r="H55" s="217">
        <v>0</v>
      </c>
      <c r="I55" s="217">
        <v>21.86</v>
      </c>
      <c r="J55" s="217">
        <v>1.68</v>
      </c>
      <c r="K55" s="217">
        <v>4.4000000000000004</v>
      </c>
      <c r="L55" s="217">
        <v>261.89999999999998</v>
      </c>
      <c r="M55" s="217">
        <v>1.05</v>
      </c>
      <c r="N55" s="217">
        <v>1.34</v>
      </c>
      <c r="O55" s="217">
        <v>0</v>
      </c>
      <c r="P55" s="217">
        <v>1.58</v>
      </c>
      <c r="Q55" s="217">
        <v>3.27</v>
      </c>
      <c r="R55" s="217">
        <v>6.67</v>
      </c>
      <c r="S55" s="217">
        <v>4.13</v>
      </c>
      <c r="T55" s="217">
        <v>0</v>
      </c>
      <c r="U55" s="217">
        <v>3.98</v>
      </c>
      <c r="V55" s="217">
        <v>6.36</v>
      </c>
      <c r="W55" s="217">
        <v>10.84</v>
      </c>
      <c r="X55" s="217">
        <v>35.630000000000003</v>
      </c>
      <c r="Y55" s="217">
        <v>0</v>
      </c>
      <c r="Z55" s="217">
        <v>25.36</v>
      </c>
      <c r="AA55" s="217">
        <v>16.510000000000002</v>
      </c>
      <c r="AB55" s="217">
        <v>0</v>
      </c>
      <c r="AC55" s="217">
        <v>0</v>
      </c>
      <c r="AD55" s="217">
        <v>0</v>
      </c>
      <c r="AE55" s="217">
        <v>0</v>
      </c>
      <c r="AF55" s="217">
        <v>0</v>
      </c>
      <c r="AG55" s="217">
        <v>0</v>
      </c>
      <c r="AH55" s="217">
        <v>0</v>
      </c>
      <c r="AI55" s="217">
        <v>0</v>
      </c>
      <c r="AJ55" s="217">
        <v>0</v>
      </c>
      <c r="AK55" s="217">
        <v>10.15</v>
      </c>
      <c r="AL55" s="217">
        <v>0</v>
      </c>
      <c r="AM55" s="217">
        <v>0</v>
      </c>
      <c r="AN55" s="217">
        <v>0</v>
      </c>
      <c r="AO55" s="217">
        <v>0</v>
      </c>
      <c r="AP55" s="217">
        <v>0</v>
      </c>
    </row>
    <row r="56" spans="1:42">
      <c r="A56" t="s">
        <v>98</v>
      </c>
      <c r="B56" s="217">
        <v>0</v>
      </c>
      <c r="C56" s="217">
        <v>7.41</v>
      </c>
      <c r="D56" s="217">
        <v>0.97</v>
      </c>
      <c r="E56" s="217">
        <v>0</v>
      </c>
      <c r="F56" s="217">
        <v>0</v>
      </c>
      <c r="G56" s="217">
        <v>19.16</v>
      </c>
      <c r="H56" s="217">
        <v>0</v>
      </c>
      <c r="I56" s="217">
        <v>21.86</v>
      </c>
      <c r="J56" s="217">
        <v>1.68</v>
      </c>
      <c r="K56" s="217">
        <v>4.4000000000000004</v>
      </c>
      <c r="L56" s="217">
        <v>261.89999999999998</v>
      </c>
      <c r="M56" s="217">
        <v>1.05</v>
      </c>
      <c r="N56" s="217">
        <v>1.34</v>
      </c>
      <c r="O56" s="217">
        <v>0</v>
      </c>
      <c r="P56" s="217">
        <v>1.58</v>
      </c>
      <c r="Q56" s="217">
        <v>3.27</v>
      </c>
      <c r="R56" s="217">
        <v>6.67</v>
      </c>
      <c r="S56" s="217">
        <v>4.13</v>
      </c>
      <c r="T56" s="217">
        <v>0</v>
      </c>
      <c r="U56" s="217">
        <v>3.98</v>
      </c>
      <c r="V56" s="217">
        <v>6.36</v>
      </c>
      <c r="W56" s="217">
        <v>10.84</v>
      </c>
      <c r="X56" s="217">
        <v>35.630000000000003</v>
      </c>
      <c r="Y56" s="217">
        <v>0</v>
      </c>
      <c r="Z56" s="217">
        <v>25.36</v>
      </c>
      <c r="AA56" s="217">
        <v>16.510000000000002</v>
      </c>
      <c r="AB56" s="217">
        <v>0</v>
      </c>
      <c r="AC56" s="217">
        <v>0</v>
      </c>
      <c r="AD56" s="217">
        <v>0</v>
      </c>
      <c r="AE56" s="217">
        <v>0</v>
      </c>
      <c r="AF56" s="217">
        <v>0</v>
      </c>
      <c r="AG56" s="217">
        <v>0</v>
      </c>
      <c r="AH56" s="217">
        <v>0</v>
      </c>
      <c r="AI56" s="217">
        <v>0</v>
      </c>
      <c r="AJ56" s="217">
        <v>0</v>
      </c>
      <c r="AK56" s="217">
        <v>10.15</v>
      </c>
      <c r="AL56" s="217">
        <v>0</v>
      </c>
      <c r="AM56" s="217">
        <v>0</v>
      </c>
      <c r="AN56" s="217">
        <v>0</v>
      </c>
      <c r="AO56" s="217">
        <v>0</v>
      </c>
      <c r="AP56" s="217">
        <v>0</v>
      </c>
    </row>
    <row r="57" spans="1:42">
      <c r="A57" t="s">
        <v>99</v>
      </c>
      <c r="B57" s="217">
        <v>0</v>
      </c>
      <c r="C57" s="217">
        <v>7.41</v>
      </c>
      <c r="D57" s="217">
        <v>0.97</v>
      </c>
      <c r="E57" s="217">
        <v>0</v>
      </c>
      <c r="F57" s="217">
        <v>0</v>
      </c>
      <c r="G57" s="217">
        <v>19.16</v>
      </c>
      <c r="H57" s="217">
        <v>0</v>
      </c>
      <c r="I57" s="217">
        <v>21.86</v>
      </c>
      <c r="J57" s="217">
        <v>1.68</v>
      </c>
      <c r="K57" s="217">
        <v>4.4000000000000004</v>
      </c>
      <c r="L57" s="217">
        <v>265.38</v>
      </c>
      <c r="M57" s="217">
        <v>1.05</v>
      </c>
      <c r="N57" s="217">
        <v>1.34</v>
      </c>
      <c r="O57" s="217">
        <v>0</v>
      </c>
      <c r="P57" s="217">
        <v>1.58</v>
      </c>
      <c r="Q57" s="217">
        <v>3.52</v>
      </c>
      <c r="R57" s="217">
        <v>6.88</v>
      </c>
      <c r="S57" s="217">
        <v>4.13</v>
      </c>
      <c r="T57" s="217">
        <v>0</v>
      </c>
      <c r="U57" s="217">
        <v>3.98</v>
      </c>
      <c r="V57" s="217">
        <v>6.36</v>
      </c>
      <c r="W57" s="217">
        <v>11.8</v>
      </c>
      <c r="X57" s="217">
        <v>35.630000000000003</v>
      </c>
      <c r="Y57" s="217">
        <v>0</v>
      </c>
      <c r="Z57" s="217">
        <v>26.73</v>
      </c>
      <c r="AA57" s="217">
        <v>16.510000000000002</v>
      </c>
      <c r="AB57" s="217">
        <v>0</v>
      </c>
      <c r="AC57" s="217">
        <v>0</v>
      </c>
      <c r="AD57" s="217">
        <v>0</v>
      </c>
      <c r="AE57" s="217">
        <v>0</v>
      </c>
      <c r="AF57" s="217">
        <v>0</v>
      </c>
      <c r="AG57" s="217">
        <v>0</v>
      </c>
      <c r="AH57" s="217">
        <v>0</v>
      </c>
      <c r="AI57" s="217">
        <v>0</v>
      </c>
      <c r="AJ57" s="217">
        <v>0</v>
      </c>
      <c r="AK57" s="217">
        <v>10.15</v>
      </c>
      <c r="AL57" s="217">
        <v>0</v>
      </c>
      <c r="AM57" s="217">
        <v>0</v>
      </c>
      <c r="AN57" s="217">
        <v>0</v>
      </c>
      <c r="AO57" s="217">
        <v>0</v>
      </c>
      <c r="AP57" s="217">
        <v>0</v>
      </c>
    </row>
    <row r="58" spans="1:42">
      <c r="A58" t="s">
        <v>100</v>
      </c>
      <c r="B58" s="217">
        <v>0</v>
      </c>
      <c r="C58" s="217">
        <v>7.41</v>
      </c>
      <c r="D58" s="217">
        <v>0.97</v>
      </c>
      <c r="E58" s="217">
        <v>0</v>
      </c>
      <c r="F58" s="217">
        <v>0</v>
      </c>
      <c r="G58" s="217">
        <v>19.16</v>
      </c>
      <c r="H58" s="217">
        <v>0</v>
      </c>
      <c r="I58" s="217">
        <v>21.86</v>
      </c>
      <c r="J58" s="217">
        <v>1.68</v>
      </c>
      <c r="K58" s="217">
        <v>4.4000000000000004</v>
      </c>
      <c r="L58" s="217">
        <v>265.38</v>
      </c>
      <c r="M58" s="217">
        <v>1.05</v>
      </c>
      <c r="N58" s="217">
        <v>1.34</v>
      </c>
      <c r="O58" s="217">
        <v>0</v>
      </c>
      <c r="P58" s="217">
        <v>1.58</v>
      </c>
      <c r="Q58" s="217">
        <v>3.52</v>
      </c>
      <c r="R58" s="217">
        <v>6.88</v>
      </c>
      <c r="S58" s="217">
        <v>4.13</v>
      </c>
      <c r="T58" s="217">
        <v>0</v>
      </c>
      <c r="U58" s="217">
        <v>3.98</v>
      </c>
      <c r="V58" s="217">
        <v>6.36</v>
      </c>
      <c r="W58" s="217">
        <v>11.8</v>
      </c>
      <c r="X58" s="217">
        <v>35.630000000000003</v>
      </c>
      <c r="Y58" s="217">
        <v>0</v>
      </c>
      <c r="Z58" s="217">
        <v>26.73</v>
      </c>
      <c r="AA58" s="217">
        <v>16.510000000000002</v>
      </c>
      <c r="AB58" s="217">
        <v>0</v>
      </c>
      <c r="AC58" s="217">
        <v>0</v>
      </c>
      <c r="AD58" s="217">
        <v>0</v>
      </c>
      <c r="AE58" s="217">
        <v>0</v>
      </c>
      <c r="AF58" s="217">
        <v>0</v>
      </c>
      <c r="AG58" s="217">
        <v>0</v>
      </c>
      <c r="AH58" s="217">
        <v>0</v>
      </c>
      <c r="AI58" s="217">
        <v>0</v>
      </c>
      <c r="AJ58" s="217">
        <v>0</v>
      </c>
      <c r="AK58" s="217">
        <v>10.15</v>
      </c>
      <c r="AL58" s="217">
        <v>0</v>
      </c>
      <c r="AM58" s="217">
        <v>0</v>
      </c>
      <c r="AN58" s="217">
        <v>0</v>
      </c>
      <c r="AO58" s="217">
        <v>0</v>
      </c>
      <c r="AP58" s="217">
        <v>0</v>
      </c>
    </row>
    <row r="59" spans="1:42">
      <c r="A59" t="s">
        <v>101</v>
      </c>
      <c r="B59" s="217">
        <v>0</v>
      </c>
      <c r="C59" s="217">
        <v>7.41</v>
      </c>
      <c r="D59" s="217">
        <v>0.97</v>
      </c>
      <c r="E59" s="217">
        <v>0</v>
      </c>
      <c r="F59" s="217">
        <v>0</v>
      </c>
      <c r="G59" s="217">
        <v>19.16</v>
      </c>
      <c r="H59" s="217">
        <v>0</v>
      </c>
      <c r="I59" s="217">
        <v>21.86</v>
      </c>
      <c r="J59" s="217">
        <v>1.68</v>
      </c>
      <c r="K59" s="217">
        <v>4.4000000000000004</v>
      </c>
      <c r="L59" s="217">
        <v>265.38</v>
      </c>
      <c r="M59" s="217">
        <v>1.05</v>
      </c>
      <c r="N59" s="217">
        <v>1.34</v>
      </c>
      <c r="O59" s="217">
        <v>0</v>
      </c>
      <c r="P59" s="217">
        <v>1.58</v>
      </c>
      <c r="Q59" s="217">
        <v>3.52</v>
      </c>
      <c r="R59" s="217">
        <v>6.88</v>
      </c>
      <c r="S59" s="217">
        <v>4.34</v>
      </c>
      <c r="T59" s="217">
        <v>0</v>
      </c>
      <c r="U59" s="217">
        <v>3.98</v>
      </c>
      <c r="V59" s="217">
        <v>6.36</v>
      </c>
      <c r="W59" s="217">
        <v>11.8</v>
      </c>
      <c r="X59" s="217">
        <v>35.630000000000003</v>
      </c>
      <c r="Y59" s="217">
        <v>0</v>
      </c>
      <c r="Z59" s="217">
        <v>29.21</v>
      </c>
      <c r="AA59" s="217">
        <v>16.510000000000002</v>
      </c>
      <c r="AB59" s="217">
        <v>0</v>
      </c>
      <c r="AC59" s="217">
        <v>-0.3</v>
      </c>
      <c r="AD59" s="217">
        <v>0</v>
      </c>
      <c r="AE59" s="217">
        <v>0</v>
      </c>
      <c r="AF59" s="217">
        <v>0</v>
      </c>
      <c r="AG59" s="217">
        <v>0</v>
      </c>
      <c r="AH59" s="217">
        <v>0</v>
      </c>
      <c r="AI59" s="217">
        <v>0</v>
      </c>
      <c r="AJ59" s="217">
        <v>0</v>
      </c>
      <c r="AK59" s="217">
        <v>12.19</v>
      </c>
      <c r="AL59" s="217">
        <v>0</v>
      </c>
      <c r="AM59" s="217">
        <v>0</v>
      </c>
      <c r="AN59" s="217">
        <v>0</v>
      </c>
      <c r="AO59" s="217">
        <v>0</v>
      </c>
      <c r="AP59" s="217">
        <v>0</v>
      </c>
    </row>
    <row r="60" spans="1:42">
      <c r="A60" t="s">
        <v>102</v>
      </c>
      <c r="B60" s="217">
        <v>0</v>
      </c>
      <c r="C60" s="217">
        <v>7.41</v>
      </c>
      <c r="D60" s="217">
        <v>0.97</v>
      </c>
      <c r="E60" s="217">
        <v>0</v>
      </c>
      <c r="F60" s="217">
        <v>0</v>
      </c>
      <c r="G60" s="217">
        <v>19.16</v>
      </c>
      <c r="H60" s="217">
        <v>0</v>
      </c>
      <c r="I60" s="217">
        <v>21.86</v>
      </c>
      <c r="J60" s="217">
        <v>1.68</v>
      </c>
      <c r="K60" s="217">
        <v>4.4000000000000004</v>
      </c>
      <c r="L60" s="217">
        <v>270.35000000000002</v>
      </c>
      <c r="M60" s="217">
        <v>1.05</v>
      </c>
      <c r="N60" s="217">
        <v>1.34</v>
      </c>
      <c r="O60" s="217">
        <v>0</v>
      </c>
      <c r="P60" s="217">
        <v>1.58</v>
      </c>
      <c r="Q60" s="217">
        <v>3.52</v>
      </c>
      <c r="R60" s="217">
        <v>6.88</v>
      </c>
      <c r="S60" s="217">
        <v>4.34</v>
      </c>
      <c r="T60" s="217">
        <v>0</v>
      </c>
      <c r="U60" s="217">
        <v>3.98</v>
      </c>
      <c r="V60" s="217">
        <v>6.36</v>
      </c>
      <c r="W60" s="217">
        <v>11.8</v>
      </c>
      <c r="X60" s="217">
        <v>35.630000000000003</v>
      </c>
      <c r="Y60" s="217">
        <v>0</v>
      </c>
      <c r="Z60" s="217">
        <v>29.21</v>
      </c>
      <c r="AA60" s="217">
        <v>16.510000000000002</v>
      </c>
      <c r="AB60" s="217">
        <v>0</v>
      </c>
      <c r="AC60" s="217">
        <v>0</v>
      </c>
      <c r="AD60" s="217">
        <v>0</v>
      </c>
      <c r="AE60" s="217">
        <v>0</v>
      </c>
      <c r="AF60" s="217">
        <v>0</v>
      </c>
      <c r="AG60" s="217">
        <v>0</v>
      </c>
      <c r="AH60" s="217">
        <v>0</v>
      </c>
      <c r="AI60" s="217">
        <v>0</v>
      </c>
      <c r="AJ60" s="217">
        <v>0</v>
      </c>
      <c r="AK60" s="217">
        <v>12.19</v>
      </c>
      <c r="AL60" s="217">
        <v>0</v>
      </c>
      <c r="AM60" s="217">
        <v>0</v>
      </c>
      <c r="AN60" s="217">
        <v>0</v>
      </c>
      <c r="AO60" s="217">
        <v>0</v>
      </c>
      <c r="AP60" s="217">
        <v>0</v>
      </c>
    </row>
    <row r="61" spans="1:42">
      <c r="A61" t="s">
        <v>103</v>
      </c>
      <c r="B61" s="217">
        <v>0</v>
      </c>
      <c r="C61" s="217">
        <v>7.41</v>
      </c>
      <c r="D61" s="217">
        <v>0.97</v>
      </c>
      <c r="E61" s="217">
        <v>0</v>
      </c>
      <c r="F61" s="217">
        <v>0</v>
      </c>
      <c r="G61" s="217">
        <v>19.16</v>
      </c>
      <c r="H61" s="217">
        <v>0</v>
      </c>
      <c r="I61" s="217">
        <v>21.86</v>
      </c>
      <c r="J61" s="217">
        <v>1.68</v>
      </c>
      <c r="K61" s="217">
        <v>4.4000000000000004</v>
      </c>
      <c r="L61" s="217">
        <v>270.35000000000002</v>
      </c>
      <c r="M61" s="217">
        <v>1.05</v>
      </c>
      <c r="N61" s="217">
        <v>1.34</v>
      </c>
      <c r="O61" s="217">
        <v>0</v>
      </c>
      <c r="P61" s="217">
        <v>1.58</v>
      </c>
      <c r="Q61" s="217">
        <v>3.52</v>
      </c>
      <c r="R61" s="217">
        <v>6.88</v>
      </c>
      <c r="S61" s="217">
        <v>4.34</v>
      </c>
      <c r="T61" s="217">
        <v>0</v>
      </c>
      <c r="U61" s="217">
        <v>3.98</v>
      </c>
      <c r="V61" s="217">
        <v>6.36</v>
      </c>
      <c r="W61" s="217">
        <v>11.8</v>
      </c>
      <c r="X61" s="217">
        <v>35.630000000000003</v>
      </c>
      <c r="Y61" s="217">
        <v>0</v>
      </c>
      <c r="Z61" s="217">
        <v>29.21</v>
      </c>
      <c r="AA61" s="217">
        <v>16.510000000000002</v>
      </c>
      <c r="AB61" s="217">
        <v>0</v>
      </c>
      <c r="AC61" s="217">
        <v>0</v>
      </c>
      <c r="AD61" s="217">
        <v>0</v>
      </c>
      <c r="AE61" s="217">
        <v>0</v>
      </c>
      <c r="AF61" s="217">
        <v>0</v>
      </c>
      <c r="AG61" s="217">
        <v>0</v>
      </c>
      <c r="AH61" s="217">
        <v>0</v>
      </c>
      <c r="AI61" s="217">
        <v>0</v>
      </c>
      <c r="AJ61" s="217">
        <v>0</v>
      </c>
      <c r="AK61" s="217">
        <v>12.19</v>
      </c>
      <c r="AL61" s="217">
        <v>0</v>
      </c>
      <c r="AM61" s="217">
        <v>0</v>
      </c>
      <c r="AN61" s="217">
        <v>0</v>
      </c>
      <c r="AO61" s="217">
        <v>0</v>
      </c>
      <c r="AP61" s="217">
        <v>0</v>
      </c>
    </row>
    <row r="62" spans="1:42">
      <c r="A62" t="s">
        <v>104</v>
      </c>
      <c r="B62" s="217">
        <v>0</v>
      </c>
      <c r="C62" s="217">
        <v>7.41</v>
      </c>
      <c r="D62" s="217">
        <v>0.97</v>
      </c>
      <c r="E62" s="217">
        <v>0</v>
      </c>
      <c r="F62" s="217">
        <v>0</v>
      </c>
      <c r="G62" s="217">
        <v>19.16</v>
      </c>
      <c r="H62" s="217">
        <v>0</v>
      </c>
      <c r="I62" s="217">
        <v>21.86</v>
      </c>
      <c r="J62" s="217">
        <v>1.68</v>
      </c>
      <c r="K62" s="217">
        <v>4.4000000000000004</v>
      </c>
      <c r="L62" s="217">
        <v>270.35000000000002</v>
      </c>
      <c r="M62" s="217">
        <v>1.05</v>
      </c>
      <c r="N62" s="217">
        <v>1.34</v>
      </c>
      <c r="O62" s="217">
        <v>0</v>
      </c>
      <c r="P62" s="217">
        <v>1.58</v>
      </c>
      <c r="Q62" s="217">
        <v>3.52</v>
      </c>
      <c r="R62" s="217">
        <v>6.88</v>
      </c>
      <c r="S62" s="217">
        <v>4.34</v>
      </c>
      <c r="T62" s="217">
        <v>0</v>
      </c>
      <c r="U62" s="217">
        <v>3.98</v>
      </c>
      <c r="V62" s="217">
        <v>6.36</v>
      </c>
      <c r="W62" s="217">
        <v>11.8</v>
      </c>
      <c r="X62" s="217">
        <v>35.630000000000003</v>
      </c>
      <c r="Y62" s="217">
        <v>0</v>
      </c>
      <c r="Z62" s="217">
        <v>29.21</v>
      </c>
      <c r="AA62" s="217">
        <v>16.510000000000002</v>
      </c>
      <c r="AB62" s="217">
        <v>0</v>
      </c>
      <c r="AC62" s="217">
        <v>0</v>
      </c>
      <c r="AD62" s="217">
        <v>0</v>
      </c>
      <c r="AE62" s="217">
        <v>0</v>
      </c>
      <c r="AF62" s="217">
        <v>0</v>
      </c>
      <c r="AG62" s="217">
        <v>0</v>
      </c>
      <c r="AH62" s="217">
        <v>0</v>
      </c>
      <c r="AI62" s="217">
        <v>0</v>
      </c>
      <c r="AJ62" s="217">
        <v>0</v>
      </c>
      <c r="AK62" s="217">
        <v>12.19</v>
      </c>
      <c r="AL62" s="217">
        <v>0</v>
      </c>
      <c r="AM62" s="217">
        <v>0</v>
      </c>
      <c r="AN62" s="217">
        <v>0</v>
      </c>
      <c r="AO62" s="217">
        <v>0</v>
      </c>
      <c r="AP62" s="217">
        <v>0</v>
      </c>
    </row>
    <row r="63" spans="1:42">
      <c r="A63" t="s">
        <v>105</v>
      </c>
      <c r="B63" s="217">
        <v>0</v>
      </c>
      <c r="C63" s="217">
        <v>7.41</v>
      </c>
      <c r="D63" s="217">
        <v>0.97</v>
      </c>
      <c r="E63" s="217">
        <v>0</v>
      </c>
      <c r="F63" s="217">
        <v>0</v>
      </c>
      <c r="G63" s="217">
        <v>19.16</v>
      </c>
      <c r="H63" s="217">
        <v>0</v>
      </c>
      <c r="I63" s="217">
        <v>21.86</v>
      </c>
      <c r="J63" s="217">
        <v>1.68</v>
      </c>
      <c r="K63" s="217">
        <v>4.4000000000000004</v>
      </c>
      <c r="L63" s="217">
        <v>266.95999999999998</v>
      </c>
      <c r="M63" s="217">
        <v>1.05</v>
      </c>
      <c r="N63" s="217">
        <v>1.34</v>
      </c>
      <c r="O63" s="217">
        <v>0</v>
      </c>
      <c r="P63" s="217">
        <v>1.58</v>
      </c>
      <c r="Q63" s="217">
        <v>3.52</v>
      </c>
      <c r="R63" s="217">
        <v>6.88</v>
      </c>
      <c r="S63" s="217">
        <v>4.34</v>
      </c>
      <c r="T63" s="217">
        <v>0</v>
      </c>
      <c r="U63" s="217">
        <v>3.98</v>
      </c>
      <c r="V63" s="217">
        <v>6.36</v>
      </c>
      <c r="W63" s="217">
        <v>11.8</v>
      </c>
      <c r="X63" s="217">
        <v>35.630000000000003</v>
      </c>
      <c r="Y63" s="217">
        <v>0</v>
      </c>
      <c r="Z63" s="217">
        <v>29.21</v>
      </c>
      <c r="AA63" s="217">
        <v>16.510000000000002</v>
      </c>
      <c r="AB63" s="217">
        <v>0</v>
      </c>
      <c r="AC63" s="217">
        <v>0</v>
      </c>
      <c r="AD63" s="217">
        <v>0</v>
      </c>
      <c r="AE63" s="217">
        <v>0</v>
      </c>
      <c r="AF63" s="217">
        <v>0</v>
      </c>
      <c r="AG63" s="217">
        <v>0</v>
      </c>
      <c r="AH63" s="217">
        <v>0</v>
      </c>
      <c r="AI63" s="217">
        <v>0</v>
      </c>
      <c r="AJ63" s="217">
        <v>0</v>
      </c>
      <c r="AK63" s="217">
        <v>12.19</v>
      </c>
      <c r="AL63" s="217">
        <v>0</v>
      </c>
      <c r="AM63" s="217">
        <v>0</v>
      </c>
      <c r="AN63" s="217">
        <v>0</v>
      </c>
      <c r="AO63" s="217">
        <v>0</v>
      </c>
      <c r="AP63" s="217">
        <v>0</v>
      </c>
    </row>
    <row r="64" spans="1:42">
      <c r="A64" t="s">
        <v>106</v>
      </c>
      <c r="B64" s="217">
        <v>0</v>
      </c>
      <c r="C64" s="217">
        <v>7.41</v>
      </c>
      <c r="D64" s="217">
        <v>0.97</v>
      </c>
      <c r="E64" s="217">
        <v>0</v>
      </c>
      <c r="F64" s="217">
        <v>0</v>
      </c>
      <c r="G64" s="217">
        <v>19.16</v>
      </c>
      <c r="H64" s="217">
        <v>0</v>
      </c>
      <c r="I64" s="217">
        <v>21.86</v>
      </c>
      <c r="J64" s="217">
        <v>1.68</v>
      </c>
      <c r="K64" s="217">
        <v>4.4000000000000004</v>
      </c>
      <c r="L64" s="217">
        <v>266.95999999999998</v>
      </c>
      <c r="M64" s="217">
        <v>1.05</v>
      </c>
      <c r="N64" s="217">
        <v>1.34</v>
      </c>
      <c r="O64" s="217">
        <v>0</v>
      </c>
      <c r="P64" s="217">
        <v>1.58</v>
      </c>
      <c r="Q64" s="217">
        <v>3.52</v>
      </c>
      <c r="R64" s="217">
        <v>6.88</v>
      </c>
      <c r="S64" s="217">
        <v>4.34</v>
      </c>
      <c r="T64" s="217">
        <v>0</v>
      </c>
      <c r="U64" s="217">
        <v>3.98</v>
      </c>
      <c r="V64" s="217">
        <v>6.36</v>
      </c>
      <c r="W64" s="217">
        <v>11.8</v>
      </c>
      <c r="X64" s="217">
        <v>35.630000000000003</v>
      </c>
      <c r="Y64" s="217">
        <v>0</v>
      </c>
      <c r="Z64" s="217">
        <v>29.21</v>
      </c>
      <c r="AA64" s="217">
        <v>16.510000000000002</v>
      </c>
      <c r="AB64" s="217">
        <v>0</v>
      </c>
      <c r="AC64" s="217">
        <v>0</v>
      </c>
      <c r="AD64" s="217">
        <v>0</v>
      </c>
      <c r="AE64" s="217">
        <v>0</v>
      </c>
      <c r="AF64" s="217">
        <v>0</v>
      </c>
      <c r="AG64" s="217">
        <v>0</v>
      </c>
      <c r="AH64" s="217">
        <v>0</v>
      </c>
      <c r="AI64" s="217">
        <v>0</v>
      </c>
      <c r="AJ64" s="217">
        <v>0</v>
      </c>
      <c r="AK64" s="217">
        <v>12.19</v>
      </c>
      <c r="AL64" s="217">
        <v>0</v>
      </c>
      <c r="AM64" s="217">
        <v>0</v>
      </c>
      <c r="AN64" s="217">
        <v>0</v>
      </c>
      <c r="AO64" s="217">
        <v>0</v>
      </c>
      <c r="AP64" s="217">
        <v>0</v>
      </c>
    </row>
    <row r="65" spans="1:42">
      <c r="A65" t="s">
        <v>107</v>
      </c>
      <c r="B65" s="217">
        <v>0</v>
      </c>
      <c r="C65" s="217">
        <v>7.41</v>
      </c>
      <c r="D65" s="217">
        <v>0.97</v>
      </c>
      <c r="E65" s="217">
        <v>0</v>
      </c>
      <c r="F65" s="217">
        <v>0</v>
      </c>
      <c r="G65" s="217">
        <v>19.16</v>
      </c>
      <c r="H65" s="217">
        <v>0</v>
      </c>
      <c r="I65" s="217">
        <v>21.86</v>
      </c>
      <c r="J65" s="217">
        <v>1.68</v>
      </c>
      <c r="K65" s="217">
        <v>4.4000000000000004</v>
      </c>
      <c r="L65" s="217">
        <v>266.95999999999998</v>
      </c>
      <c r="M65" s="217">
        <v>1.05</v>
      </c>
      <c r="N65" s="217">
        <v>1.34</v>
      </c>
      <c r="O65" s="217">
        <v>0</v>
      </c>
      <c r="P65" s="217">
        <v>1.58</v>
      </c>
      <c r="Q65" s="217">
        <v>3.52</v>
      </c>
      <c r="R65" s="217">
        <v>6.88</v>
      </c>
      <c r="S65" s="217">
        <v>4.34</v>
      </c>
      <c r="T65" s="217">
        <v>0</v>
      </c>
      <c r="U65" s="217">
        <v>3.98</v>
      </c>
      <c r="V65" s="217">
        <v>6.36</v>
      </c>
      <c r="W65" s="217">
        <v>11.8</v>
      </c>
      <c r="X65" s="217">
        <v>35.630000000000003</v>
      </c>
      <c r="Y65" s="217">
        <v>0</v>
      </c>
      <c r="Z65" s="217">
        <v>29.21</v>
      </c>
      <c r="AA65" s="217">
        <v>16.510000000000002</v>
      </c>
      <c r="AB65" s="217">
        <v>0</v>
      </c>
      <c r="AC65" s="217">
        <v>0.3</v>
      </c>
      <c r="AD65" s="217">
        <v>0</v>
      </c>
      <c r="AE65" s="217">
        <v>0</v>
      </c>
      <c r="AF65" s="217">
        <v>0</v>
      </c>
      <c r="AG65" s="217">
        <v>0</v>
      </c>
      <c r="AH65" s="217">
        <v>0</v>
      </c>
      <c r="AI65" s="217">
        <v>0</v>
      </c>
      <c r="AJ65" s="217">
        <v>0</v>
      </c>
      <c r="AK65" s="217">
        <v>12.19</v>
      </c>
      <c r="AL65" s="217">
        <v>0</v>
      </c>
      <c r="AM65" s="217">
        <v>0</v>
      </c>
      <c r="AN65" s="217">
        <v>0</v>
      </c>
      <c r="AO65" s="217">
        <v>0</v>
      </c>
      <c r="AP65" s="217">
        <v>0</v>
      </c>
    </row>
    <row r="66" spans="1:42">
      <c r="A66" t="s">
        <v>108</v>
      </c>
      <c r="B66" s="217">
        <v>0</v>
      </c>
      <c r="C66" s="217">
        <v>7.41</v>
      </c>
      <c r="D66" s="217">
        <v>0.97</v>
      </c>
      <c r="E66" s="217">
        <v>0</v>
      </c>
      <c r="F66" s="217">
        <v>0</v>
      </c>
      <c r="G66" s="217">
        <v>19.16</v>
      </c>
      <c r="H66" s="217">
        <v>0</v>
      </c>
      <c r="I66" s="217">
        <v>21.86</v>
      </c>
      <c r="J66" s="217">
        <v>1.68</v>
      </c>
      <c r="K66" s="217">
        <v>4.4000000000000004</v>
      </c>
      <c r="L66" s="217">
        <v>266.95999999999998</v>
      </c>
      <c r="M66" s="217">
        <v>1.05</v>
      </c>
      <c r="N66" s="217">
        <v>1.34</v>
      </c>
      <c r="O66" s="217">
        <v>0</v>
      </c>
      <c r="P66" s="217">
        <v>1.58</v>
      </c>
      <c r="Q66" s="217">
        <v>3.52</v>
      </c>
      <c r="R66" s="217">
        <v>6.88</v>
      </c>
      <c r="S66" s="217">
        <v>4.34</v>
      </c>
      <c r="T66" s="217">
        <v>0</v>
      </c>
      <c r="U66" s="217">
        <v>3.98</v>
      </c>
      <c r="V66" s="217">
        <v>6.36</v>
      </c>
      <c r="W66" s="217">
        <v>11.8</v>
      </c>
      <c r="X66" s="217">
        <v>35.630000000000003</v>
      </c>
      <c r="Y66" s="217">
        <v>0</v>
      </c>
      <c r="Z66" s="217">
        <v>29.21</v>
      </c>
      <c r="AA66" s="217">
        <v>16.510000000000002</v>
      </c>
      <c r="AB66" s="217">
        <v>0</v>
      </c>
      <c r="AC66" s="217">
        <v>0.3</v>
      </c>
      <c r="AD66" s="217">
        <v>0</v>
      </c>
      <c r="AE66" s="217">
        <v>0</v>
      </c>
      <c r="AF66" s="217">
        <v>0</v>
      </c>
      <c r="AG66" s="217">
        <v>0</v>
      </c>
      <c r="AH66" s="217">
        <v>0</v>
      </c>
      <c r="AI66" s="217">
        <v>0</v>
      </c>
      <c r="AJ66" s="217">
        <v>0</v>
      </c>
      <c r="AK66" s="217">
        <v>12.19</v>
      </c>
      <c r="AL66" s="217">
        <v>0</v>
      </c>
      <c r="AM66" s="217">
        <v>0</v>
      </c>
      <c r="AN66" s="217">
        <v>0</v>
      </c>
      <c r="AO66" s="217">
        <v>0</v>
      </c>
      <c r="AP66" s="217">
        <v>0</v>
      </c>
    </row>
    <row r="67" spans="1:42">
      <c r="A67" t="s">
        <v>109</v>
      </c>
      <c r="B67" s="217">
        <v>0</v>
      </c>
      <c r="C67" s="217">
        <v>7.41</v>
      </c>
      <c r="D67" s="217">
        <v>0.97</v>
      </c>
      <c r="E67" s="217">
        <v>0</v>
      </c>
      <c r="F67" s="217">
        <v>0</v>
      </c>
      <c r="G67" s="217">
        <v>19.16</v>
      </c>
      <c r="H67" s="217">
        <v>0</v>
      </c>
      <c r="I67" s="217">
        <v>22.54</v>
      </c>
      <c r="J67" s="217">
        <v>1.68</v>
      </c>
      <c r="K67" s="217">
        <v>4.4000000000000004</v>
      </c>
      <c r="L67" s="217">
        <v>266.95999999999998</v>
      </c>
      <c r="M67" s="217">
        <v>1.05</v>
      </c>
      <c r="N67" s="217">
        <v>1.34</v>
      </c>
      <c r="O67" s="217">
        <v>0</v>
      </c>
      <c r="P67" s="217">
        <v>1.58</v>
      </c>
      <c r="Q67" s="217">
        <v>3.52</v>
      </c>
      <c r="R67" s="217">
        <v>6.88</v>
      </c>
      <c r="S67" s="217">
        <v>4.34</v>
      </c>
      <c r="T67" s="217">
        <v>0</v>
      </c>
      <c r="U67" s="217">
        <v>3.98</v>
      </c>
      <c r="V67" s="217">
        <v>6.36</v>
      </c>
      <c r="W67" s="217">
        <v>11.8</v>
      </c>
      <c r="X67" s="217">
        <v>35.630000000000003</v>
      </c>
      <c r="Y67" s="217">
        <v>0</v>
      </c>
      <c r="Z67" s="217">
        <v>29.21</v>
      </c>
      <c r="AA67" s="217">
        <v>16.510000000000002</v>
      </c>
      <c r="AB67" s="217">
        <v>0</v>
      </c>
      <c r="AC67" s="217">
        <v>0</v>
      </c>
      <c r="AD67" s="217">
        <v>0</v>
      </c>
      <c r="AE67" s="217">
        <v>0</v>
      </c>
      <c r="AF67" s="217">
        <v>0</v>
      </c>
      <c r="AG67" s="217">
        <v>0</v>
      </c>
      <c r="AH67" s="217">
        <v>0</v>
      </c>
      <c r="AI67" s="217">
        <v>0</v>
      </c>
      <c r="AJ67" s="217">
        <v>0</v>
      </c>
      <c r="AK67" s="217">
        <v>12.19</v>
      </c>
      <c r="AL67" s="217">
        <v>0</v>
      </c>
      <c r="AM67" s="217">
        <v>0</v>
      </c>
      <c r="AN67" s="217">
        <v>0</v>
      </c>
      <c r="AO67" s="217">
        <v>0</v>
      </c>
      <c r="AP67" s="217">
        <v>0</v>
      </c>
    </row>
    <row r="68" spans="1:42">
      <c r="A68" t="s">
        <v>110</v>
      </c>
      <c r="B68" s="217">
        <v>0</v>
      </c>
      <c r="C68" s="217">
        <v>7.41</v>
      </c>
      <c r="D68" s="217">
        <v>0.97</v>
      </c>
      <c r="E68" s="217">
        <v>0</v>
      </c>
      <c r="F68" s="217">
        <v>0</v>
      </c>
      <c r="G68" s="217">
        <v>19.16</v>
      </c>
      <c r="H68" s="217">
        <v>0</v>
      </c>
      <c r="I68" s="217">
        <v>22.54</v>
      </c>
      <c r="J68" s="217">
        <v>1.68</v>
      </c>
      <c r="K68" s="217">
        <v>4.4000000000000004</v>
      </c>
      <c r="L68" s="217">
        <v>266.95999999999998</v>
      </c>
      <c r="M68" s="217">
        <v>1.05</v>
      </c>
      <c r="N68" s="217">
        <v>1.34</v>
      </c>
      <c r="O68" s="217">
        <v>0</v>
      </c>
      <c r="P68" s="217">
        <v>1.59</v>
      </c>
      <c r="Q68" s="217">
        <v>3.52</v>
      </c>
      <c r="R68" s="217">
        <v>6.88</v>
      </c>
      <c r="S68" s="217">
        <v>4.34</v>
      </c>
      <c r="T68" s="217">
        <v>0</v>
      </c>
      <c r="U68" s="217">
        <v>3.98</v>
      </c>
      <c r="V68" s="217">
        <v>6.36</v>
      </c>
      <c r="W68" s="217">
        <v>11.8</v>
      </c>
      <c r="X68" s="217">
        <v>35.630000000000003</v>
      </c>
      <c r="Y68" s="217">
        <v>0</v>
      </c>
      <c r="Z68" s="217">
        <v>29.21</v>
      </c>
      <c r="AA68" s="217">
        <v>16.510000000000002</v>
      </c>
      <c r="AB68" s="217">
        <v>0</v>
      </c>
      <c r="AC68" s="217">
        <v>0</v>
      </c>
      <c r="AD68" s="217">
        <v>0</v>
      </c>
      <c r="AE68" s="217">
        <v>0</v>
      </c>
      <c r="AF68" s="217">
        <v>0</v>
      </c>
      <c r="AG68" s="217">
        <v>0</v>
      </c>
      <c r="AH68" s="217">
        <v>0</v>
      </c>
      <c r="AI68" s="217">
        <v>0</v>
      </c>
      <c r="AJ68" s="217">
        <v>0</v>
      </c>
      <c r="AK68" s="217">
        <v>12.19</v>
      </c>
      <c r="AL68" s="217">
        <v>0</v>
      </c>
      <c r="AM68" s="217">
        <v>0</v>
      </c>
      <c r="AN68" s="217">
        <v>0</v>
      </c>
      <c r="AO68" s="217">
        <v>0</v>
      </c>
      <c r="AP68" s="217">
        <v>0</v>
      </c>
    </row>
    <row r="69" spans="1:42">
      <c r="A69" t="s">
        <v>111</v>
      </c>
      <c r="B69" s="217">
        <v>0</v>
      </c>
      <c r="C69" s="217">
        <v>7.41</v>
      </c>
      <c r="D69" s="217">
        <v>0.97</v>
      </c>
      <c r="E69" s="217">
        <v>0</v>
      </c>
      <c r="F69" s="217">
        <v>0</v>
      </c>
      <c r="G69" s="217">
        <v>19.16</v>
      </c>
      <c r="H69" s="217">
        <v>0</v>
      </c>
      <c r="I69" s="217">
        <v>22.54</v>
      </c>
      <c r="J69" s="217">
        <v>1.68</v>
      </c>
      <c r="K69" s="217">
        <v>4.4000000000000004</v>
      </c>
      <c r="L69" s="217">
        <v>266.95999999999998</v>
      </c>
      <c r="M69" s="217">
        <v>1.05</v>
      </c>
      <c r="N69" s="217">
        <v>1.34</v>
      </c>
      <c r="O69" s="217">
        <v>0</v>
      </c>
      <c r="P69" s="217">
        <v>1.59</v>
      </c>
      <c r="Q69" s="217">
        <v>3.52</v>
      </c>
      <c r="R69" s="217">
        <v>6.88</v>
      </c>
      <c r="S69" s="217">
        <v>4.34</v>
      </c>
      <c r="T69" s="217">
        <v>0</v>
      </c>
      <c r="U69" s="217">
        <v>3.98</v>
      </c>
      <c r="V69" s="217">
        <v>6.36</v>
      </c>
      <c r="W69" s="217">
        <v>11.8</v>
      </c>
      <c r="X69" s="217">
        <v>35.630000000000003</v>
      </c>
      <c r="Y69" s="217">
        <v>0</v>
      </c>
      <c r="Z69" s="217">
        <v>29.21</v>
      </c>
      <c r="AA69" s="217">
        <v>16.510000000000002</v>
      </c>
      <c r="AB69" s="217">
        <v>0</v>
      </c>
      <c r="AC69" s="217">
        <v>0</v>
      </c>
      <c r="AD69" s="217">
        <v>0</v>
      </c>
      <c r="AE69" s="217">
        <v>0</v>
      </c>
      <c r="AF69" s="217">
        <v>0</v>
      </c>
      <c r="AG69" s="217">
        <v>0</v>
      </c>
      <c r="AH69" s="217">
        <v>0</v>
      </c>
      <c r="AI69" s="217">
        <v>0</v>
      </c>
      <c r="AJ69" s="217">
        <v>0</v>
      </c>
      <c r="AK69" s="217">
        <v>12.19</v>
      </c>
      <c r="AL69" s="217">
        <v>0</v>
      </c>
      <c r="AM69" s="217">
        <v>0</v>
      </c>
      <c r="AN69" s="217">
        <v>0</v>
      </c>
      <c r="AO69" s="217">
        <v>0</v>
      </c>
      <c r="AP69" s="217">
        <v>0</v>
      </c>
    </row>
    <row r="70" spans="1:42">
      <c r="A70" t="s">
        <v>112</v>
      </c>
      <c r="B70" s="217">
        <v>0</v>
      </c>
      <c r="C70" s="217">
        <v>7.41</v>
      </c>
      <c r="D70" s="217">
        <v>0.97</v>
      </c>
      <c r="E70" s="217">
        <v>0</v>
      </c>
      <c r="F70" s="217">
        <v>0</v>
      </c>
      <c r="G70" s="217">
        <v>19.16</v>
      </c>
      <c r="H70" s="217">
        <v>0</v>
      </c>
      <c r="I70" s="217">
        <v>22.54</v>
      </c>
      <c r="J70" s="217">
        <v>1.68</v>
      </c>
      <c r="K70" s="217">
        <v>4.4000000000000004</v>
      </c>
      <c r="L70" s="217">
        <v>266.95999999999998</v>
      </c>
      <c r="M70" s="217">
        <v>1.05</v>
      </c>
      <c r="N70" s="217">
        <v>1.34</v>
      </c>
      <c r="O70" s="217">
        <v>0</v>
      </c>
      <c r="P70" s="217">
        <v>1.59</v>
      </c>
      <c r="Q70" s="217">
        <v>3.52</v>
      </c>
      <c r="R70" s="217">
        <v>6.88</v>
      </c>
      <c r="S70" s="217">
        <v>4.34</v>
      </c>
      <c r="T70" s="217">
        <v>0</v>
      </c>
      <c r="U70" s="217">
        <v>3.98</v>
      </c>
      <c r="V70" s="217">
        <v>6.36</v>
      </c>
      <c r="W70" s="217">
        <v>11.8</v>
      </c>
      <c r="X70" s="217">
        <v>35.630000000000003</v>
      </c>
      <c r="Y70" s="217">
        <v>0</v>
      </c>
      <c r="Z70" s="217">
        <v>29.21</v>
      </c>
      <c r="AA70" s="217">
        <v>16.510000000000002</v>
      </c>
      <c r="AB70" s="217">
        <v>0</v>
      </c>
      <c r="AC70" s="217">
        <v>0</v>
      </c>
      <c r="AD70" s="217">
        <v>0</v>
      </c>
      <c r="AE70" s="217">
        <v>0</v>
      </c>
      <c r="AF70" s="217">
        <v>0</v>
      </c>
      <c r="AG70" s="217">
        <v>0</v>
      </c>
      <c r="AH70" s="217">
        <v>0</v>
      </c>
      <c r="AI70" s="217">
        <v>0</v>
      </c>
      <c r="AJ70" s="217">
        <v>0</v>
      </c>
      <c r="AK70" s="217">
        <v>12.19</v>
      </c>
      <c r="AL70" s="217">
        <v>0</v>
      </c>
      <c r="AM70" s="217">
        <v>0</v>
      </c>
      <c r="AN70" s="217">
        <v>0</v>
      </c>
      <c r="AO70" s="217">
        <v>0</v>
      </c>
      <c r="AP70" s="217">
        <v>0</v>
      </c>
    </row>
    <row r="71" spans="1:42">
      <c r="A71" t="s">
        <v>113</v>
      </c>
      <c r="B71" s="217">
        <v>0</v>
      </c>
      <c r="C71" s="217">
        <v>7.41</v>
      </c>
      <c r="D71" s="217">
        <v>0.97</v>
      </c>
      <c r="E71" s="217">
        <v>0</v>
      </c>
      <c r="F71" s="217">
        <v>0</v>
      </c>
      <c r="G71" s="217">
        <v>19.16</v>
      </c>
      <c r="H71" s="217">
        <v>0</v>
      </c>
      <c r="I71" s="217">
        <v>22.54</v>
      </c>
      <c r="J71" s="217">
        <v>1.68</v>
      </c>
      <c r="K71" s="217">
        <v>4.47</v>
      </c>
      <c r="L71" s="217">
        <v>266.74</v>
      </c>
      <c r="M71" s="217">
        <v>1.05</v>
      </c>
      <c r="N71" s="217">
        <v>1.34</v>
      </c>
      <c r="O71" s="217">
        <v>0</v>
      </c>
      <c r="P71" s="217">
        <v>1.59</v>
      </c>
      <c r="Q71" s="217">
        <v>3.42</v>
      </c>
      <c r="R71" s="217">
        <v>6.88</v>
      </c>
      <c r="S71" s="217">
        <v>4.32</v>
      </c>
      <c r="T71" s="217">
        <v>0</v>
      </c>
      <c r="U71" s="217">
        <v>3.98</v>
      </c>
      <c r="V71" s="217">
        <v>1.73</v>
      </c>
      <c r="W71" s="217">
        <v>3.65</v>
      </c>
      <c r="X71" s="217">
        <v>1.68</v>
      </c>
      <c r="Y71" s="217">
        <v>0</v>
      </c>
      <c r="Z71" s="217">
        <v>1.1299999999999999</v>
      </c>
      <c r="AA71" s="217">
        <v>16.420000000000002</v>
      </c>
      <c r="AB71" s="217">
        <v>0</v>
      </c>
      <c r="AC71" s="217">
        <v>0</v>
      </c>
      <c r="AD71" s="217">
        <v>0</v>
      </c>
      <c r="AE71" s="217">
        <v>0</v>
      </c>
      <c r="AF71" s="217">
        <v>0</v>
      </c>
      <c r="AG71" s="217">
        <v>0</v>
      </c>
      <c r="AH71" s="217">
        <v>0</v>
      </c>
      <c r="AI71" s="217">
        <v>0</v>
      </c>
      <c r="AJ71" s="217">
        <v>0</v>
      </c>
      <c r="AK71" s="217">
        <v>12.19</v>
      </c>
      <c r="AL71" s="217">
        <v>0</v>
      </c>
      <c r="AM71" s="217">
        <v>0</v>
      </c>
      <c r="AN71" s="217">
        <v>0</v>
      </c>
      <c r="AO71" s="217">
        <v>0</v>
      </c>
      <c r="AP71" s="217">
        <v>0</v>
      </c>
    </row>
    <row r="72" spans="1:42">
      <c r="A72" t="s">
        <v>114</v>
      </c>
      <c r="B72" s="217">
        <v>0</v>
      </c>
      <c r="C72" s="217">
        <v>7.41</v>
      </c>
      <c r="D72" s="217">
        <v>0.97</v>
      </c>
      <c r="E72" s="217">
        <v>0</v>
      </c>
      <c r="F72" s="217">
        <v>0</v>
      </c>
      <c r="G72" s="217">
        <v>19.16</v>
      </c>
      <c r="H72" s="217">
        <v>0</v>
      </c>
      <c r="I72" s="217">
        <v>22.54</v>
      </c>
      <c r="J72" s="217">
        <v>1.68</v>
      </c>
      <c r="K72" s="217">
        <v>4.47</v>
      </c>
      <c r="L72" s="217">
        <v>266.74</v>
      </c>
      <c r="M72" s="217">
        <v>1.05</v>
      </c>
      <c r="N72" s="217">
        <v>1.34</v>
      </c>
      <c r="O72" s="217">
        <v>0</v>
      </c>
      <c r="P72" s="217">
        <v>1.59</v>
      </c>
      <c r="Q72" s="217">
        <v>3.42</v>
      </c>
      <c r="R72" s="217">
        <v>6.88</v>
      </c>
      <c r="S72" s="217">
        <v>4.32</v>
      </c>
      <c r="T72" s="217">
        <v>0</v>
      </c>
      <c r="U72" s="217">
        <v>3.98</v>
      </c>
      <c r="V72" s="217">
        <v>0.24</v>
      </c>
      <c r="W72" s="217">
        <v>0.48</v>
      </c>
      <c r="X72" s="217">
        <v>1.68</v>
      </c>
      <c r="Y72" s="217">
        <v>0</v>
      </c>
      <c r="Z72" s="217">
        <v>0.91</v>
      </c>
      <c r="AA72" s="217">
        <v>16.420000000000002</v>
      </c>
      <c r="AB72" s="217">
        <v>0</v>
      </c>
      <c r="AC72" s="217">
        <v>0.3</v>
      </c>
      <c r="AD72" s="217">
        <v>0</v>
      </c>
      <c r="AE72" s="217">
        <v>0</v>
      </c>
      <c r="AF72" s="217">
        <v>0</v>
      </c>
      <c r="AG72" s="217">
        <v>0</v>
      </c>
      <c r="AH72" s="217">
        <v>0</v>
      </c>
      <c r="AI72" s="217">
        <v>0</v>
      </c>
      <c r="AJ72" s="217">
        <v>0</v>
      </c>
      <c r="AK72" s="217">
        <v>12.19</v>
      </c>
      <c r="AL72" s="217">
        <v>0</v>
      </c>
      <c r="AM72" s="217">
        <v>0</v>
      </c>
      <c r="AN72" s="217">
        <v>0</v>
      </c>
      <c r="AO72" s="217">
        <v>0</v>
      </c>
      <c r="AP72" s="217">
        <v>0</v>
      </c>
    </row>
    <row r="73" spans="1:42">
      <c r="A73" t="s">
        <v>115</v>
      </c>
      <c r="B73" s="217">
        <v>0</v>
      </c>
      <c r="C73" s="217">
        <v>7.41</v>
      </c>
      <c r="D73" s="217">
        <v>0.97</v>
      </c>
      <c r="E73" s="217">
        <v>0</v>
      </c>
      <c r="F73" s="217">
        <v>0</v>
      </c>
      <c r="G73" s="217">
        <v>19.16</v>
      </c>
      <c r="H73" s="217">
        <v>0</v>
      </c>
      <c r="I73" s="217">
        <v>22.54</v>
      </c>
      <c r="J73" s="217">
        <v>1.68</v>
      </c>
      <c r="K73" s="217">
        <v>4.47</v>
      </c>
      <c r="L73" s="217">
        <v>266.74</v>
      </c>
      <c r="M73" s="217">
        <v>1.05</v>
      </c>
      <c r="N73" s="217">
        <v>1.34</v>
      </c>
      <c r="O73" s="217">
        <v>0</v>
      </c>
      <c r="P73" s="217">
        <v>1.59</v>
      </c>
      <c r="Q73" s="217">
        <v>3.44</v>
      </c>
      <c r="R73" s="217">
        <v>6.88</v>
      </c>
      <c r="S73" s="217">
        <v>4.32</v>
      </c>
      <c r="T73" s="217">
        <v>0</v>
      </c>
      <c r="U73" s="217">
        <v>3.98</v>
      </c>
      <c r="V73" s="217">
        <v>6.36</v>
      </c>
      <c r="W73" s="217">
        <v>6.12</v>
      </c>
      <c r="X73" s="217">
        <v>1.68</v>
      </c>
      <c r="Y73" s="217">
        <v>0</v>
      </c>
      <c r="Z73" s="217">
        <v>1.44</v>
      </c>
      <c r="AA73" s="217">
        <v>16.510000000000002</v>
      </c>
      <c r="AB73" s="217">
        <v>0</v>
      </c>
      <c r="AC73" s="217">
        <v>0</v>
      </c>
      <c r="AD73" s="217">
        <v>0</v>
      </c>
      <c r="AE73" s="217">
        <v>0</v>
      </c>
      <c r="AF73" s="217">
        <v>0</v>
      </c>
      <c r="AG73" s="217">
        <v>0</v>
      </c>
      <c r="AH73" s="217">
        <v>0</v>
      </c>
      <c r="AI73" s="217">
        <v>0</v>
      </c>
      <c r="AJ73" s="217">
        <v>0</v>
      </c>
      <c r="AK73" s="217">
        <v>12.19</v>
      </c>
      <c r="AL73" s="217">
        <v>0</v>
      </c>
      <c r="AM73" s="217">
        <v>0</v>
      </c>
      <c r="AN73" s="217">
        <v>0</v>
      </c>
      <c r="AO73" s="217">
        <v>0</v>
      </c>
      <c r="AP73" s="217">
        <v>0</v>
      </c>
    </row>
    <row r="74" spans="1:42">
      <c r="A74" t="s">
        <v>116</v>
      </c>
      <c r="B74" s="217">
        <v>0</v>
      </c>
      <c r="C74" s="217">
        <v>7.41</v>
      </c>
      <c r="D74" s="217">
        <v>0.97</v>
      </c>
      <c r="E74" s="217">
        <v>0</v>
      </c>
      <c r="F74" s="217">
        <v>0</v>
      </c>
      <c r="G74" s="217">
        <v>19.16</v>
      </c>
      <c r="H74" s="217">
        <v>0</v>
      </c>
      <c r="I74" s="217">
        <v>22.54</v>
      </c>
      <c r="J74" s="217">
        <v>1.68</v>
      </c>
      <c r="K74" s="217">
        <v>4.46</v>
      </c>
      <c r="L74" s="217">
        <v>266.74</v>
      </c>
      <c r="M74" s="217">
        <v>1.05</v>
      </c>
      <c r="N74" s="217">
        <v>1.34</v>
      </c>
      <c r="O74" s="217">
        <v>0</v>
      </c>
      <c r="P74" s="217">
        <v>1.59</v>
      </c>
      <c r="Q74" s="217">
        <v>3.25</v>
      </c>
      <c r="R74" s="217">
        <v>6.88</v>
      </c>
      <c r="S74" s="217">
        <v>4.32</v>
      </c>
      <c r="T74" s="217">
        <v>0</v>
      </c>
      <c r="U74" s="217">
        <v>3.98</v>
      </c>
      <c r="V74" s="217">
        <v>6.36</v>
      </c>
      <c r="W74" s="217">
        <v>12.76</v>
      </c>
      <c r="X74" s="217">
        <v>1.68</v>
      </c>
      <c r="Y74" s="217">
        <v>0</v>
      </c>
      <c r="Z74" s="217">
        <v>1.44</v>
      </c>
      <c r="AA74" s="217">
        <v>16.510000000000002</v>
      </c>
      <c r="AB74" s="217">
        <v>0</v>
      </c>
      <c r="AC74" s="217">
        <v>0</v>
      </c>
      <c r="AD74" s="217">
        <v>0</v>
      </c>
      <c r="AE74" s="217">
        <v>0</v>
      </c>
      <c r="AF74" s="217">
        <v>0</v>
      </c>
      <c r="AG74" s="217">
        <v>0</v>
      </c>
      <c r="AH74" s="217">
        <v>0</v>
      </c>
      <c r="AI74" s="217">
        <v>0</v>
      </c>
      <c r="AJ74" s="217">
        <v>0</v>
      </c>
      <c r="AK74" s="217">
        <v>12.19</v>
      </c>
      <c r="AL74" s="217">
        <v>0</v>
      </c>
      <c r="AM74" s="217">
        <v>0</v>
      </c>
      <c r="AN74" s="217">
        <v>0</v>
      </c>
      <c r="AO74" s="217">
        <v>0</v>
      </c>
      <c r="AP74" s="217">
        <v>0</v>
      </c>
    </row>
    <row r="75" spans="1:42">
      <c r="A75" t="s">
        <v>117</v>
      </c>
      <c r="B75" s="217">
        <v>0</v>
      </c>
      <c r="C75" s="217">
        <v>7.41</v>
      </c>
      <c r="D75" s="217">
        <v>0.97</v>
      </c>
      <c r="E75" s="217">
        <v>0</v>
      </c>
      <c r="F75" s="217">
        <v>0</v>
      </c>
      <c r="G75" s="217">
        <v>19.329999999999998</v>
      </c>
      <c r="H75" s="217">
        <v>0</v>
      </c>
      <c r="I75" s="217">
        <v>22.54</v>
      </c>
      <c r="J75" s="217">
        <v>1.68</v>
      </c>
      <c r="K75" s="217">
        <v>4.46</v>
      </c>
      <c r="L75" s="217">
        <v>264.72000000000003</v>
      </c>
      <c r="M75" s="217">
        <v>1.05</v>
      </c>
      <c r="N75" s="217">
        <v>1.34</v>
      </c>
      <c r="O75" s="217">
        <v>0</v>
      </c>
      <c r="P75" s="217">
        <v>1.59</v>
      </c>
      <c r="Q75" s="217">
        <v>3.25</v>
      </c>
      <c r="R75" s="217">
        <v>6.54</v>
      </c>
      <c r="S75" s="217">
        <v>4.01</v>
      </c>
      <c r="T75" s="217">
        <v>0</v>
      </c>
      <c r="U75" s="217">
        <v>3.98</v>
      </c>
      <c r="V75" s="217">
        <v>6.36</v>
      </c>
      <c r="W75" s="217">
        <v>12.76</v>
      </c>
      <c r="X75" s="217">
        <v>1.68</v>
      </c>
      <c r="Y75" s="217">
        <v>0</v>
      </c>
      <c r="Z75" s="217">
        <v>1.44</v>
      </c>
      <c r="AA75" s="217">
        <v>16.510000000000002</v>
      </c>
      <c r="AB75" s="217">
        <v>0</v>
      </c>
      <c r="AC75" s="217">
        <v>0.23</v>
      </c>
      <c r="AD75" s="217">
        <v>0</v>
      </c>
      <c r="AE75" s="217">
        <v>0</v>
      </c>
      <c r="AF75" s="217">
        <v>0</v>
      </c>
      <c r="AG75" s="217">
        <v>0</v>
      </c>
      <c r="AH75" s="217">
        <v>0</v>
      </c>
      <c r="AI75" s="217">
        <v>0</v>
      </c>
      <c r="AJ75" s="217">
        <v>0</v>
      </c>
      <c r="AK75" s="217">
        <v>12.19</v>
      </c>
      <c r="AL75" s="217">
        <v>0</v>
      </c>
      <c r="AM75" s="217">
        <v>0</v>
      </c>
      <c r="AN75" s="217">
        <v>0</v>
      </c>
      <c r="AO75" s="217">
        <v>0</v>
      </c>
      <c r="AP75" s="217">
        <v>0</v>
      </c>
    </row>
    <row r="76" spans="1:42">
      <c r="A76" t="s">
        <v>118</v>
      </c>
      <c r="B76" s="217">
        <v>0</v>
      </c>
      <c r="C76" s="217">
        <v>7.41</v>
      </c>
      <c r="D76" s="217">
        <v>0.97</v>
      </c>
      <c r="E76" s="217">
        <v>0</v>
      </c>
      <c r="F76" s="217">
        <v>0</v>
      </c>
      <c r="G76" s="217">
        <v>19.329999999999998</v>
      </c>
      <c r="H76" s="217">
        <v>0</v>
      </c>
      <c r="I76" s="217">
        <v>22.54</v>
      </c>
      <c r="J76" s="217">
        <v>1.68</v>
      </c>
      <c r="K76" s="217">
        <v>4.46</v>
      </c>
      <c r="L76" s="217">
        <v>264.72000000000003</v>
      </c>
      <c r="M76" s="217">
        <v>1.05</v>
      </c>
      <c r="N76" s="217">
        <v>1.34</v>
      </c>
      <c r="O76" s="217">
        <v>0</v>
      </c>
      <c r="P76" s="217">
        <v>1.59</v>
      </c>
      <c r="Q76" s="217">
        <v>3.25</v>
      </c>
      <c r="R76" s="217">
        <v>6.54</v>
      </c>
      <c r="S76" s="217">
        <v>4.01</v>
      </c>
      <c r="T76" s="217">
        <v>0</v>
      </c>
      <c r="U76" s="217">
        <v>3.98</v>
      </c>
      <c r="V76" s="217">
        <v>6.36</v>
      </c>
      <c r="W76" s="217">
        <v>12.76</v>
      </c>
      <c r="X76" s="217">
        <v>1.68</v>
      </c>
      <c r="Y76" s="217">
        <v>0</v>
      </c>
      <c r="Z76" s="217">
        <v>1.44</v>
      </c>
      <c r="AA76" s="217">
        <v>16.510000000000002</v>
      </c>
      <c r="AB76" s="217">
        <v>0</v>
      </c>
      <c r="AC76" s="217">
        <v>0.23</v>
      </c>
      <c r="AD76" s="217">
        <v>0</v>
      </c>
      <c r="AE76" s="217">
        <v>0</v>
      </c>
      <c r="AF76" s="217">
        <v>0</v>
      </c>
      <c r="AG76" s="217">
        <v>0</v>
      </c>
      <c r="AH76" s="217">
        <v>0</v>
      </c>
      <c r="AI76" s="217">
        <v>0</v>
      </c>
      <c r="AJ76" s="217">
        <v>0</v>
      </c>
      <c r="AK76" s="217">
        <v>12.19</v>
      </c>
      <c r="AL76" s="217">
        <v>0</v>
      </c>
      <c r="AM76" s="217">
        <v>0</v>
      </c>
      <c r="AN76" s="217">
        <v>0</v>
      </c>
      <c r="AO76" s="217">
        <v>0</v>
      </c>
      <c r="AP76" s="217">
        <v>0</v>
      </c>
    </row>
    <row r="77" spans="1:42">
      <c r="A77" t="s">
        <v>119</v>
      </c>
      <c r="B77" s="217">
        <v>0</v>
      </c>
      <c r="C77" s="217">
        <v>7.41</v>
      </c>
      <c r="D77" s="217">
        <v>0.97</v>
      </c>
      <c r="E77" s="217">
        <v>0</v>
      </c>
      <c r="F77" s="217">
        <v>0</v>
      </c>
      <c r="G77" s="217">
        <v>19.329999999999998</v>
      </c>
      <c r="H77" s="217">
        <v>0</v>
      </c>
      <c r="I77" s="217">
        <v>22.54</v>
      </c>
      <c r="J77" s="217">
        <v>1.68</v>
      </c>
      <c r="K77" s="217">
        <v>4.46</v>
      </c>
      <c r="L77" s="217">
        <v>264.52999999999997</v>
      </c>
      <c r="M77" s="217">
        <v>1.05</v>
      </c>
      <c r="N77" s="217">
        <v>1.04</v>
      </c>
      <c r="O77" s="217">
        <v>0</v>
      </c>
      <c r="P77" s="217">
        <v>1.59</v>
      </c>
      <c r="Q77" s="217">
        <v>3.25</v>
      </c>
      <c r="R77" s="217">
        <v>6.54</v>
      </c>
      <c r="S77" s="217">
        <v>4.01</v>
      </c>
      <c r="T77" s="217">
        <v>0</v>
      </c>
      <c r="U77" s="217">
        <v>3.98</v>
      </c>
      <c r="V77" s="217">
        <v>6.36</v>
      </c>
      <c r="W77" s="217">
        <v>12.76</v>
      </c>
      <c r="X77" s="217">
        <v>1.68</v>
      </c>
      <c r="Y77" s="217">
        <v>0</v>
      </c>
      <c r="Z77" s="217">
        <v>1.44</v>
      </c>
      <c r="AA77" s="217">
        <v>16.510000000000002</v>
      </c>
      <c r="AB77" s="217">
        <v>0</v>
      </c>
      <c r="AC77" s="217">
        <v>0</v>
      </c>
      <c r="AD77" s="217">
        <v>0</v>
      </c>
      <c r="AE77" s="217">
        <v>0</v>
      </c>
      <c r="AF77" s="217">
        <v>0</v>
      </c>
      <c r="AG77" s="217">
        <v>0</v>
      </c>
      <c r="AH77" s="217">
        <v>0</v>
      </c>
      <c r="AI77" s="217">
        <v>0</v>
      </c>
      <c r="AJ77" s="217">
        <v>0</v>
      </c>
      <c r="AK77" s="217">
        <v>12.19</v>
      </c>
      <c r="AL77" s="217">
        <v>0</v>
      </c>
      <c r="AM77" s="217">
        <v>0</v>
      </c>
      <c r="AN77" s="217">
        <v>0</v>
      </c>
      <c r="AO77" s="217">
        <v>0</v>
      </c>
      <c r="AP77" s="217">
        <v>0</v>
      </c>
    </row>
    <row r="78" spans="1:42">
      <c r="A78" t="s">
        <v>120</v>
      </c>
      <c r="B78" s="217">
        <v>0</v>
      </c>
      <c r="C78" s="217">
        <v>7.41</v>
      </c>
      <c r="D78" s="217">
        <v>0.97</v>
      </c>
      <c r="E78" s="217">
        <v>0</v>
      </c>
      <c r="F78" s="217">
        <v>0</v>
      </c>
      <c r="G78" s="217">
        <v>19.329999999999998</v>
      </c>
      <c r="H78" s="217">
        <v>0</v>
      </c>
      <c r="I78" s="217">
        <v>22.54</v>
      </c>
      <c r="J78" s="217">
        <v>1.68</v>
      </c>
      <c r="K78" s="217">
        <v>4.46</v>
      </c>
      <c r="L78" s="217">
        <v>222.21</v>
      </c>
      <c r="M78" s="217">
        <v>1.05</v>
      </c>
      <c r="N78" s="217">
        <v>1.35</v>
      </c>
      <c r="O78" s="217">
        <v>0</v>
      </c>
      <c r="P78" s="217">
        <v>1.59</v>
      </c>
      <c r="Q78" s="217">
        <v>3.25</v>
      </c>
      <c r="R78" s="217">
        <v>6.54</v>
      </c>
      <c r="S78" s="217">
        <v>4.01</v>
      </c>
      <c r="T78" s="217">
        <v>0</v>
      </c>
      <c r="U78" s="217">
        <v>3.98</v>
      </c>
      <c r="V78" s="217">
        <v>6.36</v>
      </c>
      <c r="W78" s="217">
        <v>12.76</v>
      </c>
      <c r="X78" s="217">
        <v>1.68</v>
      </c>
      <c r="Y78" s="217">
        <v>0</v>
      </c>
      <c r="Z78" s="217">
        <v>1.44</v>
      </c>
      <c r="AA78" s="217">
        <v>16.510000000000002</v>
      </c>
      <c r="AB78" s="217">
        <v>0</v>
      </c>
      <c r="AC78" s="217">
        <v>0</v>
      </c>
      <c r="AD78" s="217">
        <v>0</v>
      </c>
      <c r="AE78" s="217">
        <v>0</v>
      </c>
      <c r="AF78" s="217">
        <v>0</v>
      </c>
      <c r="AG78" s="217">
        <v>0</v>
      </c>
      <c r="AH78" s="217">
        <v>0</v>
      </c>
      <c r="AI78" s="217">
        <v>0</v>
      </c>
      <c r="AJ78" s="217">
        <v>0</v>
      </c>
      <c r="AK78" s="217">
        <v>12.19</v>
      </c>
      <c r="AL78" s="217">
        <v>0</v>
      </c>
      <c r="AM78" s="217">
        <v>0</v>
      </c>
      <c r="AN78" s="217">
        <v>0</v>
      </c>
      <c r="AO78" s="217">
        <v>0</v>
      </c>
      <c r="AP78" s="217">
        <v>0</v>
      </c>
    </row>
    <row r="79" spans="1:42">
      <c r="A79" t="s">
        <v>121</v>
      </c>
      <c r="B79" s="217">
        <v>0</v>
      </c>
      <c r="C79" s="217">
        <v>7.41</v>
      </c>
      <c r="D79" s="217">
        <v>0.97</v>
      </c>
      <c r="E79" s="217">
        <v>0</v>
      </c>
      <c r="F79" s="217">
        <v>0</v>
      </c>
      <c r="G79" s="217">
        <v>19.329999999999998</v>
      </c>
      <c r="H79" s="217">
        <v>0</v>
      </c>
      <c r="I79" s="217">
        <v>22.54</v>
      </c>
      <c r="J79" s="217">
        <v>1.68</v>
      </c>
      <c r="K79" s="217">
        <v>4.46</v>
      </c>
      <c r="L79" s="217">
        <v>116.3</v>
      </c>
      <c r="M79" s="217">
        <v>1.05</v>
      </c>
      <c r="N79" s="217">
        <v>3.01</v>
      </c>
      <c r="O79" s="217">
        <v>0</v>
      </c>
      <c r="P79" s="217">
        <v>1.59</v>
      </c>
      <c r="Q79" s="217">
        <v>3.25</v>
      </c>
      <c r="R79" s="217">
        <v>0.48</v>
      </c>
      <c r="S79" s="217">
        <v>4.01</v>
      </c>
      <c r="T79" s="217">
        <v>0</v>
      </c>
      <c r="U79" s="217">
        <v>3.98</v>
      </c>
      <c r="V79" s="217">
        <v>0.24</v>
      </c>
      <c r="W79" s="217">
        <v>0.47</v>
      </c>
      <c r="X79" s="217">
        <v>1.68</v>
      </c>
      <c r="Y79" s="217">
        <v>0</v>
      </c>
      <c r="Z79" s="217">
        <v>1.44</v>
      </c>
      <c r="AA79" s="217">
        <v>0.9</v>
      </c>
      <c r="AB79" s="217">
        <v>0</v>
      </c>
      <c r="AC79" s="217">
        <v>0</v>
      </c>
      <c r="AD79" s="217">
        <v>0</v>
      </c>
      <c r="AE79" s="217">
        <v>0</v>
      </c>
      <c r="AF79" s="217">
        <v>0</v>
      </c>
      <c r="AG79" s="217">
        <v>0</v>
      </c>
      <c r="AH79" s="217">
        <v>0</v>
      </c>
      <c r="AI79" s="217">
        <v>0</v>
      </c>
      <c r="AJ79" s="217">
        <v>0</v>
      </c>
      <c r="AK79" s="217">
        <v>12.19</v>
      </c>
      <c r="AL79" s="217">
        <v>0</v>
      </c>
      <c r="AM79" s="217">
        <v>0</v>
      </c>
      <c r="AN79" s="217">
        <v>0</v>
      </c>
      <c r="AO79" s="217">
        <v>0</v>
      </c>
      <c r="AP79" s="217">
        <v>0</v>
      </c>
    </row>
    <row r="80" spans="1:42">
      <c r="A80" t="s">
        <v>122</v>
      </c>
      <c r="B80" s="217">
        <v>0</v>
      </c>
      <c r="C80" s="217">
        <v>7.41</v>
      </c>
      <c r="D80" s="217">
        <v>0.97</v>
      </c>
      <c r="E80" s="217">
        <v>0</v>
      </c>
      <c r="F80" s="217">
        <v>0</v>
      </c>
      <c r="G80" s="217">
        <v>19.329999999999998</v>
      </c>
      <c r="H80" s="217">
        <v>0</v>
      </c>
      <c r="I80" s="217">
        <v>22.54</v>
      </c>
      <c r="J80" s="217">
        <v>1.68</v>
      </c>
      <c r="K80" s="217">
        <v>4.46</v>
      </c>
      <c r="L80" s="217">
        <v>68.16</v>
      </c>
      <c r="M80" s="217">
        <v>1.05</v>
      </c>
      <c r="N80" s="217">
        <v>1.34</v>
      </c>
      <c r="O80" s="217">
        <v>0</v>
      </c>
      <c r="P80" s="217">
        <v>1.59</v>
      </c>
      <c r="Q80" s="217">
        <v>3.25</v>
      </c>
      <c r="R80" s="217">
        <v>0.48</v>
      </c>
      <c r="S80" s="217">
        <v>4.01</v>
      </c>
      <c r="T80" s="217">
        <v>0</v>
      </c>
      <c r="U80" s="217">
        <v>3.98</v>
      </c>
      <c r="V80" s="217">
        <v>0.24</v>
      </c>
      <c r="W80" s="217">
        <v>0.47</v>
      </c>
      <c r="X80" s="217">
        <v>1.68</v>
      </c>
      <c r="Y80" s="217">
        <v>0</v>
      </c>
      <c r="Z80" s="217">
        <v>1.44</v>
      </c>
      <c r="AA80" s="217">
        <v>0.9</v>
      </c>
      <c r="AB80" s="217">
        <v>0</v>
      </c>
      <c r="AC80" s="217">
        <v>0</v>
      </c>
      <c r="AD80" s="217">
        <v>0</v>
      </c>
      <c r="AE80" s="217">
        <v>0</v>
      </c>
      <c r="AF80" s="217">
        <v>0</v>
      </c>
      <c r="AG80" s="217">
        <v>0</v>
      </c>
      <c r="AH80" s="217">
        <v>0</v>
      </c>
      <c r="AI80" s="217">
        <v>0</v>
      </c>
      <c r="AJ80" s="217">
        <v>0</v>
      </c>
      <c r="AK80" s="217">
        <v>12.19</v>
      </c>
      <c r="AL80" s="217">
        <v>0</v>
      </c>
      <c r="AM80" s="217">
        <v>0</v>
      </c>
      <c r="AN80" s="217">
        <v>0</v>
      </c>
      <c r="AO80" s="217">
        <v>0</v>
      </c>
      <c r="AP80" s="217">
        <v>0</v>
      </c>
    </row>
    <row r="81" spans="1:42">
      <c r="A81" t="s">
        <v>123</v>
      </c>
      <c r="B81" s="217">
        <v>0</v>
      </c>
      <c r="C81" s="217">
        <v>7.41</v>
      </c>
      <c r="D81" s="217">
        <v>0.97</v>
      </c>
      <c r="E81" s="217">
        <v>0</v>
      </c>
      <c r="F81" s="217">
        <v>0</v>
      </c>
      <c r="G81" s="217">
        <v>19.329999999999998</v>
      </c>
      <c r="H81" s="217">
        <v>0</v>
      </c>
      <c r="I81" s="217">
        <v>22.54</v>
      </c>
      <c r="J81" s="217">
        <v>1.68</v>
      </c>
      <c r="K81" s="217">
        <v>4.46</v>
      </c>
      <c r="L81" s="217">
        <v>29.64</v>
      </c>
      <c r="M81" s="217">
        <v>1.05</v>
      </c>
      <c r="N81" s="217">
        <v>1.34</v>
      </c>
      <c r="O81" s="217">
        <v>0</v>
      </c>
      <c r="P81" s="217">
        <v>1.59</v>
      </c>
      <c r="Q81" s="217">
        <v>3.25</v>
      </c>
      <c r="R81" s="217">
        <v>0.48</v>
      </c>
      <c r="S81" s="217">
        <v>4.01</v>
      </c>
      <c r="T81" s="217">
        <v>0</v>
      </c>
      <c r="U81" s="217">
        <v>3.98</v>
      </c>
      <c r="V81" s="217">
        <v>0.24</v>
      </c>
      <c r="W81" s="217">
        <v>0.47</v>
      </c>
      <c r="X81" s="217">
        <v>1.68</v>
      </c>
      <c r="Y81" s="217">
        <v>0</v>
      </c>
      <c r="Z81" s="217">
        <v>1.44</v>
      </c>
      <c r="AA81" s="217">
        <v>0.9</v>
      </c>
      <c r="AB81" s="217">
        <v>0</v>
      </c>
      <c r="AC81" s="217">
        <v>0.23</v>
      </c>
      <c r="AD81" s="217">
        <v>0</v>
      </c>
      <c r="AE81" s="217">
        <v>0</v>
      </c>
      <c r="AF81" s="217">
        <v>0</v>
      </c>
      <c r="AG81" s="217">
        <v>0</v>
      </c>
      <c r="AH81" s="217">
        <v>0</v>
      </c>
      <c r="AI81" s="217">
        <v>0</v>
      </c>
      <c r="AJ81" s="217">
        <v>0</v>
      </c>
      <c r="AK81" s="217">
        <v>12.19</v>
      </c>
      <c r="AL81" s="217">
        <v>0</v>
      </c>
      <c r="AM81" s="217">
        <v>0</v>
      </c>
      <c r="AN81" s="217">
        <v>0</v>
      </c>
      <c r="AO81" s="217">
        <v>0</v>
      </c>
      <c r="AP81" s="217">
        <v>0</v>
      </c>
    </row>
    <row r="82" spans="1:42">
      <c r="A82" t="s">
        <v>124</v>
      </c>
      <c r="B82" s="217">
        <v>0</v>
      </c>
      <c r="C82" s="217">
        <v>7.41</v>
      </c>
      <c r="D82" s="217">
        <v>0.97</v>
      </c>
      <c r="E82" s="217">
        <v>0</v>
      </c>
      <c r="F82" s="217">
        <v>0</v>
      </c>
      <c r="G82" s="217">
        <v>19.329999999999998</v>
      </c>
      <c r="H82" s="217">
        <v>0</v>
      </c>
      <c r="I82" s="217">
        <v>22.54</v>
      </c>
      <c r="J82" s="217">
        <v>1.68</v>
      </c>
      <c r="K82" s="217">
        <v>4.46</v>
      </c>
      <c r="L82" s="217">
        <v>29.64</v>
      </c>
      <c r="M82" s="217">
        <v>1.05</v>
      </c>
      <c r="N82" s="217">
        <v>1.34</v>
      </c>
      <c r="O82" s="217">
        <v>0</v>
      </c>
      <c r="P82" s="217">
        <v>1.59</v>
      </c>
      <c r="Q82" s="217">
        <v>3.25</v>
      </c>
      <c r="R82" s="217">
        <v>0.48</v>
      </c>
      <c r="S82" s="217">
        <v>4.01</v>
      </c>
      <c r="T82" s="217">
        <v>0</v>
      </c>
      <c r="U82" s="217">
        <v>3.98</v>
      </c>
      <c r="V82" s="217">
        <v>0.24</v>
      </c>
      <c r="W82" s="217">
        <v>0.47</v>
      </c>
      <c r="X82" s="217">
        <v>1.68</v>
      </c>
      <c r="Y82" s="217">
        <v>0</v>
      </c>
      <c r="Z82" s="217">
        <v>1.44</v>
      </c>
      <c r="AA82" s="217">
        <v>0.9</v>
      </c>
      <c r="AB82" s="217">
        <v>0</v>
      </c>
      <c r="AC82" s="217">
        <v>0.23</v>
      </c>
      <c r="AD82" s="217">
        <v>0</v>
      </c>
      <c r="AE82" s="217">
        <v>0</v>
      </c>
      <c r="AF82" s="217">
        <v>0</v>
      </c>
      <c r="AG82" s="217">
        <v>0</v>
      </c>
      <c r="AH82" s="217">
        <v>0</v>
      </c>
      <c r="AI82" s="217">
        <v>0</v>
      </c>
      <c r="AJ82" s="217">
        <v>0</v>
      </c>
      <c r="AK82" s="217">
        <v>12.19</v>
      </c>
      <c r="AL82" s="217">
        <v>0</v>
      </c>
      <c r="AM82" s="217">
        <v>0</v>
      </c>
      <c r="AN82" s="217">
        <v>0</v>
      </c>
      <c r="AO82" s="217">
        <v>0</v>
      </c>
      <c r="AP82" s="217">
        <v>0</v>
      </c>
    </row>
    <row r="83" spans="1:42">
      <c r="A83" t="s">
        <v>125</v>
      </c>
      <c r="B83" s="217">
        <v>0</v>
      </c>
      <c r="C83" s="217">
        <v>7.41</v>
      </c>
      <c r="D83" s="217">
        <v>0.97</v>
      </c>
      <c r="E83" s="217">
        <v>0</v>
      </c>
      <c r="F83" s="217">
        <v>0</v>
      </c>
      <c r="G83" s="217">
        <v>19.329999999999998</v>
      </c>
      <c r="H83" s="217">
        <v>0</v>
      </c>
      <c r="I83" s="217">
        <v>23.21</v>
      </c>
      <c r="J83" s="217">
        <v>1.68</v>
      </c>
      <c r="K83" s="217">
        <v>4.47</v>
      </c>
      <c r="L83" s="217">
        <v>29.64</v>
      </c>
      <c r="M83" s="217">
        <v>1.05</v>
      </c>
      <c r="N83" s="217">
        <v>1.34</v>
      </c>
      <c r="O83" s="217">
        <v>0</v>
      </c>
      <c r="P83" s="217">
        <v>1.59</v>
      </c>
      <c r="Q83" s="217">
        <v>3.25</v>
      </c>
      <c r="R83" s="217">
        <v>0.48</v>
      </c>
      <c r="S83" s="217">
        <v>4.1100000000000003</v>
      </c>
      <c r="T83" s="217">
        <v>0</v>
      </c>
      <c r="U83" s="217">
        <v>3.98</v>
      </c>
      <c r="V83" s="217">
        <v>0.24</v>
      </c>
      <c r="W83" s="217">
        <v>0.47</v>
      </c>
      <c r="X83" s="217">
        <v>1.68</v>
      </c>
      <c r="Y83" s="217">
        <v>0</v>
      </c>
      <c r="Z83" s="217">
        <v>1.44</v>
      </c>
      <c r="AA83" s="217">
        <v>0.9</v>
      </c>
      <c r="AB83" s="217">
        <v>0</v>
      </c>
      <c r="AC83" s="217">
        <v>0</v>
      </c>
      <c r="AD83" s="217">
        <v>0</v>
      </c>
      <c r="AE83" s="217">
        <v>0</v>
      </c>
      <c r="AF83" s="217">
        <v>0</v>
      </c>
      <c r="AG83" s="217">
        <v>0</v>
      </c>
      <c r="AH83" s="217">
        <v>0</v>
      </c>
      <c r="AI83" s="217">
        <v>0</v>
      </c>
      <c r="AJ83" s="217">
        <v>0</v>
      </c>
      <c r="AK83" s="217">
        <v>12.32</v>
      </c>
      <c r="AL83" s="217">
        <v>0</v>
      </c>
      <c r="AM83" s="217">
        <v>0</v>
      </c>
      <c r="AN83" s="217">
        <v>0</v>
      </c>
      <c r="AO83" s="217">
        <v>0</v>
      </c>
      <c r="AP83" s="217">
        <v>0</v>
      </c>
    </row>
    <row r="84" spans="1:42">
      <c r="A84" t="s">
        <v>126</v>
      </c>
      <c r="B84" s="217">
        <v>0</v>
      </c>
      <c r="C84" s="217">
        <v>7.41</v>
      </c>
      <c r="D84" s="217">
        <v>0.97</v>
      </c>
      <c r="E84" s="217">
        <v>0</v>
      </c>
      <c r="F84" s="217">
        <v>0</v>
      </c>
      <c r="G84" s="217">
        <v>19.329999999999998</v>
      </c>
      <c r="H84" s="217">
        <v>0</v>
      </c>
      <c r="I84" s="217">
        <v>23.21</v>
      </c>
      <c r="J84" s="217">
        <v>1.68</v>
      </c>
      <c r="K84" s="217">
        <v>4.47</v>
      </c>
      <c r="L84" s="217">
        <v>29.64</v>
      </c>
      <c r="M84" s="217">
        <v>1.05</v>
      </c>
      <c r="N84" s="217">
        <v>1.34</v>
      </c>
      <c r="O84" s="217">
        <v>0</v>
      </c>
      <c r="P84" s="217">
        <v>1.59</v>
      </c>
      <c r="Q84" s="217">
        <v>3.25</v>
      </c>
      <c r="R84" s="217">
        <v>0.48</v>
      </c>
      <c r="S84" s="217">
        <v>4.1100000000000003</v>
      </c>
      <c r="T84" s="217">
        <v>0</v>
      </c>
      <c r="U84" s="217">
        <v>3.98</v>
      </c>
      <c r="V84" s="217">
        <v>0.24</v>
      </c>
      <c r="W84" s="217">
        <v>0.47</v>
      </c>
      <c r="X84" s="217">
        <v>1.68</v>
      </c>
      <c r="Y84" s="217">
        <v>0</v>
      </c>
      <c r="Z84" s="217">
        <v>1.44</v>
      </c>
      <c r="AA84" s="217">
        <v>0.9</v>
      </c>
      <c r="AB84" s="217">
        <v>0</v>
      </c>
      <c r="AC84" s="217">
        <v>0</v>
      </c>
      <c r="AD84" s="217">
        <v>0</v>
      </c>
      <c r="AE84" s="217">
        <v>0</v>
      </c>
      <c r="AF84" s="217">
        <v>0</v>
      </c>
      <c r="AG84" s="217">
        <v>0</v>
      </c>
      <c r="AH84" s="217">
        <v>0</v>
      </c>
      <c r="AI84" s="217">
        <v>0</v>
      </c>
      <c r="AJ84" s="217">
        <v>0</v>
      </c>
      <c r="AK84" s="217">
        <v>12.32</v>
      </c>
      <c r="AL84" s="217">
        <v>0</v>
      </c>
      <c r="AM84" s="217">
        <v>0</v>
      </c>
      <c r="AN84" s="217">
        <v>0</v>
      </c>
      <c r="AO84" s="217">
        <v>0</v>
      </c>
      <c r="AP84" s="217">
        <v>0</v>
      </c>
    </row>
    <row r="85" spans="1:42">
      <c r="A85" t="s">
        <v>127</v>
      </c>
      <c r="B85" s="217">
        <v>0</v>
      </c>
      <c r="C85" s="217">
        <v>7.41</v>
      </c>
      <c r="D85" s="217">
        <v>0.97</v>
      </c>
      <c r="E85" s="217">
        <v>0</v>
      </c>
      <c r="F85" s="217">
        <v>0</v>
      </c>
      <c r="G85" s="217">
        <v>19.329999999999998</v>
      </c>
      <c r="H85" s="217">
        <v>0</v>
      </c>
      <c r="I85" s="217">
        <v>23.21</v>
      </c>
      <c r="J85" s="217">
        <v>1.68</v>
      </c>
      <c r="K85" s="217">
        <v>4.4800000000000004</v>
      </c>
      <c r="L85" s="217">
        <v>29.64</v>
      </c>
      <c r="M85" s="217">
        <v>1.05</v>
      </c>
      <c r="N85" s="217">
        <v>1.34</v>
      </c>
      <c r="O85" s="217">
        <v>0</v>
      </c>
      <c r="P85" s="217">
        <v>1.59</v>
      </c>
      <c r="Q85" s="217">
        <v>3.53</v>
      </c>
      <c r="R85" s="217">
        <v>0.48</v>
      </c>
      <c r="S85" s="217">
        <v>4.03</v>
      </c>
      <c r="T85" s="217">
        <v>0</v>
      </c>
      <c r="U85" s="217">
        <v>3.98</v>
      </c>
      <c r="V85" s="217">
        <v>0.24</v>
      </c>
      <c r="W85" s="217">
        <v>0.47</v>
      </c>
      <c r="X85" s="217">
        <v>1.68</v>
      </c>
      <c r="Y85" s="217">
        <v>0</v>
      </c>
      <c r="Z85" s="217">
        <v>1.44</v>
      </c>
      <c r="AA85" s="217">
        <v>0.9</v>
      </c>
      <c r="AB85" s="217">
        <v>0</v>
      </c>
      <c r="AC85" s="217">
        <v>0</v>
      </c>
      <c r="AD85" s="217">
        <v>0</v>
      </c>
      <c r="AE85" s="217">
        <v>0</v>
      </c>
      <c r="AF85" s="217">
        <v>0</v>
      </c>
      <c r="AG85" s="217">
        <v>0</v>
      </c>
      <c r="AH85" s="217">
        <v>0</v>
      </c>
      <c r="AI85" s="217">
        <v>0</v>
      </c>
      <c r="AJ85" s="217">
        <v>0</v>
      </c>
      <c r="AK85" s="217">
        <v>12.32</v>
      </c>
      <c r="AL85" s="217">
        <v>0</v>
      </c>
      <c r="AM85" s="217">
        <v>0</v>
      </c>
      <c r="AN85" s="217">
        <v>0</v>
      </c>
      <c r="AO85" s="217">
        <v>0</v>
      </c>
      <c r="AP85" s="217">
        <v>0</v>
      </c>
    </row>
    <row r="86" spans="1:42">
      <c r="A86" t="s">
        <v>128</v>
      </c>
      <c r="B86" s="217">
        <v>0</v>
      </c>
      <c r="C86" s="217">
        <v>7.41</v>
      </c>
      <c r="D86" s="217">
        <v>0.97</v>
      </c>
      <c r="E86" s="217">
        <v>0</v>
      </c>
      <c r="F86" s="217">
        <v>0</v>
      </c>
      <c r="G86" s="217">
        <v>19.329999999999998</v>
      </c>
      <c r="H86" s="217">
        <v>0</v>
      </c>
      <c r="I86" s="217">
        <v>23.21</v>
      </c>
      <c r="J86" s="217">
        <v>1.68</v>
      </c>
      <c r="K86" s="217">
        <v>4.4800000000000004</v>
      </c>
      <c r="L86" s="217">
        <v>29.64</v>
      </c>
      <c r="M86" s="217">
        <v>1.05</v>
      </c>
      <c r="N86" s="217">
        <v>1.34</v>
      </c>
      <c r="O86" s="217">
        <v>0</v>
      </c>
      <c r="P86" s="217">
        <v>1.59</v>
      </c>
      <c r="Q86" s="217">
        <v>3.53</v>
      </c>
      <c r="R86" s="217">
        <v>0.48</v>
      </c>
      <c r="S86" s="217">
        <v>4.03</v>
      </c>
      <c r="T86" s="217">
        <v>0</v>
      </c>
      <c r="U86" s="217">
        <v>3.98</v>
      </c>
      <c r="V86" s="217">
        <v>0.24</v>
      </c>
      <c r="W86" s="217">
        <v>0.47</v>
      </c>
      <c r="X86" s="217">
        <v>1.68</v>
      </c>
      <c r="Y86" s="217">
        <v>0</v>
      </c>
      <c r="Z86" s="217">
        <v>1.44</v>
      </c>
      <c r="AA86" s="217">
        <v>0.9</v>
      </c>
      <c r="AB86" s="217">
        <v>0</v>
      </c>
      <c r="AC86" s="217">
        <v>0.3</v>
      </c>
      <c r="AD86" s="217">
        <v>0</v>
      </c>
      <c r="AE86" s="217">
        <v>0</v>
      </c>
      <c r="AF86" s="217">
        <v>0</v>
      </c>
      <c r="AG86" s="217">
        <v>0</v>
      </c>
      <c r="AH86" s="217">
        <v>0</v>
      </c>
      <c r="AI86" s="217">
        <v>0</v>
      </c>
      <c r="AJ86" s="217">
        <v>0</v>
      </c>
      <c r="AK86" s="217">
        <v>12.32</v>
      </c>
      <c r="AL86" s="217">
        <v>0</v>
      </c>
      <c r="AM86" s="217">
        <v>0</v>
      </c>
      <c r="AN86" s="217">
        <v>0</v>
      </c>
      <c r="AO86" s="217">
        <v>0</v>
      </c>
      <c r="AP86" s="217">
        <v>0</v>
      </c>
    </row>
    <row r="87" spans="1:42">
      <c r="A87" t="s">
        <v>129</v>
      </c>
      <c r="B87" s="217">
        <v>0</v>
      </c>
      <c r="C87" s="217">
        <v>7.41</v>
      </c>
      <c r="D87" s="217">
        <v>0.97</v>
      </c>
      <c r="E87" s="217">
        <v>0</v>
      </c>
      <c r="F87" s="217">
        <v>0</v>
      </c>
      <c r="G87" s="217">
        <v>19.329999999999998</v>
      </c>
      <c r="H87" s="217">
        <v>0</v>
      </c>
      <c r="I87" s="217">
        <v>23.21</v>
      </c>
      <c r="J87" s="217">
        <v>1.68</v>
      </c>
      <c r="K87" s="217">
        <v>9.4</v>
      </c>
      <c r="L87" s="217">
        <v>29.64</v>
      </c>
      <c r="M87" s="217">
        <v>1.05</v>
      </c>
      <c r="N87" s="217">
        <v>1.34</v>
      </c>
      <c r="O87" s="217">
        <v>0</v>
      </c>
      <c r="P87" s="217">
        <v>1.59</v>
      </c>
      <c r="Q87" s="217">
        <v>6.7</v>
      </c>
      <c r="R87" s="217">
        <v>0.48</v>
      </c>
      <c r="S87" s="217">
        <v>8.09</v>
      </c>
      <c r="T87" s="217">
        <v>0</v>
      </c>
      <c r="U87" s="217">
        <v>3.98</v>
      </c>
      <c r="V87" s="217">
        <v>0.24</v>
      </c>
      <c r="W87" s="217">
        <v>0.47</v>
      </c>
      <c r="X87" s="217">
        <v>3.97</v>
      </c>
      <c r="Y87" s="217">
        <v>0</v>
      </c>
      <c r="Z87" s="217">
        <v>5.89</v>
      </c>
      <c r="AA87" s="217">
        <v>0.9</v>
      </c>
      <c r="AB87" s="217">
        <v>0</v>
      </c>
      <c r="AC87" s="217">
        <v>0.3</v>
      </c>
      <c r="AD87" s="217">
        <v>0</v>
      </c>
      <c r="AE87" s="217">
        <v>0</v>
      </c>
      <c r="AF87" s="217">
        <v>0</v>
      </c>
      <c r="AG87" s="217">
        <v>0</v>
      </c>
      <c r="AH87" s="217">
        <v>0</v>
      </c>
      <c r="AI87" s="217">
        <v>0</v>
      </c>
      <c r="AJ87" s="217">
        <v>0</v>
      </c>
      <c r="AK87" s="217">
        <v>12.32</v>
      </c>
      <c r="AL87" s="217">
        <v>0</v>
      </c>
      <c r="AM87" s="217">
        <v>0</v>
      </c>
      <c r="AN87" s="217">
        <v>0</v>
      </c>
      <c r="AO87" s="217">
        <v>0</v>
      </c>
      <c r="AP87" s="217">
        <v>0</v>
      </c>
    </row>
    <row r="88" spans="1:42">
      <c r="A88" t="s">
        <v>130</v>
      </c>
      <c r="B88" s="217">
        <v>0</v>
      </c>
      <c r="C88" s="217">
        <v>7.41</v>
      </c>
      <c r="D88" s="217">
        <v>0.97</v>
      </c>
      <c r="E88" s="217">
        <v>0</v>
      </c>
      <c r="F88" s="217">
        <v>0</v>
      </c>
      <c r="G88" s="217">
        <v>19.329999999999998</v>
      </c>
      <c r="H88" s="217">
        <v>0</v>
      </c>
      <c r="I88" s="217">
        <v>23.21</v>
      </c>
      <c r="J88" s="217">
        <v>1.68</v>
      </c>
      <c r="K88" s="217">
        <v>9.4</v>
      </c>
      <c r="L88" s="217">
        <v>29.64</v>
      </c>
      <c r="M88" s="217">
        <v>1.05</v>
      </c>
      <c r="N88" s="217">
        <v>1.34</v>
      </c>
      <c r="O88" s="217">
        <v>0</v>
      </c>
      <c r="P88" s="217">
        <v>1.59</v>
      </c>
      <c r="Q88" s="217">
        <v>6.7</v>
      </c>
      <c r="R88" s="217">
        <v>0.48</v>
      </c>
      <c r="S88" s="217">
        <v>8.09</v>
      </c>
      <c r="T88" s="217">
        <v>0</v>
      </c>
      <c r="U88" s="217">
        <v>3.98</v>
      </c>
      <c r="V88" s="217">
        <v>0.24</v>
      </c>
      <c r="W88" s="217">
        <v>0.47</v>
      </c>
      <c r="X88" s="217">
        <v>1.68</v>
      </c>
      <c r="Y88" s="217">
        <v>0</v>
      </c>
      <c r="Z88" s="217">
        <v>1.44</v>
      </c>
      <c r="AA88" s="217">
        <v>0.9</v>
      </c>
      <c r="AB88" s="217">
        <v>0</v>
      </c>
      <c r="AC88" s="217">
        <v>0.3</v>
      </c>
      <c r="AD88" s="217">
        <v>0</v>
      </c>
      <c r="AE88" s="217">
        <v>0</v>
      </c>
      <c r="AF88" s="217">
        <v>0</v>
      </c>
      <c r="AG88" s="217">
        <v>0</v>
      </c>
      <c r="AH88" s="217">
        <v>0</v>
      </c>
      <c r="AI88" s="217">
        <v>0</v>
      </c>
      <c r="AJ88" s="217">
        <v>0</v>
      </c>
      <c r="AK88" s="217">
        <v>12.32</v>
      </c>
      <c r="AL88" s="217">
        <v>0</v>
      </c>
      <c r="AM88" s="217">
        <v>0</v>
      </c>
      <c r="AN88" s="217">
        <v>0</v>
      </c>
      <c r="AO88" s="217">
        <v>0</v>
      </c>
      <c r="AP88" s="217">
        <v>0</v>
      </c>
    </row>
    <row r="89" spans="1:42">
      <c r="A89" t="s">
        <v>131</v>
      </c>
      <c r="B89" s="217">
        <v>0</v>
      </c>
      <c r="C89" s="217">
        <v>7.41</v>
      </c>
      <c r="D89" s="217">
        <v>0.97</v>
      </c>
      <c r="E89" s="217">
        <v>0</v>
      </c>
      <c r="F89" s="217">
        <v>0</v>
      </c>
      <c r="G89" s="217">
        <v>19.329999999999998</v>
      </c>
      <c r="H89" s="217">
        <v>0</v>
      </c>
      <c r="I89" s="217">
        <v>23.21</v>
      </c>
      <c r="J89" s="217">
        <v>1.68</v>
      </c>
      <c r="K89" s="217">
        <v>9.4</v>
      </c>
      <c r="L89" s="217">
        <v>29.64</v>
      </c>
      <c r="M89" s="217">
        <v>1.05</v>
      </c>
      <c r="N89" s="217">
        <v>1.34</v>
      </c>
      <c r="O89" s="217">
        <v>0</v>
      </c>
      <c r="P89" s="217">
        <v>1.59</v>
      </c>
      <c r="Q89" s="217">
        <v>6.7</v>
      </c>
      <c r="R89" s="217">
        <v>0.48</v>
      </c>
      <c r="S89" s="217">
        <v>8.09</v>
      </c>
      <c r="T89" s="217">
        <v>0</v>
      </c>
      <c r="U89" s="217">
        <v>3.98</v>
      </c>
      <c r="V89" s="217">
        <v>0.24</v>
      </c>
      <c r="W89" s="217">
        <v>0.47</v>
      </c>
      <c r="X89" s="217">
        <v>1.68</v>
      </c>
      <c r="Y89" s="217">
        <v>0</v>
      </c>
      <c r="Z89" s="217">
        <v>1.44</v>
      </c>
      <c r="AA89" s="217">
        <v>0.9</v>
      </c>
      <c r="AB89" s="217">
        <v>0</v>
      </c>
      <c r="AC89" s="217">
        <v>0.3</v>
      </c>
      <c r="AD89" s="217">
        <v>0</v>
      </c>
      <c r="AE89" s="217">
        <v>0</v>
      </c>
      <c r="AF89" s="217">
        <v>0</v>
      </c>
      <c r="AG89" s="217">
        <v>0</v>
      </c>
      <c r="AH89" s="217">
        <v>0</v>
      </c>
      <c r="AI89" s="217">
        <v>0</v>
      </c>
      <c r="AJ89" s="217">
        <v>0</v>
      </c>
      <c r="AK89" s="217">
        <v>12.32</v>
      </c>
      <c r="AL89" s="217">
        <v>0</v>
      </c>
      <c r="AM89" s="217">
        <v>0</v>
      </c>
      <c r="AN89" s="217">
        <v>0</v>
      </c>
      <c r="AO89" s="217">
        <v>0</v>
      </c>
      <c r="AP89" s="217">
        <v>0</v>
      </c>
    </row>
    <row r="90" spans="1:42">
      <c r="A90" t="s">
        <v>132</v>
      </c>
      <c r="B90" s="217">
        <v>0</v>
      </c>
      <c r="C90" s="217">
        <v>7.41</v>
      </c>
      <c r="D90" s="217">
        <v>0.97</v>
      </c>
      <c r="E90" s="217">
        <v>0</v>
      </c>
      <c r="F90" s="217">
        <v>0</v>
      </c>
      <c r="G90" s="217">
        <v>19.329999999999998</v>
      </c>
      <c r="H90" s="217">
        <v>0</v>
      </c>
      <c r="I90" s="217">
        <v>23.21</v>
      </c>
      <c r="J90" s="217">
        <v>1.68</v>
      </c>
      <c r="K90" s="217">
        <v>9.4</v>
      </c>
      <c r="L90" s="217">
        <v>29.64</v>
      </c>
      <c r="M90" s="217">
        <v>1.05</v>
      </c>
      <c r="N90" s="217">
        <v>1.34</v>
      </c>
      <c r="O90" s="217">
        <v>0</v>
      </c>
      <c r="P90" s="217">
        <v>1.59</v>
      </c>
      <c r="Q90" s="217">
        <v>6.7</v>
      </c>
      <c r="R90" s="217">
        <v>0.48</v>
      </c>
      <c r="S90" s="217">
        <v>8.09</v>
      </c>
      <c r="T90" s="217">
        <v>0</v>
      </c>
      <c r="U90" s="217">
        <v>3.98</v>
      </c>
      <c r="V90" s="217">
        <v>0.24</v>
      </c>
      <c r="W90" s="217">
        <v>0.47</v>
      </c>
      <c r="X90" s="217">
        <v>1.68</v>
      </c>
      <c r="Y90" s="217">
        <v>0</v>
      </c>
      <c r="Z90" s="217">
        <v>1.44</v>
      </c>
      <c r="AA90" s="217">
        <v>0.9</v>
      </c>
      <c r="AB90" s="217">
        <v>0</v>
      </c>
      <c r="AC90" s="217">
        <v>0.3</v>
      </c>
      <c r="AD90" s="217">
        <v>0</v>
      </c>
      <c r="AE90" s="217">
        <v>0</v>
      </c>
      <c r="AF90" s="217">
        <v>0</v>
      </c>
      <c r="AG90" s="217">
        <v>0</v>
      </c>
      <c r="AH90" s="217">
        <v>0</v>
      </c>
      <c r="AI90" s="217">
        <v>0</v>
      </c>
      <c r="AJ90" s="217">
        <v>0</v>
      </c>
      <c r="AK90" s="217">
        <v>12.32</v>
      </c>
      <c r="AL90" s="217">
        <v>0</v>
      </c>
      <c r="AM90" s="217">
        <v>0</v>
      </c>
      <c r="AN90" s="217">
        <v>0</v>
      </c>
      <c r="AO90" s="217">
        <v>0</v>
      </c>
      <c r="AP90" s="217">
        <v>0</v>
      </c>
    </row>
    <row r="91" spans="1:42">
      <c r="A91" t="s">
        <v>133</v>
      </c>
      <c r="B91" s="217">
        <v>0</v>
      </c>
      <c r="C91" s="217">
        <v>7.41</v>
      </c>
      <c r="D91" s="217">
        <v>0.97</v>
      </c>
      <c r="E91" s="217">
        <v>0</v>
      </c>
      <c r="F91" s="217">
        <v>0</v>
      </c>
      <c r="G91" s="217">
        <v>19.329999999999998</v>
      </c>
      <c r="H91" s="217">
        <v>0</v>
      </c>
      <c r="I91" s="217">
        <v>23.55</v>
      </c>
      <c r="J91" s="217">
        <v>1.68</v>
      </c>
      <c r="K91" s="217">
        <v>7.18</v>
      </c>
      <c r="L91" s="217">
        <v>48.89</v>
      </c>
      <c r="M91" s="217">
        <v>1.05</v>
      </c>
      <c r="N91" s="217">
        <v>1.34</v>
      </c>
      <c r="O91" s="217">
        <v>0</v>
      </c>
      <c r="P91" s="217">
        <v>1.59</v>
      </c>
      <c r="Q91" s="217">
        <v>3.53</v>
      </c>
      <c r="R91" s="217">
        <v>0.48</v>
      </c>
      <c r="S91" s="217">
        <v>4.1399999999999997</v>
      </c>
      <c r="T91" s="217">
        <v>0</v>
      </c>
      <c r="U91" s="217">
        <v>3.98</v>
      </c>
      <c r="V91" s="217">
        <v>0.24</v>
      </c>
      <c r="W91" s="217">
        <v>0.47</v>
      </c>
      <c r="X91" s="217">
        <v>1.68</v>
      </c>
      <c r="Y91" s="217">
        <v>0</v>
      </c>
      <c r="Z91" s="217">
        <v>1.44</v>
      </c>
      <c r="AA91" s="217">
        <v>0.9</v>
      </c>
      <c r="AB91" s="217">
        <v>0</v>
      </c>
      <c r="AC91" s="217">
        <v>0.3</v>
      </c>
      <c r="AD91" s="217">
        <v>0</v>
      </c>
      <c r="AE91" s="217">
        <v>0</v>
      </c>
      <c r="AF91" s="217">
        <v>0</v>
      </c>
      <c r="AG91" s="217">
        <v>0</v>
      </c>
      <c r="AH91" s="217">
        <v>0</v>
      </c>
      <c r="AI91" s="217">
        <v>0</v>
      </c>
      <c r="AJ91" s="217">
        <v>0</v>
      </c>
      <c r="AK91" s="217">
        <v>12.46</v>
      </c>
      <c r="AL91" s="217">
        <v>0</v>
      </c>
      <c r="AM91" s="217">
        <v>0</v>
      </c>
      <c r="AN91" s="217">
        <v>0</v>
      </c>
      <c r="AO91" s="217">
        <v>0</v>
      </c>
      <c r="AP91" s="217">
        <v>0</v>
      </c>
    </row>
    <row r="92" spans="1:42">
      <c r="A92" t="s">
        <v>134</v>
      </c>
      <c r="B92" s="217">
        <v>0</v>
      </c>
      <c r="C92" s="217">
        <v>7.41</v>
      </c>
      <c r="D92" s="217">
        <v>0.97</v>
      </c>
      <c r="E92" s="217">
        <v>0</v>
      </c>
      <c r="F92" s="217">
        <v>0</v>
      </c>
      <c r="G92" s="217">
        <v>19.329999999999998</v>
      </c>
      <c r="H92" s="217">
        <v>0</v>
      </c>
      <c r="I92" s="217">
        <v>23.55</v>
      </c>
      <c r="J92" s="217">
        <v>1.68</v>
      </c>
      <c r="K92" s="217">
        <v>7.19</v>
      </c>
      <c r="L92" s="217">
        <v>48.89</v>
      </c>
      <c r="M92" s="217">
        <v>1.05</v>
      </c>
      <c r="N92" s="217">
        <v>1.34</v>
      </c>
      <c r="O92" s="217">
        <v>0</v>
      </c>
      <c r="P92" s="217">
        <v>1.59</v>
      </c>
      <c r="Q92" s="217">
        <v>3.53</v>
      </c>
      <c r="R92" s="217">
        <v>0.48</v>
      </c>
      <c r="S92" s="217">
        <v>4.1399999999999997</v>
      </c>
      <c r="T92" s="217">
        <v>0</v>
      </c>
      <c r="U92" s="217">
        <v>3.98</v>
      </c>
      <c r="V92" s="217">
        <v>0.24</v>
      </c>
      <c r="W92" s="217">
        <v>0.47</v>
      </c>
      <c r="X92" s="217">
        <v>1.68</v>
      </c>
      <c r="Y92" s="217">
        <v>0</v>
      </c>
      <c r="Z92" s="217">
        <v>1.44</v>
      </c>
      <c r="AA92" s="217">
        <v>0.9</v>
      </c>
      <c r="AB92" s="217">
        <v>0</v>
      </c>
      <c r="AC92" s="217">
        <v>0.3</v>
      </c>
      <c r="AD92" s="217">
        <v>0</v>
      </c>
      <c r="AE92" s="217">
        <v>0</v>
      </c>
      <c r="AF92" s="217">
        <v>0</v>
      </c>
      <c r="AG92" s="217">
        <v>0</v>
      </c>
      <c r="AH92" s="217">
        <v>0</v>
      </c>
      <c r="AI92" s="217">
        <v>0</v>
      </c>
      <c r="AJ92" s="217">
        <v>0</v>
      </c>
      <c r="AK92" s="217">
        <v>12.46</v>
      </c>
      <c r="AL92" s="217">
        <v>0</v>
      </c>
      <c r="AM92" s="217">
        <v>0</v>
      </c>
      <c r="AN92" s="217">
        <v>0</v>
      </c>
      <c r="AO92" s="217">
        <v>0</v>
      </c>
      <c r="AP92" s="217">
        <v>0</v>
      </c>
    </row>
    <row r="93" spans="1:42">
      <c r="A93" t="s">
        <v>135</v>
      </c>
      <c r="B93" s="217">
        <v>0</v>
      </c>
      <c r="C93" s="217">
        <v>7.41</v>
      </c>
      <c r="D93" s="217">
        <v>0.97</v>
      </c>
      <c r="E93" s="217">
        <v>0</v>
      </c>
      <c r="F93" s="217">
        <v>0</v>
      </c>
      <c r="G93" s="217">
        <v>19.329999999999998</v>
      </c>
      <c r="H93" s="217">
        <v>0</v>
      </c>
      <c r="I93" s="217">
        <v>23.55</v>
      </c>
      <c r="J93" s="217">
        <v>1.68</v>
      </c>
      <c r="K93" s="217">
        <v>7.18</v>
      </c>
      <c r="L93" s="217">
        <v>68.150000000000006</v>
      </c>
      <c r="M93" s="217">
        <v>1.05</v>
      </c>
      <c r="N93" s="217">
        <v>1.34</v>
      </c>
      <c r="O93" s="217">
        <v>0</v>
      </c>
      <c r="P93" s="217">
        <v>1.59</v>
      </c>
      <c r="Q93" s="217">
        <v>3.53</v>
      </c>
      <c r="R93" s="217">
        <v>0.48</v>
      </c>
      <c r="S93" s="217">
        <v>4.34</v>
      </c>
      <c r="T93" s="217">
        <v>0</v>
      </c>
      <c r="U93" s="217">
        <v>3.98</v>
      </c>
      <c r="V93" s="217">
        <v>0.24</v>
      </c>
      <c r="W93" s="217">
        <v>0.47</v>
      </c>
      <c r="X93" s="217">
        <v>1.68</v>
      </c>
      <c r="Y93" s="217">
        <v>0</v>
      </c>
      <c r="Z93" s="217">
        <v>1.44</v>
      </c>
      <c r="AA93" s="217">
        <v>0.9</v>
      </c>
      <c r="AB93" s="217">
        <v>0</v>
      </c>
      <c r="AC93" s="217">
        <v>0.3</v>
      </c>
      <c r="AD93" s="217">
        <v>0</v>
      </c>
      <c r="AE93" s="217">
        <v>0</v>
      </c>
      <c r="AF93" s="217">
        <v>0</v>
      </c>
      <c r="AG93" s="217">
        <v>0</v>
      </c>
      <c r="AH93" s="217">
        <v>0</v>
      </c>
      <c r="AI93" s="217">
        <v>0</v>
      </c>
      <c r="AJ93" s="217">
        <v>0</v>
      </c>
      <c r="AK93" s="217">
        <v>12.46</v>
      </c>
      <c r="AL93" s="217">
        <v>0</v>
      </c>
      <c r="AM93" s="217">
        <v>0</v>
      </c>
      <c r="AN93" s="217">
        <v>0</v>
      </c>
      <c r="AO93" s="217">
        <v>0</v>
      </c>
      <c r="AP93" s="217">
        <v>0</v>
      </c>
    </row>
    <row r="94" spans="1:42">
      <c r="A94" t="s">
        <v>136</v>
      </c>
      <c r="B94" s="217">
        <v>0</v>
      </c>
      <c r="C94" s="217">
        <v>7.41</v>
      </c>
      <c r="D94" s="217">
        <v>0.97</v>
      </c>
      <c r="E94" s="217">
        <v>0</v>
      </c>
      <c r="F94" s="217">
        <v>0</v>
      </c>
      <c r="G94" s="217">
        <v>19.329999999999998</v>
      </c>
      <c r="H94" s="217">
        <v>0</v>
      </c>
      <c r="I94" s="217">
        <v>23.55</v>
      </c>
      <c r="J94" s="217">
        <v>1.68</v>
      </c>
      <c r="K94" s="217">
        <v>7.19</v>
      </c>
      <c r="L94" s="217">
        <v>68.150000000000006</v>
      </c>
      <c r="M94" s="217">
        <v>1.05</v>
      </c>
      <c r="N94" s="217">
        <v>1.34</v>
      </c>
      <c r="O94" s="217">
        <v>0</v>
      </c>
      <c r="P94" s="217">
        <v>1.59</v>
      </c>
      <c r="Q94" s="217">
        <v>3.53</v>
      </c>
      <c r="R94" s="217">
        <v>0.48</v>
      </c>
      <c r="S94" s="217">
        <v>4.34</v>
      </c>
      <c r="T94" s="217">
        <v>0</v>
      </c>
      <c r="U94" s="217">
        <v>3.98</v>
      </c>
      <c r="V94" s="217">
        <v>0.24</v>
      </c>
      <c r="W94" s="217">
        <v>0.47</v>
      </c>
      <c r="X94" s="217">
        <v>1.68</v>
      </c>
      <c r="Y94" s="217">
        <v>0</v>
      </c>
      <c r="Z94" s="217">
        <v>1.44</v>
      </c>
      <c r="AA94" s="217">
        <v>0.9</v>
      </c>
      <c r="AB94" s="217">
        <v>0</v>
      </c>
      <c r="AC94" s="217">
        <v>0.3</v>
      </c>
      <c r="AD94" s="217">
        <v>0</v>
      </c>
      <c r="AE94" s="217">
        <v>0</v>
      </c>
      <c r="AF94" s="217">
        <v>0</v>
      </c>
      <c r="AG94" s="217">
        <v>0</v>
      </c>
      <c r="AH94" s="217">
        <v>0</v>
      </c>
      <c r="AI94" s="217">
        <v>0</v>
      </c>
      <c r="AJ94" s="217">
        <v>0</v>
      </c>
      <c r="AK94" s="217">
        <v>12.46</v>
      </c>
      <c r="AL94" s="217">
        <v>0</v>
      </c>
      <c r="AM94" s="217">
        <v>0</v>
      </c>
      <c r="AN94" s="217">
        <v>0</v>
      </c>
      <c r="AO94" s="217">
        <v>0</v>
      </c>
      <c r="AP94" s="217">
        <v>0</v>
      </c>
    </row>
    <row r="95" spans="1:42">
      <c r="A95" t="s">
        <v>137</v>
      </c>
      <c r="B95" s="217">
        <v>0</v>
      </c>
      <c r="C95" s="217">
        <v>7.41</v>
      </c>
      <c r="D95" s="217">
        <v>0.97</v>
      </c>
      <c r="E95" s="217">
        <v>0</v>
      </c>
      <c r="F95" s="217">
        <v>0</v>
      </c>
      <c r="G95" s="217">
        <v>19.329999999999998</v>
      </c>
      <c r="H95" s="217">
        <v>0</v>
      </c>
      <c r="I95" s="217">
        <v>23.55</v>
      </c>
      <c r="J95" s="217">
        <v>1.68</v>
      </c>
      <c r="K95" s="217">
        <v>7.18</v>
      </c>
      <c r="L95" s="217">
        <v>68.150000000000006</v>
      </c>
      <c r="M95" s="217">
        <v>1.05</v>
      </c>
      <c r="N95" s="217">
        <v>1.34</v>
      </c>
      <c r="O95" s="217">
        <v>0</v>
      </c>
      <c r="P95" s="217">
        <v>1.59</v>
      </c>
      <c r="Q95" s="217">
        <v>3.53</v>
      </c>
      <c r="R95" s="217">
        <v>0.48</v>
      </c>
      <c r="S95" s="217">
        <v>4.37</v>
      </c>
      <c r="T95" s="217">
        <v>0</v>
      </c>
      <c r="U95" s="217">
        <v>3.98</v>
      </c>
      <c r="V95" s="217">
        <v>0.24</v>
      </c>
      <c r="W95" s="217">
        <v>0.47</v>
      </c>
      <c r="X95" s="217">
        <v>1.68</v>
      </c>
      <c r="Y95" s="217">
        <v>0</v>
      </c>
      <c r="Z95" s="217">
        <v>1.44</v>
      </c>
      <c r="AA95" s="217">
        <v>0.9</v>
      </c>
      <c r="AB95" s="217">
        <v>0</v>
      </c>
      <c r="AC95" s="217">
        <v>0.3</v>
      </c>
      <c r="AD95" s="217">
        <v>0</v>
      </c>
      <c r="AE95" s="217">
        <v>0</v>
      </c>
      <c r="AF95" s="217">
        <v>0</v>
      </c>
      <c r="AG95" s="217">
        <v>0</v>
      </c>
      <c r="AH95" s="217">
        <v>0</v>
      </c>
      <c r="AI95" s="217">
        <v>0</v>
      </c>
      <c r="AJ95" s="217">
        <v>0</v>
      </c>
      <c r="AK95" s="217">
        <v>12.46</v>
      </c>
      <c r="AL95" s="217">
        <v>0</v>
      </c>
      <c r="AM95" s="217">
        <v>0</v>
      </c>
      <c r="AN95" s="217">
        <v>0</v>
      </c>
      <c r="AO95" s="217">
        <v>0</v>
      </c>
      <c r="AP95" s="217">
        <v>0</v>
      </c>
    </row>
    <row r="96" spans="1:42">
      <c r="A96" t="s">
        <v>138</v>
      </c>
      <c r="B96" s="217">
        <v>0</v>
      </c>
      <c r="C96" s="217">
        <v>7.41</v>
      </c>
      <c r="D96" s="217">
        <v>0.97</v>
      </c>
      <c r="E96" s="217">
        <v>0</v>
      </c>
      <c r="F96" s="217">
        <v>0</v>
      </c>
      <c r="G96" s="217">
        <v>19.329999999999998</v>
      </c>
      <c r="H96" s="217">
        <v>0</v>
      </c>
      <c r="I96" s="217">
        <v>23.55</v>
      </c>
      <c r="J96" s="217">
        <v>1.68</v>
      </c>
      <c r="K96" s="217">
        <v>7.19</v>
      </c>
      <c r="L96" s="217">
        <v>68.150000000000006</v>
      </c>
      <c r="M96" s="217">
        <v>1.05</v>
      </c>
      <c r="N96" s="217">
        <v>1.34</v>
      </c>
      <c r="O96" s="217">
        <v>0</v>
      </c>
      <c r="P96" s="217">
        <v>1.59</v>
      </c>
      <c r="Q96" s="217">
        <v>3.53</v>
      </c>
      <c r="R96" s="217">
        <v>0.48</v>
      </c>
      <c r="S96" s="217">
        <v>4.34</v>
      </c>
      <c r="T96" s="217">
        <v>0</v>
      </c>
      <c r="U96" s="217">
        <v>3.98</v>
      </c>
      <c r="V96" s="217">
        <v>0.24</v>
      </c>
      <c r="W96" s="217">
        <v>0.47</v>
      </c>
      <c r="X96" s="217">
        <v>1.68</v>
      </c>
      <c r="Y96" s="217">
        <v>0</v>
      </c>
      <c r="Z96" s="217">
        <v>1.44</v>
      </c>
      <c r="AA96" s="217">
        <v>0.9</v>
      </c>
      <c r="AB96" s="217">
        <v>0</v>
      </c>
      <c r="AC96" s="217">
        <v>0.3</v>
      </c>
      <c r="AD96" s="217">
        <v>0</v>
      </c>
      <c r="AE96" s="217">
        <v>0</v>
      </c>
      <c r="AF96" s="217">
        <v>0</v>
      </c>
      <c r="AG96" s="217">
        <v>0</v>
      </c>
      <c r="AH96" s="217">
        <v>0</v>
      </c>
      <c r="AI96" s="217">
        <v>0</v>
      </c>
      <c r="AJ96" s="217">
        <v>0</v>
      </c>
      <c r="AK96" s="217">
        <v>12.46</v>
      </c>
      <c r="AL96" s="217">
        <v>0</v>
      </c>
      <c r="AM96" s="217">
        <v>0</v>
      </c>
      <c r="AN96" s="217">
        <v>0</v>
      </c>
      <c r="AO96" s="217">
        <v>0</v>
      </c>
      <c r="AP96" s="217">
        <v>0</v>
      </c>
    </row>
    <row r="97" spans="1:42">
      <c r="A97" t="s">
        <v>139</v>
      </c>
      <c r="B97" s="217">
        <v>0</v>
      </c>
      <c r="C97" s="217">
        <v>7.41</v>
      </c>
      <c r="D97" s="217">
        <v>0.97</v>
      </c>
      <c r="E97" s="217">
        <v>0</v>
      </c>
      <c r="F97" s="217">
        <v>0</v>
      </c>
      <c r="G97" s="217">
        <v>19.329999999999998</v>
      </c>
      <c r="H97" s="217">
        <v>0</v>
      </c>
      <c r="I97" s="217">
        <v>23.55</v>
      </c>
      <c r="J97" s="217">
        <v>1.68</v>
      </c>
      <c r="K97" s="217">
        <v>7.18</v>
      </c>
      <c r="L97" s="217">
        <v>68.150000000000006</v>
      </c>
      <c r="M97" s="217">
        <v>1.05</v>
      </c>
      <c r="N97" s="217">
        <v>1.34</v>
      </c>
      <c r="O97" s="217">
        <v>0</v>
      </c>
      <c r="P97" s="217">
        <v>1.59</v>
      </c>
      <c r="Q97" s="217">
        <v>3.53</v>
      </c>
      <c r="R97" s="217">
        <v>0.48</v>
      </c>
      <c r="S97" s="217">
        <v>4.37</v>
      </c>
      <c r="T97" s="217">
        <v>0</v>
      </c>
      <c r="U97" s="217">
        <v>3.98</v>
      </c>
      <c r="V97" s="217">
        <v>0.24</v>
      </c>
      <c r="W97" s="217">
        <v>0.47</v>
      </c>
      <c r="X97" s="217">
        <v>1.68</v>
      </c>
      <c r="Y97" s="217">
        <v>0</v>
      </c>
      <c r="Z97" s="217">
        <v>1.44</v>
      </c>
      <c r="AA97" s="217">
        <v>0.9</v>
      </c>
      <c r="AB97" s="217">
        <v>0</v>
      </c>
      <c r="AC97" s="217">
        <v>0.3</v>
      </c>
      <c r="AD97" s="217">
        <v>0</v>
      </c>
      <c r="AE97" s="217">
        <v>0</v>
      </c>
      <c r="AF97" s="217">
        <v>0</v>
      </c>
      <c r="AG97" s="217">
        <v>0</v>
      </c>
      <c r="AH97" s="217">
        <v>0</v>
      </c>
      <c r="AI97" s="217">
        <v>0</v>
      </c>
      <c r="AJ97" s="217">
        <v>0</v>
      </c>
      <c r="AK97" s="217">
        <v>12.46</v>
      </c>
      <c r="AL97" s="217">
        <v>0</v>
      </c>
      <c r="AM97" s="217">
        <v>0</v>
      </c>
      <c r="AN97" s="217">
        <v>0</v>
      </c>
      <c r="AO97" s="217">
        <v>0</v>
      </c>
      <c r="AP97" s="217">
        <v>0</v>
      </c>
    </row>
    <row r="98" spans="1:42">
      <c r="A98" t="s">
        <v>140</v>
      </c>
      <c r="B98" s="217">
        <v>0</v>
      </c>
      <c r="C98" s="217">
        <v>7.41</v>
      </c>
      <c r="D98" s="217">
        <v>0.97</v>
      </c>
      <c r="E98" s="217">
        <v>0</v>
      </c>
      <c r="F98" s="217">
        <v>0</v>
      </c>
      <c r="G98" s="217">
        <v>19.329999999999998</v>
      </c>
      <c r="H98" s="217">
        <v>0</v>
      </c>
      <c r="I98" s="217">
        <v>23.55</v>
      </c>
      <c r="J98" s="217">
        <v>1.68</v>
      </c>
      <c r="K98" s="217">
        <v>7.46</v>
      </c>
      <c r="L98" s="217">
        <v>68.150000000000006</v>
      </c>
      <c r="M98" s="217">
        <v>1.05</v>
      </c>
      <c r="N98" s="217">
        <v>1.34</v>
      </c>
      <c r="O98" s="217">
        <v>0</v>
      </c>
      <c r="P98" s="217">
        <v>1.59</v>
      </c>
      <c r="Q98" s="217">
        <v>3.53</v>
      </c>
      <c r="R98" s="217">
        <v>0.48</v>
      </c>
      <c r="S98" s="217">
        <v>4.34</v>
      </c>
      <c r="T98" s="217">
        <v>0</v>
      </c>
      <c r="U98" s="217">
        <v>3.98</v>
      </c>
      <c r="V98" s="217">
        <v>0.24</v>
      </c>
      <c r="W98" s="217">
        <v>0.47</v>
      </c>
      <c r="X98" s="217">
        <v>1.68</v>
      </c>
      <c r="Y98" s="217">
        <v>0</v>
      </c>
      <c r="Z98" s="217">
        <v>1.44</v>
      </c>
      <c r="AA98" s="217">
        <v>0.9</v>
      </c>
      <c r="AB98" s="217">
        <v>0</v>
      </c>
      <c r="AC98" s="217">
        <v>0.3</v>
      </c>
      <c r="AD98" s="217">
        <v>0</v>
      </c>
      <c r="AE98" s="217">
        <v>0</v>
      </c>
      <c r="AF98" s="217">
        <v>0</v>
      </c>
      <c r="AG98" s="217">
        <v>0</v>
      </c>
      <c r="AH98" s="217">
        <v>0</v>
      </c>
      <c r="AI98" s="217">
        <v>0</v>
      </c>
      <c r="AJ98" s="217">
        <v>0</v>
      </c>
      <c r="AK98" s="217">
        <v>12.46</v>
      </c>
      <c r="AL98" s="217">
        <v>0</v>
      </c>
      <c r="AM98" s="217">
        <v>0</v>
      </c>
      <c r="AN98" s="217">
        <v>0</v>
      </c>
      <c r="AO98" s="217">
        <v>0</v>
      </c>
      <c r="AP98" s="21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0.17133999999999996</v>
      </c>
      <c r="D99">
        <f t="shared" si="0"/>
        <v>3.6779999999999979E-2</v>
      </c>
      <c r="E99">
        <f t="shared" si="0"/>
        <v>0</v>
      </c>
      <c r="F99">
        <f t="shared" si="0"/>
        <v>0</v>
      </c>
      <c r="G99">
        <f t="shared" si="0"/>
        <v>0.46085999999999988</v>
      </c>
      <c r="H99">
        <f t="shared" si="0"/>
        <v>0</v>
      </c>
      <c r="I99">
        <f t="shared" si="0"/>
        <v>0.55668999999999969</v>
      </c>
      <c r="J99">
        <f t="shared" si="0"/>
        <v>4.2105000000000108E-2</v>
      </c>
      <c r="K99">
        <f t="shared" si="0"/>
        <v>0.11676999999999997</v>
      </c>
      <c r="L99">
        <f t="shared" si="0"/>
        <v>5.1238525000000026</v>
      </c>
      <c r="M99">
        <f t="shared" si="0"/>
        <v>2.4934999999999961E-2</v>
      </c>
      <c r="N99">
        <f t="shared" si="0"/>
        <v>3.2505000000000062E-2</v>
      </c>
      <c r="O99">
        <f t="shared" si="0"/>
        <v>0</v>
      </c>
      <c r="P99">
        <f t="shared" si="0"/>
        <v>3.8115000000000038E-2</v>
      </c>
      <c r="Q99">
        <f t="shared" si="0"/>
        <v>9.7122499999999889E-2</v>
      </c>
      <c r="R99">
        <f t="shared" si="0"/>
        <v>0.14637500000000006</v>
      </c>
      <c r="S99">
        <f t="shared" si="0"/>
        <v>0.11621499999999983</v>
      </c>
      <c r="T99">
        <f t="shared" si="0"/>
        <v>0</v>
      </c>
      <c r="U99">
        <f t="shared" si="0"/>
        <v>9.5520000000000063E-2</v>
      </c>
      <c r="V99">
        <f t="shared" si="0"/>
        <v>9.815250000000017E-2</v>
      </c>
      <c r="W99">
        <f t="shared" si="0"/>
        <v>0.19288249999999987</v>
      </c>
      <c r="X99">
        <f t="shared" si="0"/>
        <v>0.35492500000000071</v>
      </c>
      <c r="Y99">
        <f t="shared" si="0"/>
        <v>0</v>
      </c>
      <c r="Z99">
        <f t="shared" si="0"/>
        <v>0.41141250000000035</v>
      </c>
      <c r="AA99">
        <f t="shared" si="0"/>
        <v>0.29451000000000038</v>
      </c>
      <c r="AB99">
        <f t="shared" si="0"/>
        <v>0</v>
      </c>
      <c r="AC99">
        <f t="shared" si="0"/>
        <v>7.430000000000006E-3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0.28655000000000036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0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</v>
      </c>
      <c r="DE99" s="128"/>
      <c r="DF99" s="123">
        <f t="shared" si="59"/>
        <v>0</v>
      </c>
      <c r="DG99" s="123">
        <f t="shared" si="60"/>
        <v>0</v>
      </c>
      <c r="DH99" s="123">
        <f t="shared" si="61"/>
        <v>0</v>
      </c>
      <c r="DI99" s="123">
        <f t="shared" si="62"/>
        <v>0</v>
      </c>
      <c r="DJ99" s="123">
        <f t="shared" si="63"/>
        <v>0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45039</v>
      </c>
      <c r="B1" s="227" t="s">
        <v>220</v>
      </c>
      <c r="C1" s="227"/>
      <c r="D1" s="21"/>
      <c r="E1" s="21"/>
      <c r="F1" s="21"/>
      <c r="G1" s="21"/>
      <c r="H1" s="21"/>
      <c r="I1" s="21"/>
      <c r="J1" s="221" t="s">
        <v>308</v>
      </c>
      <c r="K1" s="222"/>
      <c r="L1" s="222"/>
      <c r="M1" s="222"/>
      <c r="N1" s="222"/>
      <c r="O1" s="223"/>
      <c r="P1" s="221" t="s">
        <v>307</v>
      </c>
      <c r="Q1" s="224" t="s">
        <v>142</v>
      </c>
      <c r="S1" s="225" t="s">
        <v>309</v>
      </c>
      <c r="T1" s="225"/>
      <c r="U1" s="225"/>
      <c r="V1" s="225"/>
      <c r="W1" s="225"/>
      <c r="Y1" s="228" t="s">
        <v>396</v>
      </c>
      <c r="Z1" s="228"/>
      <c r="AA1" s="226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1"/>
      <c r="Q2" s="22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26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45039</v>
      </c>
      <c r="B1" s="227" t="s">
        <v>202</v>
      </c>
      <c r="C1" s="227"/>
      <c r="D1" s="229" t="s">
        <v>314</v>
      </c>
      <c r="E1" s="229"/>
      <c r="F1" s="229"/>
      <c r="G1" s="229"/>
      <c r="H1" s="229"/>
      <c r="I1" s="230"/>
      <c r="J1" s="221" t="s">
        <v>308</v>
      </c>
      <c r="K1" s="222"/>
      <c r="L1" s="222"/>
      <c r="M1" s="222"/>
      <c r="N1" s="222"/>
      <c r="O1" s="223"/>
      <c r="P1" s="221"/>
      <c r="Q1" s="224" t="s">
        <v>142</v>
      </c>
      <c r="S1" s="225" t="s">
        <v>309</v>
      </c>
      <c r="T1" s="225"/>
      <c r="U1" s="225"/>
      <c r="V1" s="225"/>
      <c r="W1" s="22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1"/>
      <c r="Q2" s="22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F78" activePane="bottomRight" state="frozen"/>
      <selection pane="topRight" activeCell="B1" sqref="B1"/>
      <selection pane="bottomLeft" activeCell="A3" sqref="A3"/>
      <selection pane="bottomRight" activeCell="U8" sqref="U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Allocation!A2</f>
        <v>45039</v>
      </c>
      <c r="B1" s="231" t="s">
        <v>484</v>
      </c>
      <c r="C1" s="227"/>
      <c r="D1" s="229" t="s">
        <v>314</v>
      </c>
      <c r="E1" s="229"/>
      <c r="F1" s="229"/>
      <c r="G1" s="229"/>
      <c r="H1" s="230"/>
      <c r="I1" s="232" t="s">
        <v>485</v>
      </c>
      <c r="J1" s="233"/>
      <c r="K1" s="233"/>
      <c r="L1" s="233"/>
      <c r="M1" s="234"/>
      <c r="N1" s="221"/>
      <c r="P1" s="225" t="s">
        <v>309</v>
      </c>
      <c r="Q1" s="225"/>
      <c r="R1" s="225"/>
      <c r="S1" s="225"/>
      <c r="T1" s="225"/>
    </row>
    <row r="2" spans="1:20" ht="15.75" thickBot="1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07" t="s">
        <v>149</v>
      </c>
      <c r="J2" s="208" t="s">
        <v>150</v>
      </c>
      <c r="K2" s="208" t="s">
        <v>153</v>
      </c>
      <c r="L2" s="209" t="s">
        <v>152</v>
      </c>
      <c r="M2" s="25" t="s">
        <v>222</v>
      </c>
      <c r="N2" s="221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18">
        <v>26.8</v>
      </c>
      <c r="C3" s="218">
        <v>26.8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>
        <f>C3*D3/H3</f>
        <v>11.180960000000001</v>
      </c>
      <c r="J3" s="23">
        <f>C3*E3/100</f>
        <v>6.2524399999999991</v>
      </c>
      <c r="K3" s="23">
        <f>C3*F3/100</f>
        <v>8.0641200000000008</v>
      </c>
      <c r="L3" s="23">
        <f>C3*G3/100</f>
        <v>1.3024800000000001</v>
      </c>
      <c r="M3" s="203">
        <f>SUM(I3:L3)</f>
        <v>26.8</v>
      </c>
      <c r="N3" s="24"/>
      <c r="P3" s="78">
        <f t="shared" ref="P3:P34" si="1">I3</f>
        <v>11.180960000000001</v>
      </c>
      <c r="Q3" s="78">
        <f t="shared" ref="Q3:Q34" si="2">J3</f>
        <v>6.2524399999999991</v>
      </c>
      <c r="R3" s="78">
        <f t="shared" ref="R3:R34" si="3">K3</f>
        <v>8.0641200000000008</v>
      </c>
      <c r="S3" s="78">
        <f t="shared" ref="S3:S34" si="4">L3</f>
        <v>1.3024800000000001</v>
      </c>
      <c r="T3" s="78">
        <f>SUM(P3:S3)</f>
        <v>26.8</v>
      </c>
    </row>
    <row r="4" spans="1:20">
      <c r="A4" s="8" t="s">
        <v>46</v>
      </c>
      <c r="B4" s="218">
        <v>26.8</v>
      </c>
      <c r="C4" s="218">
        <v>26.8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>
        <f t="shared" ref="I4:I67" si="5">C4*D4/H4</f>
        <v>11.180960000000001</v>
      </c>
      <c r="J4" s="23">
        <f t="shared" ref="J4:J67" si="6">C4*E4/100</f>
        <v>6.2524399999999991</v>
      </c>
      <c r="K4" s="23">
        <f t="shared" ref="K4:K67" si="7">C4*F4/100</f>
        <v>8.0641200000000008</v>
      </c>
      <c r="L4" s="23">
        <f t="shared" ref="L4:L67" si="8">C4*G4/100</f>
        <v>1.3024800000000001</v>
      </c>
      <c r="M4" s="204">
        <f t="shared" ref="M4:M67" si="9">SUM(I4:L4)</f>
        <v>26.8</v>
      </c>
      <c r="N4" s="24"/>
      <c r="P4" s="78">
        <f t="shared" si="1"/>
        <v>11.180960000000001</v>
      </c>
      <c r="Q4" s="78">
        <f t="shared" si="2"/>
        <v>6.2524399999999991</v>
      </c>
      <c r="R4" s="78">
        <f t="shared" si="3"/>
        <v>8.0641200000000008</v>
      </c>
      <c r="S4" s="78">
        <f t="shared" si="4"/>
        <v>1.3024800000000001</v>
      </c>
      <c r="T4" s="78">
        <f t="shared" ref="T4:T67" si="10">SUM(P4:S4)</f>
        <v>26.8</v>
      </c>
    </row>
    <row r="5" spans="1:20">
      <c r="A5" s="8" t="s">
        <v>47</v>
      </c>
      <c r="B5" s="218">
        <v>26.8</v>
      </c>
      <c r="C5" s="218">
        <v>26.8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>
        <f t="shared" si="5"/>
        <v>11.180960000000001</v>
      </c>
      <c r="J5" s="23">
        <f t="shared" si="6"/>
        <v>6.2524399999999991</v>
      </c>
      <c r="K5" s="23">
        <f t="shared" si="7"/>
        <v>8.0641200000000008</v>
      </c>
      <c r="L5" s="23">
        <f t="shared" si="8"/>
        <v>1.3024800000000001</v>
      </c>
      <c r="M5" s="204">
        <f t="shared" si="9"/>
        <v>26.8</v>
      </c>
      <c r="N5" s="24"/>
      <c r="P5" s="78">
        <f t="shared" si="1"/>
        <v>11.180960000000001</v>
      </c>
      <c r="Q5" s="78">
        <f t="shared" si="2"/>
        <v>6.2524399999999991</v>
      </c>
      <c r="R5" s="78">
        <f t="shared" si="3"/>
        <v>8.0641200000000008</v>
      </c>
      <c r="S5" s="78">
        <f t="shared" si="4"/>
        <v>1.3024800000000001</v>
      </c>
      <c r="T5" s="78">
        <f t="shared" si="10"/>
        <v>26.8</v>
      </c>
    </row>
    <row r="6" spans="1:20">
      <c r="A6" s="8" t="s">
        <v>48</v>
      </c>
      <c r="B6" s="218">
        <v>26.8</v>
      </c>
      <c r="C6" s="218">
        <v>26.8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>
        <f t="shared" si="5"/>
        <v>11.180960000000001</v>
      </c>
      <c r="J6" s="23">
        <f t="shared" si="6"/>
        <v>6.2524399999999991</v>
      </c>
      <c r="K6" s="23">
        <f t="shared" si="7"/>
        <v>8.0641200000000008</v>
      </c>
      <c r="L6" s="23">
        <f t="shared" si="8"/>
        <v>1.3024800000000001</v>
      </c>
      <c r="M6" s="204">
        <f t="shared" si="9"/>
        <v>26.8</v>
      </c>
      <c r="N6" s="24"/>
      <c r="P6" s="78">
        <f t="shared" si="1"/>
        <v>11.180960000000001</v>
      </c>
      <c r="Q6" s="78">
        <f t="shared" si="2"/>
        <v>6.2524399999999991</v>
      </c>
      <c r="R6" s="78">
        <f t="shared" si="3"/>
        <v>8.0641200000000008</v>
      </c>
      <c r="S6" s="78">
        <f t="shared" si="4"/>
        <v>1.3024800000000001</v>
      </c>
      <c r="T6" s="78">
        <f t="shared" si="10"/>
        <v>26.8</v>
      </c>
    </row>
    <row r="7" spans="1:20">
      <c r="A7" s="8" t="s">
        <v>49</v>
      </c>
      <c r="B7" s="218">
        <v>26.8</v>
      </c>
      <c r="C7" s="218">
        <v>26.8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>
        <f t="shared" si="5"/>
        <v>11.180960000000001</v>
      </c>
      <c r="J7" s="23">
        <f t="shared" si="6"/>
        <v>6.2524399999999991</v>
      </c>
      <c r="K7" s="23">
        <f t="shared" si="7"/>
        <v>8.0641200000000008</v>
      </c>
      <c r="L7" s="23">
        <f t="shared" si="8"/>
        <v>1.3024800000000001</v>
      </c>
      <c r="M7" s="204">
        <f t="shared" si="9"/>
        <v>26.8</v>
      </c>
      <c r="N7" s="24"/>
      <c r="P7" s="78">
        <f t="shared" si="1"/>
        <v>11.180960000000001</v>
      </c>
      <c r="Q7" s="78">
        <f t="shared" si="2"/>
        <v>6.2524399999999991</v>
      </c>
      <c r="R7" s="78">
        <f t="shared" si="3"/>
        <v>8.0641200000000008</v>
      </c>
      <c r="S7" s="78">
        <f t="shared" si="4"/>
        <v>1.3024800000000001</v>
      </c>
      <c r="T7" s="78">
        <f t="shared" si="10"/>
        <v>26.8</v>
      </c>
    </row>
    <row r="8" spans="1:20">
      <c r="A8" s="8" t="s">
        <v>50</v>
      </c>
      <c r="B8" s="218">
        <v>26.8</v>
      </c>
      <c r="C8" s="218">
        <v>26.8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>
        <f t="shared" si="5"/>
        <v>11.180960000000001</v>
      </c>
      <c r="J8" s="23">
        <f t="shared" si="6"/>
        <v>6.2524399999999991</v>
      </c>
      <c r="K8" s="23">
        <f t="shared" si="7"/>
        <v>8.0641200000000008</v>
      </c>
      <c r="L8" s="23">
        <f t="shared" si="8"/>
        <v>1.3024800000000001</v>
      </c>
      <c r="M8" s="204">
        <f t="shared" si="9"/>
        <v>26.8</v>
      </c>
      <c r="N8" s="24"/>
      <c r="P8" s="78">
        <f t="shared" si="1"/>
        <v>11.180960000000001</v>
      </c>
      <c r="Q8" s="78">
        <f t="shared" si="2"/>
        <v>6.2524399999999991</v>
      </c>
      <c r="R8" s="78">
        <f t="shared" si="3"/>
        <v>8.0641200000000008</v>
      </c>
      <c r="S8" s="78">
        <f t="shared" si="4"/>
        <v>1.3024800000000001</v>
      </c>
      <c r="T8" s="78">
        <f t="shared" si="10"/>
        <v>26.8</v>
      </c>
    </row>
    <row r="9" spans="1:20">
      <c r="A9" s="8" t="s">
        <v>51</v>
      </c>
      <c r="B9" s="218">
        <v>26.8</v>
      </c>
      <c r="C9" s="218">
        <v>26.8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>
        <f t="shared" si="5"/>
        <v>11.180960000000001</v>
      </c>
      <c r="J9" s="23">
        <f t="shared" si="6"/>
        <v>6.2524399999999991</v>
      </c>
      <c r="K9" s="23">
        <f t="shared" si="7"/>
        <v>8.0641200000000008</v>
      </c>
      <c r="L9" s="23">
        <f t="shared" si="8"/>
        <v>1.3024800000000001</v>
      </c>
      <c r="M9" s="204">
        <f t="shared" si="9"/>
        <v>26.8</v>
      </c>
      <c r="N9" s="24"/>
      <c r="P9" s="78">
        <f t="shared" si="1"/>
        <v>11.180960000000001</v>
      </c>
      <c r="Q9" s="78">
        <f t="shared" si="2"/>
        <v>6.2524399999999991</v>
      </c>
      <c r="R9" s="78">
        <f t="shared" si="3"/>
        <v>8.0641200000000008</v>
      </c>
      <c r="S9" s="78">
        <f t="shared" si="4"/>
        <v>1.3024800000000001</v>
      </c>
      <c r="T9" s="78">
        <f t="shared" si="10"/>
        <v>26.8</v>
      </c>
    </row>
    <row r="10" spans="1:20">
      <c r="A10" s="8" t="s">
        <v>52</v>
      </c>
      <c r="B10" s="218">
        <v>26.8</v>
      </c>
      <c r="C10" s="218">
        <v>26.8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>
        <f t="shared" si="5"/>
        <v>11.180960000000001</v>
      </c>
      <c r="J10" s="23">
        <f t="shared" si="6"/>
        <v>6.2524399999999991</v>
      </c>
      <c r="K10" s="23">
        <f t="shared" si="7"/>
        <v>8.0641200000000008</v>
      </c>
      <c r="L10" s="23">
        <f t="shared" si="8"/>
        <v>1.3024800000000001</v>
      </c>
      <c r="M10" s="204">
        <f t="shared" si="9"/>
        <v>26.8</v>
      </c>
      <c r="N10" s="24"/>
      <c r="P10" s="78">
        <f t="shared" si="1"/>
        <v>11.180960000000001</v>
      </c>
      <c r="Q10" s="78">
        <f t="shared" si="2"/>
        <v>6.2524399999999991</v>
      </c>
      <c r="R10" s="78">
        <f t="shared" si="3"/>
        <v>8.0641200000000008</v>
      </c>
      <c r="S10" s="78">
        <f t="shared" si="4"/>
        <v>1.3024800000000001</v>
      </c>
      <c r="T10" s="78">
        <f t="shared" si="10"/>
        <v>26.8</v>
      </c>
    </row>
    <row r="11" spans="1:20">
      <c r="A11" s="8" t="s">
        <v>53</v>
      </c>
      <c r="B11" s="218">
        <v>26.8</v>
      </c>
      <c r="C11" s="218">
        <v>26.8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>
        <f t="shared" si="5"/>
        <v>11.180960000000001</v>
      </c>
      <c r="J11" s="23">
        <f t="shared" si="6"/>
        <v>6.2524399999999991</v>
      </c>
      <c r="K11" s="23">
        <f t="shared" si="7"/>
        <v>8.0641200000000008</v>
      </c>
      <c r="L11" s="23">
        <f t="shared" si="8"/>
        <v>1.3024800000000001</v>
      </c>
      <c r="M11" s="204">
        <f t="shared" si="9"/>
        <v>26.8</v>
      </c>
      <c r="N11" s="24"/>
      <c r="P11" s="78">
        <f t="shared" si="1"/>
        <v>11.180960000000001</v>
      </c>
      <c r="Q11" s="78">
        <f t="shared" si="2"/>
        <v>6.2524399999999991</v>
      </c>
      <c r="R11" s="78">
        <f t="shared" si="3"/>
        <v>8.0641200000000008</v>
      </c>
      <c r="S11" s="78">
        <f t="shared" si="4"/>
        <v>1.3024800000000001</v>
      </c>
      <c r="T11" s="78">
        <f t="shared" si="10"/>
        <v>26.8</v>
      </c>
    </row>
    <row r="12" spans="1:20">
      <c r="A12" s="8" t="s">
        <v>54</v>
      </c>
      <c r="B12" s="218">
        <v>26.8</v>
      </c>
      <c r="C12" s="218">
        <v>26.8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>
        <f t="shared" si="5"/>
        <v>11.180960000000001</v>
      </c>
      <c r="J12" s="23">
        <f t="shared" si="6"/>
        <v>6.2524399999999991</v>
      </c>
      <c r="K12" s="23">
        <f t="shared" si="7"/>
        <v>8.0641200000000008</v>
      </c>
      <c r="L12" s="23">
        <f t="shared" si="8"/>
        <v>1.3024800000000001</v>
      </c>
      <c r="M12" s="204">
        <f t="shared" si="9"/>
        <v>26.8</v>
      </c>
      <c r="N12" s="24"/>
      <c r="P12" s="78">
        <f t="shared" si="1"/>
        <v>11.180960000000001</v>
      </c>
      <c r="Q12" s="78">
        <f t="shared" si="2"/>
        <v>6.2524399999999991</v>
      </c>
      <c r="R12" s="78">
        <f t="shared" si="3"/>
        <v>8.0641200000000008</v>
      </c>
      <c r="S12" s="78">
        <f t="shared" si="4"/>
        <v>1.3024800000000001</v>
      </c>
      <c r="T12" s="78">
        <f t="shared" si="10"/>
        <v>26.8</v>
      </c>
    </row>
    <row r="13" spans="1:20">
      <c r="A13" s="8" t="s">
        <v>55</v>
      </c>
      <c r="B13" s="218">
        <v>26.8</v>
      </c>
      <c r="C13" s="218">
        <v>26.8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>
        <f t="shared" si="5"/>
        <v>11.180960000000001</v>
      </c>
      <c r="J13" s="23">
        <f t="shared" si="6"/>
        <v>6.2524399999999991</v>
      </c>
      <c r="K13" s="23">
        <f t="shared" si="7"/>
        <v>8.0641200000000008</v>
      </c>
      <c r="L13" s="23">
        <f t="shared" si="8"/>
        <v>1.3024800000000001</v>
      </c>
      <c r="M13" s="204">
        <f t="shared" si="9"/>
        <v>26.8</v>
      </c>
      <c r="N13" s="24"/>
      <c r="P13" s="78">
        <f t="shared" si="1"/>
        <v>11.180960000000001</v>
      </c>
      <c r="Q13" s="78">
        <f t="shared" si="2"/>
        <v>6.2524399999999991</v>
      </c>
      <c r="R13" s="78">
        <f t="shared" si="3"/>
        <v>8.0641200000000008</v>
      </c>
      <c r="S13" s="78">
        <f t="shared" si="4"/>
        <v>1.3024800000000001</v>
      </c>
      <c r="T13" s="78">
        <f t="shared" si="10"/>
        <v>26.8</v>
      </c>
    </row>
    <row r="14" spans="1:20">
      <c r="A14" s="8" t="s">
        <v>56</v>
      </c>
      <c r="B14" s="218">
        <v>26.8</v>
      </c>
      <c r="C14" s="218">
        <v>26.8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>
        <f t="shared" si="5"/>
        <v>11.180960000000001</v>
      </c>
      <c r="J14" s="23">
        <f t="shared" si="6"/>
        <v>6.2524399999999991</v>
      </c>
      <c r="K14" s="23">
        <f t="shared" si="7"/>
        <v>8.0641200000000008</v>
      </c>
      <c r="L14" s="23">
        <f t="shared" si="8"/>
        <v>1.3024800000000001</v>
      </c>
      <c r="M14" s="204">
        <f t="shared" si="9"/>
        <v>26.8</v>
      </c>
      <c r="N14" s="24"/>
      <c r="P14" s="78">
        <f t="shared" si="1"/>
        <v>11.180960000000001</v>
      </c>
      <c r="Q14" s="78">
        <f t="shared" si="2"/>
        <v>6.2524399999999991</v>
      </c>
      <c r="R14" s="78">
        <f t="shared" si="3"/>
        <v>8.0641200000000008</v>
      </c>
      <c r="S14" s="78">
        <f t="shared" si="4"/>
        <v>1.3024800000000001</v>
      </c>
      <c r="T14" s="78">
        <f t="shared" si="10"/>
        <v>26.8</v>
      </c>
    </row>
    <row r="15" spans="1:20">
      <c r="A15" s="8" t="s">
        <v>57</v>
      </c>
      <c r="B15" s="218">
        <v>26.8</v>
      </c>
      <c r="C15" s="218">
        <v>26.8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>
        <f t="shared" si="5"/>
        <v>11.180960000000001</v>
      </c>
      <c r="J15" s="23">
        <f t="shared" si="6"/>
        <v>6.2524399999999991</v>
      </c>
      <c r="K15" s="23">
        <f t="shared" si="7"/>
        <v>8.0641200000000008</v>
      </c>
      <c r="L15" s="23">
        <f t="shared" si="8"/>
        <v>1.3024800000000001</v>
      </c>
      <c r="M15" s="204">
        <f t="shared" si="9"/>
        <v>26.8</v>
      </c>
      <c r="N15" s="24"/>
      <c r="P15" s="78">
        <f t="shared" si="1"/>
        <v>11.180960000000001</v>
      </c>
      <c r="Q15" s="78">
        <f t="shared" si="2"/>
        <v>6.2524399999999991</v>
      </c>
      <c r="R15" s="78">
        <f t="shared" si="3"/>
        <v>8.0641200000000008</v>
      </c>
      <c r="S15" s="78">
        <f t="shared" si="4"/>
        <v>1.3024800000000001</v>
      </c>
      <c r="T15" s="78">
        <f t="shared" si="10"/>
        <v>26.8</v>
      </c>
    </row>
    <row r="16" spans="1:20">
      <c r="A16" s="8" t="s">
        <v>58</v>
      </c>
      <c r="B16" s="218">
        <v>26.8</v>
      </c>
      <c r="C16" s="218">
        <v>26.8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>
        <f t="shared" si="5"/>
        <v>11.180960000000001</v>
      </c>
      <c r="J16" s="23">
        <f t="shared" si="6"/>
        <v>6.2524399999999991</v>
      </c>
      <c r="K16" s="23">
        <f t="shared" si="7"/>
        <v>8.0641200000000008</v>
      </c>
      <c r="L16" s="23">
        <f t="shared" si="8"/>
        <v>1.3024800000000001</v>
      </c>
      <c r="M16" s="204">
        <f t="shared" si="9"/>
        <v>26.8</v>
      </c>
      <c r="N16" s="24"/>
      <c r="P16" s="78">
        <f t="shared" si="1"/>
        <v>11.180960000000001</v>
      </c>
      <c r="Q16" s="78">
        <f t="shared" si="2"/>
        <v>6.2524399999999991</v>
      </c>
      <c r="R16" s="78">
        <f t="shared" si="3"/>
        <v>8.0641200000000008</v>
      </c>
      <c r="S16" s="78">
        <f t="shared" si="4"/>
        <v>1.3024800000000001</v>
      </c>
      <c r="T16" s="78">
        <f t="shared" si="10"/>
        <v>26.8</v>
      </c>
    </row>
    <row r="17" spans="1:20">
      <c r="A17" s="8" t="s">
        <v>59</v>
      </c>
      <c r="B17" s="218">
        <v>26.8</v>
      </c>
      <c r="C17" s="218">
        <v>26.8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>
        <f t="shared" si="5"/>
        <v>11.180960000000001</v>
      </c>
      <c r="J17" s="23">
        <f t="shared" si="6"/>
        <v>6.2524399999999991</v>
      </c>
      <c r="K17" s="23">
        <f t="shared" si="7"/>
        <v>8.0641200000000008</v>
      </c>
      <c r="L17" s="23">
        <f t="shared" si="8"/>
        <v>1.3024800000000001</v>
      </c>
      <c r="M17" s="204">
        <f t="shared" si="9"/>
        <v>26.8</v>
      </c>
      <c r="N17" s="24"/>
      <c r="P17" s="78">
        <f t="shared" si="1"/>
        <v>11.180960000000001</v>
      </c>
      <c r="Q17" s="78">
        <f t="shared" si="2"/>
        <v>6.2524399999999991</v>
      </c>
      <c r="R17" s="78">
        <f t="shared" si="3"/>
        <v>8.0641200000000008</v>
      </c>
      <c r="S17" s="78">
        <f t="shared" si="4"/>
        <v>1.3024800000000001</v>
      </c>
      <c r="T17" s="78">
        <f t="shared" si="10"/>
        <v>26.8</v>
      </c>
    </row>
    <row r="18" spans="1:20">
      <c r="A18" s="8" t="s">
        <v>60</v>
      </c>
      <c r="B18" s="218">
        <v>26.8</v>
      </c>
      <c r="C18" s="218">
        <v>26.8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>
        <f t="shared" si="5"/>
        <v>11.180960000000001</v>
      </c>
      <c r="J18" s="23">
        <f t="shared" si="6"/>
        <v>6.2524399999999991</v>
      </c>
      <c r="K18" s="23">
        <f t="shared" si="7"/>
        <v>8.0641200000000008</v>
      </c>
      <c r="L18" s="23">
        <f t="shared" si="8"/>
        <v>1.3024800000000001</v>
      </c>
      <c r="M18" s="204">
        <f t="shared" si="9"/>
        <v>26.8</v>
      </c>
      <c r="N18" s="24"/>
      <c r="P18" s="78">
        <f t="shared" si="1"/>
        <v>11.180960000000001</v>
      </c>
      <c r="Q18" s="78">
        <f t="shared" si="2"/>
        <v>6.2524399999999991</v>
      </c>
      <c r="R18" s="78">
        <f t="shared" si="3"/>
        <v>8.0641200000000008</v>
      </c>
      <c r="S18" s="78">
        <f t="shared" si="4"/>
        <v>1.3024800000000001</v>
      </c>
      <c r="T18" s="78">
        <f t="shared" si="10"/>
        <v>26.8</v>
      </c>
    </row>
    <row r="19" spans="1:20">
      <c r="A19" s="8" t="s">
        <v>61</v>
      </c>
      <c r="B19" s="218">
        <v>26.8</v>
      </c>
      <c r="C19" s="218">
        <v>26.8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>
        <f t="shared" si="5"/>
        <v>11.180960000000001</v>
      </c>
      <c r="J19" s="23">
        <f t="shared" si="6"/>
        <v>6.2524399999999991</v>
      </c>
      <c r="K19" s="23">
        <f t="shared" si="7"/>
        <v>8.0641200000000008</v>
      </c>
      <c r="L19" s="23">
        <f t="shared" si="8"/>
        <v>1.3024800000000001</v>
      </c>
      <c r="M19" s="204">
        <f t="shared" si="9"/>
        <v>26.8</v>
      </c>
      <c r="N19" s="24"/>
      <c r="P19" s="78">
        <f t="shared" si="1"/>
        <v>11.180960000000001</v>
      </c>
      <c r="Q19" s="78">
        <f t="shared" si="2"/>
        <v>6.2524399999999991</v>
      </c>
      <c r="R19" s="78">
        <f t="shared" si="3"/>
        <v>8.0641200000000008</v>
      </c>
      <c r="S19" s="78">
        <f t="shared" si="4"/>
        <v>1.3024800000000001</v>
      </c>
      <c r="T19" s="78">
        <f t="shared" si="10"/>
        <v>26.8</v>
      </c>
    </row>
    <row r="20" spans="1:20">
      <c r="A20" s="8" t="s">
        <v>62</v>
      </c>
      <c r="B20" s="218">
        <v>26.8</v>
      </c>
      <c r="C20" s="218">
        <v>26.8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>
        <f t="shared" si="5"/>
        <v>11.180960000000001</v>
      </c>
      <c r="J20" s="23">
        <f t="shared" si="6"/>
        <v>6.2524399999999991</v>
      </c>
      <c r="K20" s="23">
        <f t="shared" si="7"/>
        <v>8.0641200000000008</v>
      </c>
      <c r="L20" s="23">
        <f t="shared" si="8"/>
        <v>1.3024800000000001</v>
      </c>
      <c r="M20" s="204">
        <f t="shared" si="9"/>
        <v>26.8</v>
      </c>
      <c r="N20" s="24"/>
      <c r="P20" s="78">
        <f t="shared" si="1"/>
        <v>11.180960000000001</v>
      </c>
      <c r="Q20" s="78">
        <f t="shared" si="2"/>
        <v>6.2524399999999991</v>
      </c>
      <c r="R20" s="78">
        <f t="shared" si="3"/>
        <v>8.0641200000000008</v>
      </c>
      <c r="S20" s="78">
        <f t="shared" si="4"/>
        <v>1.3024800000000001</v>
      </c>
      <c r="T20" s="78">
        <f t="shared" si="10"/>
        <v>26.8</v>
      </c>
    </row>
    <row r="21" spans="1:20">
      <c r="A21" s="8" t="s">
        <v>63</v>
      </c>
      <c r="B21" s="218">
        <v>26.8</v>
      </c>
      <c r="C21" s="218">
        <v>26.8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>
        <f t="shared" si="5"/>
        <v>11.180960000000001</v>
      </c>
      <c r="J21" s="23">
        <f t="shared" si="6"/>
        <v>6.2524399999999991</v>
      </c>
      <c r="K21" s="23">
        <f t="shared" si="7"/>
        <v>8.0641200000000008</v>
      </c>
      <c r="L21" s="23">
        <f t="shared" si="8"/>
        <v>1.3024800000000001</v>
      </c>
      <c r="M21" s="204">
        <f t="shared" si="9"/>
        <v>26.8</v>
      </c>
      <c r="N21" s="24"/>
      <c r="P21" s="78">
        <f t="shared" si="1"/>
        <v>11.180960000000001</v>
      </c>
      <c r="Q21" s="78">
        <f t="shared" si="2"/>
        <v>6.2524399999999991</v>
      </c>
      <c r="R21" s="78">
        <f t="shared" si="3"/>
        <v>8.0641200000000008</v>
      </c>
      <c r="S21" s="78">
        <f t="shared" si="4"/>
        <v>1.3024800000000001</v>
      </c>
      <c r="T21" s="78">
        <f t="shared" si="10"/>
        <v>26.8</v>
      </c>
    </row>
    <row r="22" spans="1:20">
      <c r="A22" s="8" t="s">
        <v>64</v>
      </c>
      <c r="B22" s="218">
        <v>26.8</v>
      </c>
      <c r="C22" s="218">
        <v>26.8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>
        <f t="shared" si="5"/>
        <v>11.180960000000001</v>
      </c>
      <c r="J22" s="23">
        <f t="shared" si="6"/>
        <v>6.2524399999999991</v>
      </c>
      <c r="K22" s="23">
        <f t="shared" si="7"/>
        <v>8.0641200000000008</v>
      </c>
      <c r="L22" s="23">
        <f t="shared" si="8"/>
        <v>1.3024800000000001</v>
      </c>
      <c r="M22" s="204">
        <f t="shared" si="9"/>
        <v>26.8</v>
      </c>
      <c r="N22" s="24"/>
      <c r="P22" s="78">
        <f t="shared" si="1"/>
        <v>11.180960000000001</v>
      </c>
      <c r="Q22" s="78">
        <f t="shared" si="2"/>
        <v>6.2524399999999991</v>
      </c>
      <c r="R22" s="78">
        <f t="shared" si="3"/>
        <v>8.0641200000000008</v>
      </c>
      <c r="S22" s="78">
        <f t="shared" si="4"/>
        <v>1.3024800000000001</v>
      </c>
      <c r="T22" s="78">
        <f t="shared" si="10"/>
        <v>26.8</v>
      </c>
    </row>
    <row r="23" spans="1:20">
      <c r="A23" s="8" t="s">
        <v>65</v>
      </c>
      <c r="B23" s="218">
        <v>26.8</v>
      </c>
      <c r="C23" s="218">
        <v>26.8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>
        <f t="shared" si="5"/>
        <v>11.180960000000001</v>
      </c>
      <c r="J23" s="23">
        <f t="shared" si="6"/>
        <v>6.2524399999999991</v>
      </c>
      <c r="K23" s="23">
        <f t="shared" si="7"/>
        <v>8.0641200000000008</v>
      </c>
      <c r="L23" s="23">
        <f t="shared" si="8"/>
        <v>1.3024800000000001</v>
      </c>
      <c r="M23" s="204">
        <f t="shared" si="9"/>
        <v>26.8</v>
      </c>
      <c r="N23" s="24"/>
      <c r="P23" s="78">
        <f t="shared" si="1"/>
        <v>11.180960000000001</v>
      </c>
      <c r="Q23" s="78">
        <f t="shared" si="2"/>
        <v>6.2524399999999991</v>
      </c>
      <c r="R23" s="78">
        <f t="shared" si="3"/>
        <v>8.0641200000000008</v>
      </c>
      <c r="S23" s="78">
        <f t="shared" si="4"/>
        <v>1.3024800000000001</v>
      </c>
      <c r="T23" s="78">
        <f t="shared" si="10"/>
        <v>26.8</v>
      </c>
    </row>
    <row r="24" spans="1:20">
      <c r="A24" s="8" t="s">
        <v>66</v>
      </c>
      <c r="B24" s="218">
        <v>26.8</v>
      </c>
      <c r="C24" s="218">
        <v>26.8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>
        <f t="shared" si="5"/>
        <v>11.180960000000001</v>
      </c>
      <c r="J24" s="23">
        <f t="shared" si="6"/>
        <v>6.2524399999999991</v>
      </c>
      <c r="K24" s="23">
        <f t="shared" si="7"/>
        <v>8.0641200000000008</v>
      </c>
      <c r="L24" s="23">
        <f t="shared" si="8"/>
        <v>1.3024800000000001</v>
      </c>
      <c r="M24" s="204">
        <f t="shared" si="9"/>
        <v>26.8</v>
      </c>
      <c r="N24" s="24"/>
      <c r="P24" s="78">
        <f t="shared" si="1"/>
        <v>11.180960000000001</v>
      </c>
      <c r="Q24" s="78">
        <f t="shared" si="2"/>
        <v>6.2524399999999991</v>
      </c>
      <c r="R24" s="78">
        <f t="shared" si="3"/>
        <v>8.0641200000000008</v>
      </c>
      <c r="S24" s="78">
        <f t="shared" si="4"/>
        <v>1.3024800000000001</v>
      </c>
      <c r="T24" s="78">
        <f t="shared" si="10"/>
        <v>26.8</v>
      </c>
    </row>
    <row r="25" spans="1:20">
      <c r="A25" s="8" t="s">
        <v>67</v>
      </c>
      <c r="B25" s="218">
        <v>26.8</v>
      </c>
      <c r="C25" s="218">
        <v>26.8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>
        <f t="shared" si="5"/>
        <v>11.180960000000001</v>
      </c>
      <c r="J25" s="23">
        <f t="shared" si="6"/>
        <v>6.2524399999999991</v>
      </c>
      <c r="K25" s="23">
        <f t="shared" si="7"/>
        <v>8.0641200000000008</v>
      </c>
      <c r="L25" s="23">
        <f t="shared" si="8"/>
        <v>1.3024800000000001</v>
      </c>
      <c r="M25" s="204">
        <f t="shared" si="9"/>
        <v>26.8</v>
      </c>
      <c r="N25" s="24"/>
      <c r="P25" s="78">
        <f t="shared" si="1"/>
        <v>11.180960000000001</v>
      </c>
      <c r="Q25" s="78">
        <f t="shared" si="2"/>
        <v>6.2524399999999991</v>
      </c>
      <c r="R25" s="78">
        <f t="shared" si="3"/>
        <v>8.0641200000000008</v>
      </c>
      <c r="S25" s="78">
        <f t="shared" si="4"/>
        <v>1.3024800000000001</v>
      </c>
      <c r="T25" s="78">
        <f t="shared" si="10"/>
        <v>26.8</v>
      </c>
    </row>
    <row r="26" spans="1:20">
      <c r="A26" s="8" t="s">
        <v>68</v>
      </c>
      <c r="B26" s="218">
        <v>26.8</v>
      </c>
      <c r="C26" s="218">
        <v>26.8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>
        <f t="shared" si="5"/>
        <v>11.180960000000001</v>
      </c>
      <c r="J26" s="23">
        <f t="shared" si="6"/>
        <v>6.2524399999999991</v>
      </c>
      <c r="K26" s="23">
        <f t="shared" si="7"/>
        <v>8.0641200000000008</v>
      </c>
      <c r="L26" s="23">
        <f t="shared" si="8"/>
        <v>1.3024800000000001</v>
      </c>
      <c r="M26" s="204">
        <f t="shared" si="9"/>
        <v>26.8</v>
      </c>
      <c r="N26" s="24"/>
      <c r="P26" s="78">
        <f t="shared" si="1"/>
        <v>11.180960000000001</v>
      </c>
      <c r="Q26" s="78">
        <f t="shared" si="2"/>
        <v>6.2524399999999991</v>
      </c>
      <c r="R26" s="78">
        <f t="shared" si="3"/>
        <v>8.0641200000000008</v>
      </c>
      <c r="S26" s="78">
        <f t="shared" si="4"/>
        <v>1.3024800000000001</v>
      </c>
      <c r="T26" s="78">
        <f t="shared" si="10"/>
        <v>26.8</v>
      </c>
    </row>
    <row r="27" spans="1:20">
      <c r="A27" s="8" t="s">
        <v>69</v>
      </c>
      <c r="B27" s="218">
        <v>26.8</v>
      </c>
      <c r="C27" s="218">
        <v>26.8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>
        <f t="shared" si="5"/>
        <v>11.180960000000001</v>
      </c>
      <c r="J27" s="23">
        <f t="shared" si="6"/>
        <v>6.2524399999999991</v>
      </c>
      <c r="K27" s="23">
        <f t="shared" si="7"/>
        <v>8.0641200000000008</v>
      </c>
      <c r="L27" s="23">
        <f t="shared" si="8"/>
        <v>1.3024800000000001</v>
      </c>
      <c r="M27" s="204">
        <f t="shared" si="9"/>
        <v>26.8</v>
      </c>
      <c r="N27" s="24"/>
      <c r="P27" s="78">
        <f t="shared" si="1"/>
        <v>11.180960000000001</v>
      </c>
      <c r="Q27" s="78">
        <f t="shared" si="2"/>
        <v>6.2524399999999991</v>
      </c>
      <c r="R27" s="78">
        <f t="shared" si="3"/>
        <v>8.0641200000000008</v>
      </c>
      <c r="S27" s="78">
        <f t="shared" si="4"/>
        <v>1.3024800000000001</v>
      </c>
      <c r="T27" s="78">
        <f t="shared" si="10"/>
        <v>26.8</v>
      </c>
    </row>
    <row r="28" spans="1:20">
      <c r="A28" s="8" t="s">
        <v>70</v>
      </c>
      <c r="B28" s="218">
        <v>26.8</v>
      </c>
      <c r="C28" s="218">
        <v>26.8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>
        <f t="shared" si="5"/>
        <v>11.180960000000001</v>
      </c>
      <c r="J28" s="23">
        <f t="shared" si="6"/>
        <v>6.2524399999999991</v>
      </c>
      <c r="K28" s="23">
        <f t="shared" si="7"/>
        <v>8.0641200000000008</v>
      </c>
      <c r="L28" s="23">
        <f t="shared" si="8"/>
        <v>1.3024800000000001</v>
      </c>
      <c r="M28" s="204">
        <f t="shared" si="9"/>
        <v>26.8</v>
      </c>
      <c r="N28" s="24"/>
      <c r="P28" s="78">
        <f t="shared" si="1"/>
        <v>11.180960000000001</v>
      </c>
      <c r="Q28" s="78">
        <f t="shared" si="2"/>
        <v>6.2524399999999991</v>
      </c>
      <c r="R28" s="78">
        <f t="shared" si="3"/>
        <v>8.0641200000000008</v>
      </c>
      <c r="S28" s="78">
        <f t="shared" si="4"/>
        <v>1.3024800000000001</v>
      </c>
      <c r="T28" s="78">
        <f t="shared" si="10"/>
        <v>26.8</v>
      </c>
    </row>
    <row r="29" spans="1:20">
      <c r="A29" s="8" t="s">
        <v>71</v>
      </c>
      <c r="B29" s="218">
        <v>26.8</v>
      </c>
      <c r="C29" s="218">
        <v>26.8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>
        <f t="shared" si="5"/>
        <v>11.180960000000001</v>
      </c>
      <c r="J29" s="23">
        <f t="shared" si="6"/>
        <v>6.2524399999999991</v>
      </c>
      <c r="K29" s="23">
        <f t="shared" si="7"/>
        <v>8.0641200000000008</v>
      </c>
      <c r="L29" s="23">
        <f t="shared" si="8"/>
        <v>1.3024800000000001</v>
      </c>
      <c r="M29" s="204">
        <f t="shared" si="9"/>
        <v>26.8</v>
      </c>
      <c r="N29" s="24"/>
      <c r="P29" s="78">
        <f t="shared" si="1"/>
        <v>11.180960000000001</v>
      </c>
      <c r="Q29" s="78">
        <f t="shared" si="2"/>
        <v>6.2524399999999991</v>
      </c>
      <c r="R29" s="78">
        <f t="shared" si="3"/>
        <v>8.0641200000000008</v>
      </c>
      <c r="S29" s="78">
        <f t="shared" si="4"/>
        <v>1.3024800000000001</v>
      </c>
      <c r="T29" s="78">
        <f t="shared" si="10"/>
        <v>26.8</v>
      </c>
    </row>
    <row r="30" spans="1:20">
      <c r="A30" s="8" t="s">
        <v>72</v>
      </c>
      <c r="B30" s="218">
        <v>26.8</v>
      </c>
      <c r="C30" s="218">
        <v>26.8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>
        <f t="shared" si="5"/>
        <v>11.180960000000001</v>
      </c>
      <c r="J30" s="23">
        <f t="shared" si="6"/>
        <v>6.2524399999999991</v>
      </c>
      <c r="K30" s="23">
        <f t="shared" si="7"/>
        <v>8.0641200000000008</v>
      </c>
      <c r="L30" s="23">
        <f t="shared" si="8"/>
        <v>1.3024800000000001</v>
      </c>
      <c r="M30" s="204">
        <f t="shared" si="9"/>
        <v>26.8</v>
      </c>
      <c r="N30" s="24"/>
      <c r="P30" s="78">
        <f t="shared" si="1"/>
        <v>11.180960000000001</v>
      </c>
      <c r="Q30" s="78">
        <f t="shared" si="2"/>
        <v>6.2524399999999991</v>
      </c>
      <c r="R30" s="78">
        <f t="shared" si="3"/>
        <v>8.0641200000000008</v>
      </c>
      <c r="S30" s="78">
        <f t="shared" si="4"/>
        <v>1.3024800000000001</v>
      </c>
      <c r="T30" s="78">
        <f t="shared" si="10"/>
        <v>26.8</v>
      </c>
    </row>
    <row r="31" spans="1:20">
      <c r="A31" s="8" t="s">
        <v>73</v>
      </c>
      <c r="B31" s="218">
        <v>26.8</v>
      </c>
      <c r="C31" s="218">
        <v>26.8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>
        <f t="shared" si="5"/>
        <v>11.180960000000001</v>
      </c>
      <c r="J31" s="23">
        <f t="shared" si="6"/>
        <v>6.2524399999999991</v>
      </c>
      <c r="K31" s="23">
        <f t="shared" si="7"/>
        <v>8.0641200000000008</v>
      </c>
      <c r="L31" s="23">
        <f t="shared" si="8"/>
        <v>1.3024800000000001</v>
      </c>
      <c r="M31" s="204">
        <f t="shared" si="9"/>
        <v>26.8</v>
      </c>
      <c r="N31" s="24"/>
      <c r="P31" s="78">
        <f t="shared" si="1"/>
        <v>11.180960000000001</v>
      </c>
      <c r="Q31" s="78">
        <f t="shared" si="2"/>
        <v>6.2524399999999991</v>
      </c>
      <c r="R31" s="78">
        <f t="shared" si="3"/>
        <v>8.0641200000000008</v>
      </c>
      <c r="S31" s="78">
        <f t="shared" si="4"/>
        <v>1.3024800000000001</v>
      </c>
      <c r="T31" s="78">
        <f t="shared" si="10"/>
        <v>26.8</v>
      </c>
    </row>
    <row r="32" spans="1:20">
      <c r="A32" s="8" t="s">
        <v>74</v>
      </c>
      <c r="B32" s="218">
        <v>26.8</v>
      </c>
      <c r="C32" s="218">
        <v>26.8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>
        <f t="shared" si="5"/>
        <v>11.180960000000001</v>
      </c>
      <c r="J32" s="23">
        <f t="shared" si="6"/>
        <v>6.2524399999999991</v>
      </c>
      <c r="K32" s="23">
        <f t="shared" si="7"/>
        <v>8.0641200000000008</v>
      </c>
      <c r="L32" s="23">
        <f t="shared" si="8"/>
        <v>1.3024800000000001</v>
      </c>
      <c r="M32" s="204">
        <f t="shared" si="9"/>
        <v>26.8</v>
      </c>
      <c r="N32" s="24"/>
      <c r="P32" s="78">
        <f t="shared" si="1"/>
        <v>11.180960000000001</v>
      </c>
      <c r="Q32" s="78">
        <f t="shared" si="2"/>
        <v>6.2524399999999991</v>
      </c>
      <c r="R32" s="78">
        <f t="shared" si="3"/>
        <v>8.0641200000000008</v>
      </c>
      <c r="S32" s="78">
        <f t="shared" si="4"/>
        <v>1.3024800000000001</v>
      </c>
      <c r="T32" s="78">
        <f t="shared" si="10"/>
        <v>26.8</v>
      </c>
    </row>
    <row r="33" spans="1:20">
      <c r="A33" s="8" t="s">
        <v>75</v>
      </c>
      <c r="B33" s="218">
        <v>26.8</v>
      </c>
      <c r="C33" s="218">
        <v>26.8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>
        <f t="shared" si="5"/>
        <v>11.180960000000001</v>
      </c>
      <c r="J33" s="23">
        <f t="shared" si="6"/>
        <v>6.2524399999999991</v>
      </c>
      <c r="K33" s="23">
        <f t="shared" si="7"/>
        <v>8.0641200000000008</v>
      </c>
      <c r="L33" s="23">
        <f t="shared" si="8"/>
        <v>1.3024800000000001</v>
      </c>
      <c r="M33" s="204">
        <f t="shared" si="9"/>
        <v>26.8</v>
      </c>
      <c r="N33" s="24"/>
      <c r="P33" s="78">
        <f t="shared" si="1"/>
        <v>11.180960000000001</v>
      </c>
      <c r="Q33" s="78">
        <f t="shared" si="2"/>
        <v>6.2524399999999991</v>
      </c>
      <c r="R33" s="78">
        <f t="shared" si="3"/>
        <v>8.0641200000000008</v>
      </c>
      <c r="S33" s="78">
        <f t="shared" si="4"/>
        <v>1.3024800000000001</v>
      </c>
      <c r="T33" s="78">
        <f t="shared" si="10"/>
        <v>26.8</v>
      </c>
    </row>
    <row r="34" spans="1:20">
      <c r="A34" s="8" t="s">
        <v>76</v>
      </c>
      <c r="B34" s="218">
        <v>26.8</v>
      </c>
      <c r="C34" s="218">
        <v>26.8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>
        <f t="shared" si="5"/>
        <v>11.180960000000001</v>
      </c>
      <c r="J34" s="23">
        <f t="shared" si="6"/>
        <v>6.2524399999999991</v>
      </c>
      <c r="K34" s="23">
        <f t="shared" si="7"/>
        <v>8.0641200000000008</v>
      </c>
      <c r="L34" s="23">
        <f t="shared" si="8"/>
        <v>1.3024800000000001</v>
      </c>
      <c r="M34" s="204">
        <f t="shared" si="9"/>
        <v>26.8</v>
      </c>
      <c r="N34" s="24"/>
      <c r="P34" s="78">
        <f t="shared" si="1"/>
        <v>11.180960000000001</v>
      </c>
      <c r="Q34" s="78">
        <f t="shared" si="2"/>
        <v>6.2524399999999991</v>
      </c>
      <c r="R34" s="78">
        <f t="shared" si="3"/>
        <v>8.0641200000000008</v>
      </c>
      <c r="S34" s="78">
        <f t="shared" si="4"/>
        <v>1.3024800000000001</v>
      </c>
      <c r="T34" s="78">
        <f t="shared" si="10"/>
        <v>26.8</v>
      </c>
    </row>
    <row r="35" spans="1:20">
      <c r="A35" s="8" t="s">
        <v>77</v>
      </c>
      <c r="B35" s="218">
        <v>26.8</v>
      </c>
      <c r="C35" s="218">
        <v>26.8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11">SUM(D35:G35)</f>
        <v>100</v>
      </c>
      <c r="I35" s="23">
        <f t="shared" si="5"/>
        <v>11.180960000000001</v>
      </c>
      <c r="J35" s="23">
        <f t="shared" si="6"/>
        <v>6.2524399999999991</v>
      </c>
      <c r="K35" s="23">
        <f t="shared" si="7"/>
        <v>8.0641200000000008</v>
      </c>
      <c r="L35" s="23">
        <f t="shared" si="8"/>
        <v>1.3024800000000001</v>
      </c>
      <c r="M35" s="204">
        <f t="shared" si="9"/>
        <v>26.8</v>
      </c>
      <c r="N35" s="24"/>
      <c r="P35" s="78">
        <f t="shared" ref="P35:P66" si="12">I35</f>
        <v>11.180960000000001</v>
      </c>
      <c r="Q35" s="78">
        <f t="shared" ref="Q35:Q66" si="13">J35</f>
        <v>6.2524399999999991</v>
      </c>
      <c r="R35" s="78">
        <f t="shared" ref="R35:R66" si="14">K35</f>
        <v>8.0641200000000008</v>
      </c>
      <c r="S35" s="78">
        <f t="shared" ref="S35:S66" si="15">L35</f>
        <v>1.3024800000000001</v>
      </c>
      <c r="T35" s="78">
        <f t="shared" si="10"/>
        <v>26.8</v>
      </c>
    </row>
    <row r="36" spans="1:20">
      <c r="A36" s="8" t="s">
        <v>78</v>
      </c>
      <c r="B36" s="218">
        <v>26.8</v>
      </c>
      <c r="C36" s="218">
        <v>26.8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11"/>
        <v>100</v>
      </c>
      <c r="I36" s="23">
        <f t="shared" si="5"/>
        <v>11.180960000000001</v>
      </c>
      <c r="J36" s="23">
        <f t="shared" si="6"/>
        <v>6.2524399999999991</v>
      </c>
      <c r="K36" s="23">
        <f t="shared" si="7"/>
        <v>8.0641200000000008</v>
      </c>
      <c r="L36" s="23">
        <f t="shared" si="8"/>
        <v>1.3024800000000001</v>
      </c>
      <c r="M36" s="204">
        <f t="shared" si="9"/>
        <v>26.8</v>
      </c>
      <c r="N36" s="24"/>
      <c r="P36" s="78">
        <f t="shared" si="12"/>
        <v>11.180960000000001</v>
      </c>
      <c r="Q36" s="78">
        <f t="shared" si="13"/>
        <v>6.2524399999999991</v>
      </c>
      <c r="R36" s="78">
        <f t="shared" si="14"/>
        <v>8.0641200000000008</v>
      </c>
      <c r="S36" s="78">
        <f t="shared" si="15"/>
        <v>1.3024800000000001</v>
      </c>
      <c r="T36" s="78">
        <f t="shared" si="10"/>
        <v>26.8</v>
      </c>
    </row>
    <row r="37" spans="1:20">
      <c r="A37" s="8" t="s">
        <v>79</v>
      </c>
      <c r="B37" s="218">
        <v>26.8</v>
      </c>
      <c r="C37" s="218">
        <v>26.8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11"/>
        <v>100</v>
      </c>
      <c r="I37" s="23">
        <f t="shared" si="5"/>
        <v>11.180960000000001</v>
      </c>
      <c r="J37" s="23">
        <f t="shared" si="6"/>
        <v>6.2524399999999991</v>
      </c>
      <c r="K37" s="23">
        <f t="shared" si="7"/>
        <v>8.0641200000000008</v>
      </c>
      <c r="L37" s="23">
        <f t="shared" si="8"/>
        <v>1.3024800000000001</v>
      </c>
      <c r="M37" s="204">
        <f t="shared" si="9"/>
        <v>26.8</v>
      </c>
      <c r="N37" s="24"/>
      <c r="P37" s="78">
        <f t="shared" si="12"/>
        <v>11.180960000000001</v>
      </c>
      <c r="Q37" s="78">
        <f t="shared" si="13"/>
        <v>6.2524399999999991</v>
      </c>
      <c r="R37" s="78">
        <f t="shared" si="14"/>
        <v>8.0641200000000008</v>
      </c>
      <c r="S37" s="78">
        <f t="shared" si="15"/>
        <v>1.3024800000000001</v>
      </c>
      <c r="T37" s="78">
        <f t="shared" si="10"/>
        <v>26.8</v>
      </c>
    </row>
    <row r="38" spans="1:20">
      <c r="A38" s="8" t="s">
        <v>80</v>
      </c>
      <c r="B38" s="218">
        <v>26.8</v>
      </c>
      <c r="C38" s="218">
        <v>26.8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11"/>
        <v>100</v>
      </c>
      <c r="I38" s="23">
        <f t="shared" si="5"/>
        <v>11.180960000000001</v>
      </c>
      <c r="J38" s="23">
        <f t="shared" si="6"/>
        <v>6.2524399999999991</v>
      </c>
      <c r="K38" s="23">
        <f t="shared" si="7"/>
        <v>8.0641200000000008</v>
      </c>
      <c r="L38" s="23">
        <f t="shared" si="8"/>
        <v>1.3024800000000001</v>
      </c>
      <c r="M38" s="204">
        <f t="shared" si="9"/>
        <v>26.8</v>
      </c>
      <c r="N38" s="24"/>
      <c r="P38" s="78">
        <f t="shared" si="12"/>
        <v>11.180960000000001</v>
      </c>
      <c r="Q38" s="78">
        <f t="shared" si="13"/>
        <v>6.2524399999999991</v>
      </c>
      <c r="R38" s="78">
        <f t="shared" si="14"/>
        <v>8.0641200000000008</v>
      </c>
      <c r="S38" s="78">
        <f t="shared" si="15"/>
        <v>1.3024800000000001</v>
      </c>
      <c r="T38" s="78">
        <f t="shared" si="10"/>
        <v>26.8</v>
      </c>
    </row>
    <row r="39" spans="1:20">
      <c r="A39" s="8" t="s">
        <v>81</v>
      </c>
      <c r="B39" s="218">
        <v>26.8</v>
      </c>
      <c r="C39" s="218">
        <v>26.8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11"/>
        <v>100</v>
      </c>
      <c r="I39" s="23">
        <f t="shared" si="5"/>
        <v>11.180960000000001</v>
      </c>
      <c r="J39" s="23">
        <f t="shared" si="6"/>
        <v>6.2524399999999991</v>
      </c>
      <c r="K39" s="23">
        <f t="shared" si="7"/>
        <v>8.0641200000000008</v>
      </c>
      <c r="L39" s="23">
        <f t="shared" si="8"/>
        <v>1.3024800000000001</v>
      </c>
      <c r="M39" s="204">
        <f t="shared" si="9"/>
        <v>26.8</v>
      </c>
      <c r="N39" s="24"/>
      <c r="P39" s="78">
        <f t="shared" si="12"/>
        <v>11.180960000000001</v>
      </c>
      <c r="Q39" s="78">
        <f t="shared" si="13"/>
        <v>6.2524399999999991</v>
      </c>
      <c r="R39" s="78">
        <f t="shared" si="14"/>
        <v>8.0641200000000008</v>
      </c>
      <c r="S39" s="78">
        <f t="shared" si="15"/>
        <v>1.3024800000000001</v>
      </c>
      <c r="T39" s="78">
        <f t="shared" si="10"/>
        <v>26.8</v>
      </c>
    </row>
    <row r="40" spans="1:20">
      <c r="A40" s="8" t="s">
        <v>82</v>
      </c>
      <c r="B40" s="218">
        <v>26.8</v>
      </c>
      <c r="C40" s="218">
        <v>26.8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11"/>
        <v>100</v>
      </c>
      <c r="I40" s="23">
        <f t="shared" si="5"/>
        <v>11.180960000000001</v>
      </c>
      <c r="J40" s="23">
        <f t="shared" si="6"/>
        <v>6.2524399999999991</v>
      </c>
      <c r="K40" s="23">
        <f t="shared" si="7"/>
        <v>8.0641200000000008</v>
      </c>
      <c r="L40" s="23">
        <f t="shared" si="8"/>
        <v>1.3024800000000001</v>
      </c>
      <c r="M40" s="204">
        <f t="shared" si="9"/>
        <v>26.8</v>
      </c>
      <c r="N40" s="24"/>
      <c r="P40" s="78">
        <f t="shared" si="12"/>
        <v>11.180960000000001</v>
      </c>
      <c r="Q40" s="78">
        <f t="shared" si="13"/>
        <v>6.2524399999999991</v>
      </c>
      <c r="R40" s="78">
        <f t="shared" si="14"/>
        <v>8.0641200000000008</v>
      </c>
      <c r="S40" s="78">
        <f t="shared" si="15"/>
        <v>1.3024800000000001</v>
      </c>
      <c r="T40" s="78">
        <f t="shared" si="10"/>
        <v>26.8</v>
      </c>
    </row>
    <row r="41" spans="1:20">
      <c r="A41" s="8" t="s">
        <v>83</v>
      </c>
      <c r="B41" s="218">
        <v>26.8</v>
      </c>
      <c r="C41" s="218">
        <v>26.8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11"/>
        <v>100</v>
      </c>
      <c r="I41" s="23">
        <f t="shared" si="5"/>
        <v>11.180960000000001</v>
      </c>
      <c r="J41" s="23">
        <f t="shared" si="6"/>
        <v>6.2524399999999991</v>
      </c>
      <c r="K41" s="23">
        <f t="shared" si="7"/>
        <v>8.0641200000000008</v>
      </c>
      <c r="L41" s="23">
        <f t="shared" si="8"/>
        <v>1.3024800000000001</v>
      </c>
      <c r="M41" s="204">
        <f t="shared" si="9"/>
        <v>26.8</v>
      </c>
      <c r="N41" s="24"/>
      <c r="P41" s="78">
        <f t="shared" si="12"/>
        <v>11.180960000000001</v>
      </c>
      <c r="Q41" s="78">
        <f t="shared" si="13"/>
        <v>6.2524399999999991</v>
      </c>
      <c r="R41" s="78">
        <f t="shared" si="14"/>
        <v>8.0641200000000008</v>
      </c>
      <c r="S41" s="78">
        <f t="shared" si="15"/>
        <v>1.3024800000000001</v>
      </c>
      <c r="T41" s="78">
        <f t="shared" si="10"/>
        <v>26.8</v>
      </c>
    </row>
    <row r="42" spans="1:20">
      <c r="A42" s="8" t="s">
        <v>84</v>
      </c>
      <c r="B42" s="218">
        <v>26.8</v>
      </c>
      <c r="C42" s="218">
        <v>26.8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11"/>
        <v>100</v>
      </c>
      <c r="I42" s="23">
        <f t="shared" si="5"/>
        <v>11.180960000000001</v>
      </c>
      <c r="J42" s="23">
        <f t="shared" si="6"/>
        <v>6.2524399999999991</v>
      </c>
      <c r="K42" s="23">
        <f t="shared" si="7"/>
        <v>8.0641200000000008</v>
      </c>
      <c r="L42" s="23">
        <f t="shared" si="8"/>
        <v>1.3024800000000001</v>
      </c>
      <c r="M42" s="204">
        <f t="shared" si="9"/>
        <v>26.8</v>
      </c>
      <c r="N42" s="24"/>
      <c r="P42" s="78">
        <f t="shared" si="12"/>
        <v>11.180960000000001</v>
      </c>
      <c r="Q42" s="78">
        <f t="shared" si="13"/>
        <v>6.2524399999999991</v>
      </c>
      <c r="R42" s="78">
        <f t="shared" si="14"/>
        <v>8.0641200000000008</v>
      </c>
      <c r="S42" s="78">
        <f t="shared" si="15"/>
        <v>1.3024800000000001</v>
      </c>
      <c r="T42" s="78">
        <f t="shared" si="10"/>
        <v>26.8</v>
      </c>
    </row>
    <row r="43" spans="1:20">
      <c r="A43" s="8" t="s">
        <v>85</v>
      </c>
      <c r="B43" s="218">
        <v>26.8</v>
      </c>
      <c r="C43" s="218">
        <v>26.8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11"/>
        <v>100</v>
      </c>
      <c r="I43" s="23">
        <f t="shared" si="5"/>
        <v>11.180960000000001</v>
      </c>
      <c r="J43" s="23">
        <f t="shared" si="6"/>
        <v>6.2524399999999991</v>
      </c>
      <c r="K43" s="23">
        <f t="shared" si="7"/>
        <v>8.0641200000000008</v>
      </c>
      <c r="L43" s="23">
        <f t="shared" si="8"/>
        <v>1.3024800000000001</v>
      </c>
      <c r="M43" s="204">
        <f t="shared" si="9"/>
        <v>26.8</v>
      </c>
      <c r="N43" s="24"/>
      <c r="P43" s="78">
        <f t="shared" si="12"/>
        <v>11.180960000000001</v>
      </c>
      <c r="Q43" s="78">
        <f t="shared" si="13"/>
        <v>6.2524399999999991</v>
      </c>
      <c r="R43" s="78">
        <f t="shared" si="14"/>
        <v>8.0641200000000008</v>
      </c>
      <c r="S43" s="78">
        <f t="shared" si="15"/>
        <v>1.3024800000000001</v>
      </c>
      <c r="T43" s="78">
        <f t="shared" si="10"/>
        <v>26.8</v>
      </c>
    </row>
    <row r="44" spans="1:20">
      <c r="A44" s="8" t="s">
        <v>86</v>
      </c>
      <c r="B44" s="218">
        <v>26.8</v>
      </c>
      <c r="C44" s="218">
        <v>26.8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11"/>
        <v>100</v>
      </c>
      <c r="I44" s="23">
        <f t="shared" si="5"/>
        <v>11.180960000000001</v>
      </c>
      <c r="J44" s="23">
        <f t="shared" si="6"/>
        <v>6.2524399999999991</v>
      </c>
      <c r="K44" s="23">
        <f t="shared" si="7"/>
        <v>8.0641200000000008</v>
      </c>
      <c r="L44" s="23">
        <f t="shared" si="8"/>
        <v>1.3024800000000001</v>
      </c>
      <c r="M44" s="204">
        <f t="shared" si="9"/>
        <v>26.8</v>
      </c>
      <c r="N44" s="24"/>
      <c r="P44" s="78">
        <f t="shared" si="12"/>
        <v>11.180960000000001</v>
      </c>
      <c r="Q44" s="78">
        <f t="shared" si="13"/>
        <v>6.2524399999999991</v>
      </c>
      <c r="R44" s="78">
        <f t="shared" si="14"/>
        <v>8.0641200000000008</v>
      </c>
      <c r="S44" s="78">
        <f t="shared" si="15"/>
        <v>1.3024800000000001</v>
      </c>
      <c r="T44" s="78">
        <f t="shared" si="10"/>
        <v>26.8</v>
      </c>
    </row>
    <row r="45" spans="1:20">
      <c r="A45" s="8" t="s">
        <v>87</v>
      </c>
      <c r="B45" s="218">
        <v>26.8</v>
      </c>
      <c r="C45" s="218">
        <v>26.8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11"/>
        <v>100</v>
      </c>
      <c r="I45" s="23">
        <f t="shared" si="5"/>
        <v>11.180960000000001</v>
      </c>
      <c r="J45" s="23">
        <f t="shared" si="6"/>
        <v>6.2524399999999991</v>
      </c>
      <c r="K45" s="23">
        <f t="shared" si="7"/>
        <v>8.0641200000000008</v>
      </c>
      <c r="L45" s="23">
        <f t="shared" si="8"/>
        <v>1.3024800000000001</v>
      </c>
      <c r="M45" s="204">
        <f t="shared" si="9"/>
        <v>26.8</v>
      </c>
      <c r="N45" s="24"/>
      <c r="P45" s="78">
        <f t="shared" si="12"/>
        <v>11.180960000000001</v>
      </c>
      <c r="Q45" s="78">
        <f t="shared" si="13"/>
        <v>6.2524399999999991</v>
      </c>
      <c r="R45" s="78">
        <f t="shared" si="14"/>
        <v>8.0641200000000008</v>
      </c>
      <c r="S45" s="78">
        <f t="shared" si="15"/>
        <v>1.3024800000000001</v>
      </c>
      <c r="T45" s="78">
        <f t="shared" si="10"/>
        <v>26.8</v>
      </c>
    </row>
    <row r="46" spans="1:20">
      <c r="A46" s="8" t="s">
        <v>88</v>
      </c>
      <c r="B46" s="218">
        <v>26.8</v>
      </c>
      <c r="C46" s="218">
        <v>26.8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11"/>
        <v>100</v>
      </c>
      <c r="I46" s="23">
        <f t="shared" si="5"/>
        <v>11.180960000000001</v>
      </c>
      <c r="J46" s="23">
        <f t="shared" si="6"/>
        <v>6.2524399999999991</v>
      </c>
      <c r="K46" s="23">
        <f t="shared" si="7"/>
        <v>8.0641200000000008</v>
      </c>
      <c r="L46" s="23">
        <f t="shared" si="8"/>
        <v>1.3024800000000001</v>
      </c>
      <c r="M46" s="204">
        <f t="shared" si="9"/>
        <v>26.8</v>
      </c>
      <c r="N46" s="24"/>
      <c r="P46" s="78">
        <f t="shared" si="12"/>
        <v>11.180960000000001</v>
      </c>
      <c r="Q46" s="78">
        <f t="shared" si="13"/>
        <v>6.2524399999999991</v>
      </c>
      <c r="R46" s="78">
        <f t="shared" si="14"/>
        <v>8.0641200000000008</v>
      </c>
      <c r="S46" s="78">
        <f t="shared" si="15"/>
        <v>1.3024800000000001</v>
      </c>
      <c r="T46" s="78">
        <f t="shared" si="10"/>
        <v>26.8</v>
      </c>
    </row>
    <row r="47" spans="1:20">
      <c r="A47" s="8" t="s">
        <v>89</v>
      </c>
      <c r="B47" s="218">
        <v>26.8</v>
      </c>
      <c r="C47" s="218">
        <v>26.8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11"/>
        <v>100</v>
      </c>
      <c r="I47" s="23">
        <f t="shared" si="5"/>
        <v>11.180960000000001</v>
      </c>
      <c r="J47" s="23">
        <f t="shared" si="6"/>
        <v>6.2524399999999991</v>
      </c>
      <c r="K47" s="23">
        <f t="shared" si="7"/>
        <v>8.0641200000000008</v>
      </c>
      <c r="L47" s="23">
        <f t="shared" si="8"/>
        <v>1.3024800000000001</v>
      </c>
      <c r="M47" s="204">
        <f t="shared" si="9"/>
        <v>26.8</v>
      </c>
      <c r="N47" s="24"/>
      <c r="P47" s="78">
        <f t="shared" si="12"/>
        <v>11.180960000000001</v>
      </c>
      <c r="Q47" s="78">
        <f t="shared" si="13"/>
        <v>6.2524399999999991</v>
      </c>
      <c r="R47" s="78">
        <f t="shared" si="14"/>
        <v>8.0641200000000008</v>
      </c>
      <c r="S47" s="78">
        <f t="shared" si="15"/>
        <v>1.3024800000000001</v>
      </c>
      <c r="T47" s="78">
        <f t="shared" si="10"/>
        <v>26.8</v>
      </c>
    </row>
    <row r="48" spans="1:20">
      <c r="A48" s="8" t="s">
        <v>90</v>
      </c>
      <c r="B48" s="218">
        <v>26.8</v>
      </c>
      <c r="C48" s="218">
        <v>26.8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11"/>
        <v>100</v>
      </c>
      <c r="I48" s="23">
        <f t="shared" si="5"/>
        <v>11.180960000000001</v>
      </c>
      <c r="J48" s="23">
        <f t="shared" si="6"/>
        <v>6.2524399999999991</v>
      </c>
      <c r="K48" s="23">
        <f t="shared" si="7"/>
        <v>8.0641200000000008</v>
      </c>
      <c r="L48" s="23">
        <f t="shared" si="8"/>
        <v>1.3024800000000001</v>
      </c>
      <c r="M48" s="204">
        <f t="shared" si="9"/>
        <v>26.8</v>
      </c>
      <c r="N48" s="24"/>
      <c r="P48" s="78">
        <f t="shared" si="12"/>
        <v>11.180960000000001</v>
      </c>
      <c r="Q48" s="78">
        <f t="shared" si="13"/>
        <v>6.2524399999999991</v>
      </c>
      <c r="R48" s="78">
        <f t="shared" si="14"/>
        <v>8.0641200000000008</v>
      </c>
      <c r="S48" s="78">
        <f t="shared" si="15"/>
        <v>1.3024800000000001</v>
      </c>
      <c r="T48" s="78">
        <f t="shared" si="10"/>
        <v>26.8</v>
      </c>
    </row>
    <row r="49" spans="1:20">
      <c r="A49" s="8" t="s">
        <v>91</v>
      </c>
      <c r="B49" s="218">
        <v>26.8</v>
      </c>
      <c r="C49" s="218">
        <v>26.8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11"/>
        <v>100</v>
      </c>
      <c r="I49" s="23">
        <f t="shared" si="5"/>
        <v>11.180960000000001</v>
      </c>
      <c r="J49" s="23">
        <f t="shared" si="6"/>
        <v>6.2524399999999991</v>
      </c>
      <c r="K49" s="23">
        <f t="shared" si="7"/>
        <v>8.0641200000000008</v>
      </c>
      <c r="L49" s="23">
        <f t="shared" si="8"/>
        <v>1.3024800000000001</v>
      </c>
      <c r="M49" s="204">
        <f t="shared" si="9"/>
        <v>26.8</v>
      </c>
      <c r="N49" s="24"/>
      <c r="P49" s="78">
        <f t="shared" si="12"/>
        <v>11.180960000000001</v>
      </c>
      <c r="Q49" s="78">
        <f t="shared" si="13"/>
        <v>6.2524399999999991</v>
      </c>
      <c r="R49" s="78">
        <f t="shared" si="14"/>
        <v>8.0641200000000008</v>
      </c>
      <c r="S49" s="78">
        <f t="shared" si="15"/>
        <v>1.3024800000000001</v>
      </c>
      <c r="T49" s="78">
        <f t="shared" si="10"/>
        <v>26.8</v>
      </c>
    </row>
    <row r="50" spans="1:20">
      <c r="A50" s="8" t="s">
        <v>92</v>
      </c>
      <c r="B50" s="218">
        <v>26.8</v>
      </c>
      <c r="C50" s="218">
        <v>26.8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11"/>
        <v>100</v>
      </c>
      <c r="I50" s="23">
        <f t="shared" si="5"/>
        <v>11.180960000000001</v>
      </c>
      <c r="J50" s="23">
        <f t="shared" si="6"/>
        <v>6.2524399999999991</v>
      </c>
      <c r="K50" s="23">
        <f t="shared" si="7"/>
        <v>8.0641200000000008</v>
      </c>
      <c r="L50" s="23">
        <f t="shared" si="8"/>
        <v>1.3024800000000001</v>
      </c>
      <c r="M50" s="204">
        <f t="shared" si="9"/>
        <v>26.8</v>
      </c>
      <c r="N50" s="24"/>
      <c r="P50" s="78">
        <f t="shared" si="12"/>
        <v>11.180960000000001</v>
      </c>
      <c r="Q50" s="78">
        <f t="shared" si="13"/>
        <v>6.2524399999999991</v>
      </c>
      <c r="R50" s="78">
        <f t="shared" si="14"/>
        <v>8.0641200000000008</v>
      </c>
      <c r="S50" s="78">
        <f t="shared" si="15"/>
        <v>1.3024800000000001</v>
      </c>
      <c r="T50" s="78">
        <f t="shared" si="10"/>
        <v>26.8</v>
      </c>
    </row>
    <row r="51" spans="1:20">
      <c r="A51" s="8" t="s">
        <v>93</v>
      </c>
      <c r="B51" s="218">
        <v>26.8</v>
      </c>
      <c r="C51" s="218">
        <v>26.8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11"/>
        <v>100</v>
      </c>
      <c r="I51" s="23">
        <f t="shared" si="5"/>
        <v>11.180960000000001</v>
      </c>
      <c r="J51" s="23">
        <f t="shared" si="6"/>
        <v>6.2524399999999991</v>
      </c>
      <c r="K51" s="23">
        <f t="shared" si="7"/>
        <v>8.0641200000000008</v>
      </c>
      <c r="L51" s="23">
        <f t="shared" si="8"/>
        <v>1.3024800000000001</v>
      </c>
      <c r="M51" s="204">
        <f t="shared" si="9"/>
        <v>26.8</v>
      </c>
      <c r="N51" s="24"/>
      <c r="P51" s="78">
        <f t="shared" si="12"/>
        <v>11.180960000000001</v>
      </c>
      <c r="Q51" s="78">
        <f t="shared" si="13"/>
        <v>6.2524399999999991</v>
      </c>
      <c r="R51" s="78">
        <f t="shared" si="14"/>
        <v>8.0641200000000008</v>
      </c>
      <c r="S51" s="78">
        <f t="shared" si="15"/>
        <v>1.3024800000000001</v>
      </c>
      <c r="T51" s="78">
        <f t="shared" si="10"/>
        <v>26.8</v>
      </c>
    </row>
    <row r="52" spans="1:20">
      <c r="A52" s="8" t="s">
        <v>94</v>
      </c>
      <c r="B52" s="218">
        <v>26.8</v>
      </c>
      <c r="C52" s="218">
        <v>26.8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11"/>
        <v>100</v>
      </c>
      <c r="I52" s="23">
        <f t="shared" si="5"/>
        <v>11.180960000000001</v>
      </c>
      <c r="J52" s="23">
        <f t="shared" si="6"/>
        <v>6.2524399999999991</v>
      </c>
      <c r="K52" s="23">
        <f t="shared" si="7"/>
        <v>8.0641200000000008</v>
      </c>
      <c r="L52" s="23">
        <f t="shared" si="8"/>
        <v>1.3024800000000001</v>
      </c>
      <c r="M52" s="204">
        <f t="shared" si="9"/>
        <v>26.8</v>
      </c>
      <c r="N52" s="24"/>
      <c r="P52" s="78">
        <f t="shared" si="12"/>
        <v>11.180960000000001</v>
      </c>
      <c r="Q52" s="78">
        <f t="shared" si="13"/>
        <v>6.2524399999999991</v>
      </c>
      <c r="R52" s="78">
        <f t="shared" si="14"/>
        <v>8.0641200000000008</v>
      </c>
      <c r="S52" s="78">
        <f t="shared" si="15"/>
        <v>1.3024800000000001</v>
      </c>
      <c r="T52" s="78">
        <f t="shared" si="10"/>
        <v>26.8</v>
      </c>
    </row>
    <row r="53" spans="1:20">
      <c r="A53" s="8" t="s">
        <v>95</v>
      </c>
      <c r="B53" s="218">
        <v>26.8</v>
      </c>
      <c r="C53" s="218">
        <v>26.8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11"/>
        <v>100</v>
      </c>
      <c r="I53" s="23">
        <f t="shared" si="5"/>
        <v>11.180960000000001</v>
      </c>
      <c r="J53" s="23">
        <f t="shared" si="6"/>
        <v>6.2524399999999991</v>
      </c>
      <c r="K53" s="23">
        <f t="shared" si="7"/>
        <v>8.0641200000000008</v>
      </c>
      <c r="L53" s="23">
        <f t="shared" si="8"/>
        <v>1.3024800000000001</v>
      </c>
      <c r="M53" s="204">
        <f t="shared" si="9"/>
        <v>26.8</v>
      </c>
      <c r="N53" s="24"/>
      <c r="P53" s="78">
        <f t="shared" si="12"/>
        <v>11.180960000000001</v>
      </c>
      <c r="Q53" s="78">
        <f t="shared" si="13"/>
        <v>6.2524399999999991</v>
      </c>
      <c r="R53" s="78">
        <f t="shared" si="14"/>
        <v>8.0641200000000008</v>
      </c>
      <c r="S53" s="78">
        <f t="shared" si="15"/>
        <v>1.3024800000000001</v>
      </c>
      <c r="T53" s="78">
        <f t="shared" si="10"/>
        <v>26.8</v>
      </c>
    </row>
    <row r="54" spans="1:20">
      <c r="A54" s="8" t="s">
        <v>96</v>
      </c>
      <c r="B54" s="218">
        <v>26.8</v>
      </c>
      <c r="C54" s="218">
        <v>26.8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11"/>
        <v>100</v>
      </c>
      <c r="I54" s="23">
        <f t="shared" si="5"/>
        <v>11.180960000000001</v>
      </c>
      <c r="J54" s="23">
        <f t="shared" si="6"/>
        <v>6.2524399999999991</v>
      </c>
      <c r="K54" s="23">
        <f t="shared" si="7"/>
        <v>8.0641200000000008</v>
      </c>
      <c r="L54" s="23">
        <f t="shared" si="8"/>
        <v>1.3024800000000001</v>
      </c>
      <c r="M54" s="204">
        <f t="shared" si="9"/>
        <v>26.8</v>
      </c>
      <c r="N54" s="24"/>
      <c r="P54" s="78">
        <f t="shared" si="12"/>
        <v>11.180960000000001</v>
      </c>
      <c r="Q54" s="78">
        <f t="shared" si="13"/>
        <v>6.2524399999999991</v>
      </c>
      <c r="R54" s="78">
        <f t="shared" si="14"/>
        <v>8.0641200000000008</v>
      </c>
      <c r="S54" s="78">
        <f t="shared" si="15"/>
        <v>1.3024800000000001</v>
      </c>
      <c r="T54" s="78">
        <f t="shared" si="10"/>
        <v>26.8</v>
      </c>
    </row>
    <row r="55" spans="1:20">
      <c r="A55" s="8" t="s">
        <v>97</v>
      </c>
      <c r="B55" s="218">
        <v>26.8</v>
      </c>
      <c r="C55" s="218">
        <v>26.8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11"/>
        <v>100</v>
      </c>
      <c r="I55" s="23">
        <f t="shared" si="5"/>
        <v>11.180960000000001</v>
      </c>
      <c r="J55" s="23">
        <f t="shared" si="6"/>
        <v>6.2524399999999991</v>
      </c>
      <c r="K55" s="23">
        <f t="shared" si="7"/>
        <v>8.0641200000000008</v>
      </c>
      <c r="L55" s="23">
        <f t="shared" si="8"/>
        <v>1.3024800000000001</v>
      </c>
      <c r="M55" s="204">
        <f t="shared" si="9"/>
        <v>26.8</v>
      </c>
      <c r="N55" s="24"/>
      <c r="P55" s="78">
        <f t="shared" si="12"/>
        <v>11.180960000000001</v>
      </c>
      <c r="Q55" s="78">
        <f t="shared" si="13"/>
        <v>6.2524399999999991</v>
      </c>
      <c r="R55" s="78">
        <f t="shared" si="14"/>
        <v>8.0641200000000008</v>
      </c>
      <c r="S55" s="78">
        <f t="shared" si="15"/>
        <v>1.3024800000000001</v>
      </c>
      <c r="T55" s="78">
        <f t="shared" si="10"/>
        <v>26.8</v>
      </c>
    </row>
    <row r="56" spans="1:20">
      <c r="A56" s="8" t="s">
        <v>98</v>
      </c>
      <c r="B56" s="218">
        <v>26.8</v>
      </c>
      <c r="C56" s="218">
        <v>26.8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11"/>
        <v>100</v>
      </c>
      <c r="I56" s="23">
        <f t="shared" si="5"/>
        <v>11.180960000000001</v>
      </c>
      <c r="J56" s="23">
        <f t="shared" si="6"/>
        <v>6.2524399999999991</v>
      </c>
      <c r="K56" s="23">
        <f t="shared" si="7"/>
        <v>8.0641200000000008</v>
      </c>
      <c r="L56" s="23">
        <f t="shared" si="8"/>
        <v>1.3024800000000001</v>
      </c>
      <c r="M56" s="204">
        <f t="shared" si="9"/>
        <v>26.8</v>
      </c>
      <c r="N56" s="24"/>
      <c r="P56" s="78">
        <f t="shared" si="12"/>
        <v>11.180960000000001</v>
      </c>
      <c r="Q56" s="78">
        <f t="shared" si="13"/>
        <v>6.2524399999999991</v>
      </c>
      <c r="R56" s="78">
        <f t="shared" si="14"/>
        <v>8.0641200000000008</v>
      </c>
      <c r="S56" s="78">
        <f t="shared" si="15"/>
        <v>1.3024800000000001</v>
      </c>
      <c r="T56" s="78">
        <f t="shared" si="10"/>
        <v>26.8</v>
      </c>
    </row>
    <row r="57" spans="1:20">
      <c r="A57" s="8" t="s">
        <v>99</v>
      </c>
      <c r="B57" s="218">
        <v>26.8</v>
      </c>
      <c r="C57" s="218">
        <v>26.8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11"/>
        <v>100</v>
      </c>
      <c r="I57" s="23">
        <f t="shared" si="5"/>
        <v>11.180960000000001</v>
      </c>
      <c r="J57" s="23">
        <f t="shared" si="6"/>
        <v>6.2524399999999991</v>
      </c>
      <c r="K57" s="23">
        <f t="shared" si="7"/>
        <v>8.0641200000000008</v>
      </c>
      <c r="L57" s="23">
        <f t="shared" si="8"/>
        <v>1.3024800000000001</v>
      </c>
      <c r="M57" s="204">
        <f t="shared" si="9"/>
        <v>26.8</v>
      </c>
      <c r="N57" s="24"/>
      <c r="P57" s="78">
        <f t="shared" si="12"/>
        <v>11.180960000000001</v>
      </c>
      <c r="Q57" s="78">
        <f t="shared" si="13"/>
        <v>6.2524399999999991</v>
      </c>
      <c r="R57" s="78">
        <f t="shared" si="14"/>
        <v>8.0641200000000008</v>
      </c>
      <c r="S57" s="78">
        <f t="shared" si="15"/>
        <v>1.3024800000000001</v>
      </c>
      <c r="T57" s="78">
        <f t="shared" si="10"/>
        <v>26.8</v>
      </c>
    </row>
    <row r="58" spans="1:20">
      <c r="A58" s="8" t="s">
        <v>100</v>
      </c>
      <c r="B58" s="218">
        <v>26.8</v>
      </c>
      <c r="C58" s="218">
        <v>26.8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11"/>
        <v>100</v>
      </c>
      <c r="I58" s="23">
        <f t="shared" si="5"/>
        <v>11.180960000000001</v>
      </c>
      <c r="J58" s="23">
        <f t="shared" si="6"/>
        <v>6.2524399999999991</v>
      </c>
      <c r="K58" s="23">
        <f t="shared" si="7"/>
        <v>8.0641200000000008</v>
      </c>
      <c r="L58" s="23">
        <f t="shared" si="8"/>
        <v>1.3024800000000001</v>
      </c>
      <c r="M58" s="204">
        <f t="shared" si="9"/>
        <v>26.8</v>
      </c>
      <c r="N58" s="24"/>
      <c r="P58" s="78">
        <f t="shared" si="12"/>
        <v>11.180960000000001</v>
      </c>
      <c r="Q58" s="78">
        <f t="shared" si="13"/>
        <v>6.2524399999999991</v>
      </c>
      <c r="R58" s="78">
        <f t="shared" si="14"/>
        <v>8.0641200000000008</v>
      </c>
      <c r="S58" s="78">
        <f t="shared" si="15"/>
        <v>1.3024800000000001</v>
      </c>
      <c r="T58" s="78">
        <f t="shared" si="10"/>
        <v>26.8</v>
      </c>
    </row>
    <row r="59" spans="1:20">
      <c r="A59" s="8" t="s">
        <v>101</v>
      </c>
      <c r="B59" s="218">
        <v>26.8</v>
      </c>
      <c r="C59" s="218">
        <v>26.8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11"/>
        <v>100</v>
      </c>
      <c r="I59" s="23">
        <f t="shared" si="5"/>
        <v>11.180960000000001</v>
      </c>
      <c r="J59" s="23">
        <f t="shared" si="6"/>
        <v>6.2524399999999991</v>
      </c>
      <c r="K59" s="23">
        <f t="shared" si="7"/>
        <v>8.0641200000000008</v>
      </c>
      <c r="L59" s="23">
        <f t="shared" si="8"/>
        <v>1.3024800000000001</v>
      </c>
      <c r="M59" s="204">
        <f t="shared" si="9"/>
        <v>26.8</v>
      </c>
      <c r="N59" s="24"/>
      <c r="P59" s="78">
        <f t="shared" si="12"/>
        <v>11.180960000000001</v>
      </c>
      <c r="Q59" s="78">
        <f t="shared" si="13"/>
        <v>6.2524399999999991</v>
      </c>
      <c r="R59" s="78">
        <f t="shared" si="14"/>
        <v>8.0641200000000008</v>
      </c>
      <c r="S59" s="78">
        <f t="shared" si="15"/>
        <v>1.3024800000000001</v>
      </c>
      <c r="T59" s="78">
        <f t="shared" si="10"/>
        <v>26.8</v>
      </c>
    </row>
    <row r="60" spans="1:20">
      <c r="A60" s="8" t="s">
        <v>102</v>
      </c>
      <c r="B60" s="218">
        <v>26.8</v>
      </c>
      <c r="C60" s="218">
        <v>26.8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11"/>
        <v>100</v>
      </c>
      <c r="I60" s="23">
        <f t="shared" si="5"/>
        <v>11.180960000000001</v>
      </c>
      <c r="J60" s="23">
        <f t="shared" si="6"/>
        <v>6.2524399999999991</v>
      </c>
      <c r="K60" s="23">
        <f t="shared" si="7"/>
        <v>8.0641200000000008</v>
      </c>
      <c r="L60" s="23">
        <f t="shared" si="8"/>
        <v>1.3024800000000001</v>
      </c>
      <c r="M60" s="204">
        <f t="shared" si="9"/>
        <v>26.8</v>
      </c>
      <c r="N60" s="24"/>
      <c r="P60" s="78">
        <f t="shared" si="12"/>
        <v>11.180960000000001</v>
      </c>
      <c r="Q60" s="78">
        <f t="shared" si="13"/>
        <v>6.2524399999999991</v>
      </c>
      <c r="R60" s="78">
        <f t="shared" si="14"/>
        <v>8.0641200000000008</v>
      </c>
      <c r="S60" s="78">
        <f t="shared" si="15"/>
        <v>1.3024800000000001</v>
      </c>
      <c r="T60" s="78">
        <f t="shared" si="10"/>
        <v>26.8</v>
      </c>
    </row>
    <row r="61" spans="1:20">
      <c r="A61" s="8" t="s">
        <v>103</v>
      </c>
      <c r="B61" s="218">
        <v>26.8</v>
      </c>
      <c r="C61" s="218">
        <v>26.8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11"/>
        <v>100</v>
      </c>
      <c r="I61" s="23">
        <f t="shared" si="5"/>
        <v>11.180960000000001</v>
      </c>
      <c r="J61" s="23">
        <f t="shared" si="6"/>
        <v>6.2524399999999991</v>
      </c>
      <c r="K61" s="23">
        <f t="shared" si="7"/>
        <v>8.0641200000000008</v>
      </c>
      <c r="L61" s="23">
        <f t="shared" si="8"/>
        <v>1.3024800000000001</v>
      </c>
      <c r="M61" s="204">
        <f t="shared" si="9"/>
        <v>26.8</v>
      </c>
      <c r="N61" s="24"/>
      <c r="P61" s="78">
        <f t="shared" si="12"/>
        <v>11.180960000000001</v>
      </c>
      <c r="Q61" s="78">
        <f t="shared" si="13"/>
        <v>6.2524399999999991</v>
      </c>
      <c r="R61" s="78">
        <f t="shared" si="14"/>
        <v>8.0641200000000008</v>
      </c>
      <c r="S61" s="78">
        <f t="shared" si="15"/>
        <v>1.3024800000000001</v>
      </c>
      <c r="T61" s="78">
        <f t="shared" si="10"/>
        <v>26.8</v>
      </c>
    </row>
    <row r="62" spans="1:20">
      <c r="A62" s="8" t="s">
        <v>104</v>
      </c>
      <c r="B62" s="218">
        <v>26.8</v>
      </c>
      <c r="C62" s="218">
        <v>26.8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11"/>
        <v>100</v>
      </c>
      <c r="I62" s="23">
        <f t="shared" si="5"/>
        <v>11.180960000000001</v>
      </c>
      <c r="J62" s="23">
        <f t="shared" si="6"/>
        <v>6.2524399999999991</v>
      </c>
      <c r="K62" s="23">
        <f t="shared" si="7"/>
        <v>8.0641200000000008</v>
      </c>
      <c r="L62" s="23">
        <f t="shared" si="8"/>
        <v>1.3024800000000001</v>
      </c>
      <c r="M62" s="204">
        <f t="shared" si="9"/>
        <v>26.8</v>
      </c>
      <c r="N62" s="24"/>
      <c r="P62" s="78">
        <f t="shared" si="12"/>
        <v>11.180960000000001</v>
      </c>
      <c r="Q62" s="78">
        <f t="shared" si="13"/>
        <v>6.2524399999999991</v>
      </c>
      <c r="R62" s="78">
        <f t="shared" si="14"/>
        <v>8.0641200000000008</v>
      </c>
      <c r="S62" s="78">
        <f t="shared" si="15"/>
        <v>1.3024800000000001</v>
      </c>
      <c r="T62" s="78">
        <f t="shared" si="10"/>
        <v>26.8</v>
      </c>
    </row>
    <row r="63" spans="1:20">
      <c r="A63" s="8" t="s">
        <v>105</v>
      </c>
      <c r="B63" s="218">
        <v>26.8</v>
      </c>
      <c r="C63" s="218">
        <v>26.8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11"/>
        <v>100</v>
      </c>
      <c r="I63" s="23">
        <f t="shared" si="5"/>
        <v>11.180960000000001</v>
      </c>
      <c r="J63" s="23">
        <f t="shared" si="6"/>
        <v>6.2524399999999991</v>
      </c>
      <c r="K63" s="23">
        <f t="shared" si="7"/>
        <v>8.0641200000000008</v>
      </c>
      <c r="L63" s="23">
        <f t="shared" si="8"/>
        <v>1.3024800000000001</v>
      </c>
      <c r="M63" s="204">
        <f t="shared" si="9"/>
        <v>26.8</v>
      </c>
      <c r="N63" s="24"/>
      <c r="P63" s="78">
        <f t="shared" si="12"/>
        <v>11.180960000000001</v>
      </c>
      <c r="Q63" s="78">
        <f t="shared" si="13"/>
        <v>6.2524399999999991</v>
      </c>
      <c r="R63" s="78">
        <f t="shared" si="14"/>
        <v>8.0641200000000008</v>
      </c>
      <c r="S63" s="78">
        <f t="shared" si="15"/>
        <v>1.3024800000000001</v>
      </c>
      <c r="T63" s="78">
        <f t="shared" si="10"/>
        <v>26.8</v>
      </c>
    </row>
    <row r="64" spans="1:20">
      <c r="A64" s="8" t="s">
        <v>106</v>
      </c>
      <c r="B64" s="218">
        <v>26.8</v>
      </c>
      <c r="C64" s="218">
        <v>26.8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11"/>
        <v>100</v>
      </c>
      <c r="I64" s="23">
        <f t="shared" si="5"/>
        <v>11.180960000000001</v>
      </c>
      <c r="J64" s="23">
        <f t="shared" si="6"/>
        <v>6.2524399999999991</v>
      </c>
      <c r="K64" s="23">
        <f t="shared" si="7"/>
        <v>8.0641200000000008</v>
      </c>
      <c r="L64" s="23">
        <f t="shared" si="8"/>
        <v>1.3024800000000001</v>
      </c>
      <c r="M64" s="204">
        <f t="shared" si="9"/>
        <v>26.8</v>
      </c>
      <c r="N64" s="24"/>
      <c r="P64" s="78">
        <f t="shared" si="12"/>
        <v>11.180960000000001</v>
      </c>
      <c r="Q64" s="78">
        <f t="shared" si="13"/>
        <v>6.2524399999999991</v>
      </c>
      <c r="R64" s="78">
        <f t="shared" si="14"/>
        <v>8.0641200000000008</v>
      </c>
      <c r="S64" s="78">
        <f t="shared" si="15"/>
        <v>1.3024800000000001</v>
      </c>
      <c r="T64" s="78">
        <f t="shared" si="10"/>
        <v>26.8</v>
      </c>
    </row>
    <row r="65" spans="1:20">
      <c r="A65" s="8" t="s">
        <v>107</v>
      </c>
      <c r="B65" s="218">
        <v>26.8</v>
      </c>
      <c r="C65" s="218">
        <v>26.8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11"/>
        <v>100</v>
      </c>
      <c r="I65" s="23">
        <f t="shared" si="5"/>
        <v>11.180960000000001</v>
      </c>
      <c r="J65" s="23">
        <f t="shared" si="6"/>
        <v>6.2524399999999991</v>
      </c>
      <c r="K65" s="23">
        <f t="shared" si="7"/>
        <v>8.0641200000000008</v>
      </c>
      <c r="L65" s="23">
        <f t="shared" si="8"/>
        <v>1.3024800000000001</v>
      </c>
      <c r="M65" s="204">
        <f t="shared" si="9"/>
        <v>26.8</v>
      </c>
      <c r="N65" s="24"/>
      <c r="P65" s="78">
        <f t="shared" si="12"/>
        <v>11.180960000000001</v>
      </c>
      <c r="Q65" s="78">
        <f t="shared" si="13"/>
        <v>6.2524399999999991</v>
      </c>
      <c r="R65" s="78">
        <f t="shared" si="14"/>
        <v>8.0641200000000008</v>
      </c>
      <c r="S65" s="78">
        <f t="shared" si="15"/>
        <v>1.3024800000000001</v>
      </c>
      <c r="T65" s="78">
        <f t="shared" si="10"/>
        <v>26.8</v>
      </c>
    </row>
    <row r="66" spans="1:20">
      <c r="A66" s="8" t="s">
        <v>108</v>
      </c>
      <c r="B66" s="218">
        <v>26.8</v>
      </c>
      <c r="C66" s="218">
        <v>26.8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11"/>
        <v>100</v>
      </c>
      <c r="I66" s="23">
        <f t="shared" si="5"/>
        <v>11.180960000000001</v>
      </c>
      <c r="J66" s="23">
        <f t="shared" si="6"/>
        <v>6.2524399999999991</v>
      </c>
      <c r="K66" s="23">
        <f t="shared" si="7"/>
        <v>8.0641200000000008</v>
      </c>
      <c r="L66" s="23">
        <f t="shared" si="8"/>
        <v>1.3024800000000001</v>
      </c>
      <c r="M66" s="204">
        <f t="shared" si="9"/>
        <v>26.8</v>
      </c>
      <c r="N66" s="24"/>
      <c r="P66" s="78">
        <f t="shared" si="12"/>
        <v>11.180960000000001</v>
      </c>
      <c r="Q66" s="78">
        <f t="shared" si="13"/>
        <v>6.2524399999999991</v>
      </c>
      <c r="R66" s="78">
        <f t="shared" si="14"/>
        <v>8.0641200000000008</v>
      </c>
      <c r="S66" s="78">
        <f t="shared" si="15"/>
        <v>1.3024800000000001</v>
      </c>
      <c r="T66" s="78">
        <f t="shared" si="10"/>
        <v>26.8</v>
      </c>
    </row>
    <row r="67" spans="1:20">
      <c r="A67" s="8" t="s">
        <v>109</v>
      </c>
      <c r="B67" s="218">
        <v>26.8</v>
      </c>
      <c r="C67" s="218">
        <v>26.8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6">SUM(D67:G67)</f>
        <v>100</v>
      </c>
      <c r="I67" s="23">
        <f t="shared" si="5"/>
        <v>11.180960000000001</v>
      </c>
      <c r="J67" s="23">
        <f t="shared" si="6"/>
        <v>6.2524399999999991</v>
      </c>
      <c r="K67" s="23">
        <f t="shared" si="7"/>
        <v>8.0641200000000008</v>
      </c>
      <c r="L67" s="23">
        <f t="shared" si="8"/>
        <v>1.3024800000000001</v>
      </c>
      <c r="M67" s="204">
        <f t="shared" si="9"/>
        <v>26.8</v>
      </c>
      <c r="N67" s="24"/>
      <c r="P67" s="78">
        <f t="shared" ref="P67:P98" si="17">I67</f>
        <v>11.180960000000001</v>
      </c>
      <c r="Q67" s="78">
        <f t="shared" ref="Q67:Q98" si="18">J67</f>
        <v>6.2524399999999991</v>
      </c>
      <c r="R67" s="78">
        <f t="shared" ref="R67:R98" si="19">K67</f>
        <v>8.0641200000000008</v>
      </c>
      <c r="S67" s="78">
        <f t="shared" ref="S67:S98" si="20">L67</f>
        <v>1.3024800000000001</v>
      </c>
      <c r="T67" s="78">
        <f t="shared" si="10"/>
        <v>26.8</v>
      </c>
    </row>
    <row r="68" spans="1:20">
      <c r="A68" s="8" t="s">
        <v>110</v>
      </c>
      <c r="B68" s="218">
        <v>26.8</v>
      </c>
      <c r="C68" s="218">
        <v>26.8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6"/>
        <v>100</v>
      </c>
      <c r="I68" s="23">
        <f t="shared" ref="I68:I98" si="21">C68*D68/H68</f>
        <v>11.180960000000001</v>
      </c>
      <c r="J68" s="23">
        <f t="shared" ref="J68:J98" si="22">C68*E68/100</f>
        <v>6.2524399999999991</v>
      </c>
      <c r="K68" s="23">
        <f t="shared" ref="K68:K98" si="23">C68*F68/100</f>
        <v>8.0641200000000008</v>
      </c>
      <c r="L68" s="23">
        <f t="shared" ref="L68:L98" si="24">C68*G68/100</f>
        <v>1.3024800000000001</v>
      </c>
      <c r="M68" s="204">
        <f t="shared" ref="M68:M98" si="25">SUM(I68:L68)</f>
        <v>26.8</v>
      </c>
      <c r="N68" s="24"/>
      <c r="P68" s="78">
        <f t="shared" si="17"/>
        <v>11.180960000000001</v>
      </c>
      <c r="Q68" s="78">
        <f t="shared" si="18"/>
        <v>6.2524399999999991</v>
      </c>
      <c r="R68" s="78">
        <f t="shared" si="19"/>
        <v>8.0641200000000008</v>
      </c>
      <c r="S68" s="78">
        <f t="shared" si="20"/>
        <v>1.3024800000000001</v>
      </c>
      <c r="T68" s="78">
        <f t="shared" ref="T68:T99" si="26">SUM(P68:S68)</f>
        <v>26.8</v>
      </c>
    </row>
    <row r="69" spans="1:20">
      <c r="A69" s="8" t="s">
        <v>111</v>
      </c>
      <c r="B69" s="218">
        <v>26.8</v>
      </c>
      <c r="C69" s="218">
        <v>26.8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6"/>
        <v>100</v>
      </c>
      <c r="I69" s="23">
        <f t="shared" si="21"/>
        <v>11.180960000000001</v>
      </c>
      <c r="J69" s="23">
        <f t="shared" si="22"/>
        <v>6.2524399999999991</v>
      </c>
      <c r="K69" s="23">
        <f t="shared" si="23"/>
        <v>8.0641200000000008</v>
      </c>
      <c r="L69" s="23">
        <f t="shared" si="24"/>
        <v>1.3024800000000001</v>
      </c>
      <c r="M69" s="204">
        <f t="shared" si="25"/>
        <v>26.8</v>
      </c>
      <c r="N69" s="24"/>
      <c r="P69" s="78">
        <f t="shared" si="17"/>
        <v>11.180960000000001</v>
      </c>
      <c r="Q69" s="78">
        <f t="shared" si="18"/>
        <v>6.2524399999999991</v>
      </c>
      <c r="R69" s="78">
        <f t="shared" si="19"/>
        <v>8.0641200000000008</v>
      </c>
      <c r="S69" s="78">
        <f t="shared" si="20"/>
        <v>1.3024800000000001</v>
      </c>
      <c r="T69" s="78">
        <f t="shared" si="26"/>
        <v>26.8</v>
      </c>
    </row>
    <row r="70" spans="1:20">
      <c r="A70" s="8" t="s">
        <v>112</v>
      </c>
      <c r="B70" s="218">
        <v>26.8</v>
      </c>
      <c r="C70" s="218">
        <v>26.8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6"/>
        <v>100</v>
      </c>
      <c r="I70" s="23">
        <f t="shared" si="21"/>
        <v>11.180960000000001</v>
      </c>
      <c r="J70" s="23">
        <f t="shared" si="22"/>
        <v>6.2524399999999991</v>
      </c>
      <c r="K70" s="23">
        <f t="shared" si="23"/>
        <v>8.0641200000000008</v>
      </c>
      <c r="L70" s="23">
        <f t="shared" si="24"/>
        <v>1.3024800000000001</v>
      </c>
      <c r="M70" s="204">
        <f t="shared" si="25"/>
        <v>26.8</v>
      </c>
      <c r="N70" s="24"/>
      <c r="P70" s="78">
        <f t="shared" si="17"/>
        <v>11.180960000000001</v>
      </c>
      <c r="Q70" s="78">
        <f t="shared" si="18"/>
        <v>6.2524399999999991</v>
      </c>
      <c r="R70" s="78">
        <f t="shared" si="19"/>
        <v>8.0641200000000008</v>
      </c>
      <c r="S70" s="78">
        <f t="shared" si="20"/>
        <v>1.3024800000000001</v>
      </c>
      <c r="T70" s="78">
        <f t="shared" si="26"/>
        <v>26.8</v>
      </c>
    </row>
    <row r="71" spans="1:20">
      <c r="A71" s="8" t="s">
        <v>113</v>
      </c>
      <c r="B71" s="218">
        <v>26.8</v>
      </c>
      <c r="C71" s="218">
        <v>26.8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6"/>
        <v>100</v>
      </c>
      <c r="I71" s="23">
        <f t="shared" si="21"/>
        <v>11.180960000000001</v>
      </c>
      <c r="J71" s="23">
        <f t="shared" si="22"/>
        <v>6.2524399999999991</v>
      </c>
      <c r="K71" s="23">
        <f t="shared" si="23"/>
        <v>8.0641200000000008</v>
      </c>
      <c r="L71" s="23">
        <f t="shared" si="24"/>
        <v>1.3024800000000001</v>
      </c>
      <c r="M71" s="204">
        <f t="shared" si="25"/>
        <v>26.8</v>
      </c>
      <c r="N71" s="24"/>
      <c r="P71" s="78">
        <f t="shared" si="17"/>
        <v>11.180960000000001</v>
      </c>
      <c r="Q71" s="78">
        <f t="shared" si="18"/>
        <v>6.2524399999999991</v>
      </c>
      <c r="R71" s="78">
        <f t="shared" si="19"/>
        <v>8.0641200000000008</v>
      </c>
      <c r="S71" s="78">
        <f t="shared" si="20"/>
        <v>1.3024800000000001</v>
      </c>
      <c r="T71" s="78">
        <f t="shared" si="26"/>
        <v>26.8</v>
      </c>
    </row>
    <row r="72" spans="1:20">
      <c r="A72" s="8" t="s">
        <v>114</v>
      </c>
      <c r="B72" s="218">
        <v>26.8</v>
      </c>
      <c r="C72" s="218">
        <v>26.8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6"/>
        <v>100</v>
      </c>
      <c r="I72" s="23">
        <f t="shared" si="21"/>
        <v>11.180960000000001</v>
      </c>
      <c r="J72" s="23">
        <f t="shared" si="22"/>
        <v>6.2524399999999991</v>
      </c>
      <c r="K72" s="23">
        <f t="shared" si="23"/>
        <v>8.0641200000000008</v>
      </c>
      <c r="L72" s="23">
        <f t="shared" si="24"/>
        <v>1.3024800000000001</v>
      </c>
      <c r="M72" s="204">
        <f t="shared" si="25"/>
        <v>26.8</v>
      </c>
      <c r="N72" s="24"/>
      <c r="P72" s="78">
        <f t="shared" si="17"/>
        <v>11.180960000000001</v>
      </c>
      <c r="Q72" s="78">
        <f t="shared" si="18"/>
        <v>6.2524399999999991</v>
      </c>
      <c r="R72" s="78">
        <f t="shared" si="19"/>
        <v>8.0641200000000008</v>
      </c>
      <c r="S72" s="78">
        <f t="shared" si="20"/>
        <v>1.3024800000000001</v>
      </c>
      <c r="T72" s="78">
        <f t="shared" si="26"/>
        <v>26.8</v>
      </c>
    </row>
    <row r="73" spans="1:20">
      <c r="A73" s="8" t="s">
        <v>115</v>
      </c>
      <c r="B73" s="218">
        <v>26.8</v>
      </c>
      <c r="C73" s="218">
        <v>26.8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6"/>
        <v>100</v>
      </c>
      <c r="I73" s="23">
        <f t="shared" si="21"/>
        <v>11.180960000000001</v>
      </c>
      <c r="J73" s="23">
        <f t="shared" si="22"/>
        <v>6.2524399999999991</v>
      </c>
      <c r="K73" s="23">
        <f t="shared" si="23"/>
        <v>8.0641200000000008</v>
      </c>
      <c r="L73" s="23">
        <f t="shared" si="24"/>
        <v>1.3024800000000001</v>
      </c>
      <c r="M73" s="204">
        <f t="shared" si="25"/>
        <v>26.8</v>
      </c>
      <c r="N73" s="24"/>
      <c r="P73" s="78">
        <f t="shared" si="17"/>
        <v>11.180960000000001</v>
      </c>
      <c r="Q73" s="78">
        <f t="shared" si="18"/>
        <v>6.2524399999999991</v>
      </c>
      <c r="R73" s="78">
        <f t="shared" si="19"/>
        <v>8.0641200000000008</v>
      </c>
      <c r="S73" s="78">
        <f t="shared" si="20"/>
        <v>1.3024800000000001</v>
      </c>
      <c r="T73" s="78">
        <f t="shared" si="26"/>
        <v>26.8</v>
      </c>
    </row>
    <row r="74" spans="1:20">
      <c r="A74" s="8" t="s">
        <v>116</v>
      </c>
      <c r="B74" s="218">
        <v>26.8</v>
      </c>
      <c r="C74" s="218">
        <v>26.8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6"/>
        <v>100</v>
      </c>
      <c r="I74" s="23">
        <f t="shared" si="21"/>
        <v>11.180960000000001</v>
      </c>
      <c r="J74" s="23">
        <f t="shared" si="22"/>
        <v>6.2524399999999991</v>
      </c>
      <c r="K74" s="23">
        <f t="shared" si="23"/>
        <v>8.0641200000000008</v>
      </c>
      <c r="L74" s="23">
        <f t="shared" si="24"/>
        <v>1.3024800000000001</v>
      </c>
      <c r="M74" s="204">
        <f t="shared" si="25"/>
        <v>26.8</v>
      </c>
      <c r="N74" s="24"/>
      <c r="P74" s="78">
        <f t="shared" si="17"/>
        <v>11.180960000000001</v>
      </c>
      <c r="Q74" s="78">
        <f t="shared" si="18"/>
        <v>6.2524399999999991</v>
      </c>
      <c r="R74" s="78">
        <f t="shared" si="19"/>
        <v>8.0641200000000008</v>
      </c>
      <c r="S74" s="78">
        <f t="shared" si="20"/>
        <v>1.3024800000000001</v>
      </c>
      <c r="T74" s="78">
        <f t="shared" si="26"/>
        <v>26.8</v>
      </c>
    </row>
    <row r="75" spans="1:20">
      <c r="A75" s="8" t="s">
        <v>117</v>
      </c>
      <c r="B75" s="218">
        <v>26.8</v>
      </c>
      <c r="C75" s="218">
        <v>26.8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6"/>
        <v>100</v>
      </c>
      <c r="I75" s="23">
        <f t="shared" si="21"/>
        <v>11.180960000000001</v>
      </c>
      <c r="J75" s="23">
        <f t="shared" si="22"/>
        <v>6.2524399999999991</v>
      </c>
      <c r="K75" s="23">
        <f t="shared" si="23"/>
        <v>8.0641200000000008</v>
      </c>
      <c r="L75" s="23">
        <f t="shared" si="24"/>
        <v>1.3024800000000001</v>
      </c>
      <c r="M75" s="204">
        <f t="shared" si="25"/>
        <v>26.8</v>
      </c>
      <c r="N75" s="24"/>
      <c r="P75" s="78">
        <f t="shared" si="17"/>
        <v>11.180960000000001</v>
      </c>
      <c r="Q75" s="78">
        <f t="shared" si="18"/>
        <v>6.2524399999999991</v>
      </c>
      <c r="R75" s="78">
        <f t="shared" si="19"/>
        <v>8.0641200000000008</v>
      </c>
      <c r="S75" s="78">
        <f t="shared" si="20"/>
        <v>1.3024800000000001</v>
      </c>
      <c r="T75" s="78">
        <f t="shared" si="26"/>
        <v>26.8</v>
      </c>
    </row>
    <row r="76" spans="1:20">
      <c r="A76" s="8" t="s">
        <v>118</v>
      </c>
      <c r="B76" s="218">
        <v>26.8</v>
      </c>
      <c r="C76" s="218">
        <v>26.8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6"/>
        <v>100</v>
      </c>
      <c r="I76" s="23">
        <f t="shared" si="21"/>
        <v>11.180960000000001</v>
      </c>
      <c r="J76" s="23">
        <f t="shared" si="22"/>
        <v>6.2524399999999991</v>
      </c>
      <c r="K76" s="23">
        <f t="shared" si="23"/>
        <v>8.0641200000000008</v>
      </c>
      <c r="L76" s="23">
        <f t="shared" si="24"/>
        <v>1.3024800000000001</v>
      </c>
      <c r="M76" s="204">
        <f t="shared" si="25"/>
        <v>26.8</v>
      </c>
      <c r="N76" s="24"/>
      <c r="P76" s="78">
        <f t="shared" si="17"/>
        <v>11.180960000000001</v>
      </c>
      <c r="Q76" s="78">
        <f t="shared" si="18"/>
        <v>6.2524399999999991</v>
      </c>
      <c r="R76" s="78">
        <f t="shared" si="19"/>
        <v>8.0641200000000008</v>
      </c>
      <c r="S76" s="78">
        <f t="shared" si="20"/>
        <v>1.3024800000000001</v>
      </c>
      <c r="T76" s="78">
        <f t="shared" si="26"/>
        <v>26.8</v>
      </c>
    </row>
    <row r="77" spans="1:20">
      <c r="A77" s="8" t="s">
        <v>119</v>
      </c>
      <c r="B77" s="218">
        <v>26.8</v>
      </c>
      <c r="C77" s="218">
        <v>26.8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6"/>
        <v>100</v>
      </c>
      <c r="I77" s="23">
        <f t="shared" si="21"/>
        <v>11.180960000000001</v>
      </c>
      <c r="J77" s="23">
        <f t="shared" si="22"/>
        <v>6.2524399999999991</v>
      </c>
      <c r="K77" s="23">
        <f t="shared" si="23"/>
        <v>8.0641200000000008</v>
      </c>
      <c r="L77" s="23">
        <f t="shared" si="24"/>
        <v>1.3024800000000001</v>
      </c>
      <c r="M77" s="204">
        <f t="shared" si="25"/>
        <v>26.8</v>
      </c>
      <c r="N77" s="24"/>
      <c r="P77" s="78">
        <f t="shared" si="17"/>
        <v>11.180960000000001</v>
      </c>
      <c r="Q77" s="78">
        <f t="shared" si="18"/>
        <v>6.2524399999999991</v>
      </c>
      <c r="R77" s="78">
        <f t="shared" si="19"/>
        <v>8.0641200000000008</v>
      </c>
      <c r="S77" s="78">
        <f t="shared" si="20"/>
        <v>1.3024800000000001</v>
      </c>
      <c r="T77" s="78">
        <f t="shared" si="26"/>
        <v>26.8</v>
      </c>
    </row>
    <row r="78" spans="1:20">
      <c r="A78" s="8" t="s">
        <v>120</v>
      </c>
      <c r="B78" s="218">
        <v>26.8</v>
      </c>
      <c r="C78" s="218">
        <v>26.8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6"/>
        <v>100</v>
      </c>
      <c r="I78" s="23">
        <f t="shared" si="21"/>
        <v>11.180960000000001</v>
      </c>
      <c r="J78" s="23">
        <f t="shared" si="22"/>
        <v>6.2524399999999991</v>
      </c>
      <c r="K78" s="23">
        <f t="shared" si="23"/>
        <v>8.0641200000000008</v>
      </c>
      <c r="L78" s="23">
        <f t="shared" si="24"/>
        <v>1.3024800000000001</v>
      </c>
      <c r="M78" s="204">
        <f t="shared" si="25"/>
        <v>26.8</v>
      </c>
      <c r="N78" s="24"/>
      <c r="P78" s="78">
        <f t="shared" si="17"/>
        <v>11.180960000000001</v>
      </c>
      <c r="Q78" s="78">
        <f t="shared" si="18"/>
        <v>6.2524399999999991</v>
      </c>
      <c r="R78" s="78">
        <f t="shared" si="19"/>
        <v>8.0641200000000008</v>
      </c>
      <c r="S78" s="78">
        <f t="shared" si="20"/>
        <v>1.3024800000000001</v>
      </c>
      <c r="T78" s="78">
        <f t="shared" si="26"/>
        <v>26.8</v>
      </c>
    </row>
    <row r="79" spans="1:20">
      <c r="A79" s="8" t="s">
        <v>121</v>
      </c>
      <c r="B79" s="218">
        <v>26.8</v>
      </c>
      <c r="C79" s="218">
        <v>26.8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6"/>
        <v>100</v>
      </c>
      <c r="I79" s="23">
        <f t="shared" si="21"/>
        <v>11.180960000000001</v>
      </c>
      <c r="J79" s="23">
        <f t="shared" si="22"/>
        <v>6.2524399999999991</v>
      </c>
      <c r="K79" s="23">
        <f t="shared" si="23"/>
        <v>8.0641200000000008</v>
      </c>
      <c r="L79" s="23">
        <f t="shared" si="24"/>
        <v>1.3024800000000001</v>
      </c>
      <c r="M79" s="204">
        <f t="shared" si="25"/>
        <v>26.8</v>
      </c>
      <c r="N79" s="24"/>
      <c r="P79" s="78">
        <f t="shared" si="17"/>
        <v>11.180960000000001</v>
      </c>
      <c r="Q79" s="78">
        <f t="shared" si="18"/>
        <v>6.2524399999999991</v>
      </c>
      <c r="R79" s="78">
        <f t="shared" si="19"/>
        <v>8.0641200000000008</v>
      </c>
      <c r="S79" s="78">
        <f t="shared" si="20"/>
        <v>1.3024800000000001</v>
      </c>
      <c r="T79" s="78">
        <f t="shared" si="26"/>
        <v>26.8</v>
      </c>
    </row>
    <row r="80" spans="1:20">
      <c r="A80" s="8" t="s">
        <v>122</v>
      </c>
      <c r="B80" s="218">
        <v>26.8</v>
      </c>
      <c r="C80" s="218">
        <v>26.8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6"/>
        <v>100</v>
      </c>
      <c r="I80" s="23">
        <f t="shared" si="21"/>
        <v>11.180960000000001</v>
      </c>
      <c r="J80" s="23">
        <f t="shared" si="22"/>
        <v>6.2524399999999991</v>
      </c>
      <c r="K80" s="23">
        <f t="shared" si="23"/>
        <v>8.0641200000000008</v>
      </c>
      <c r="L80" s="23">
        <f t="shared" si="24"/>
        <v>1.3024800000000001</v>
      </c>
      <c r="M80" s="204">
        <f t="shared" si="25"/>
        <v>26.8</v>
      </c>
      <c r="N80" s="24"/>
      <c r="P80" s="78">
        <f t="shared" si="17"/>
        <v>11.180960000000001</v>
      </c>
      <c r="Q80" s="78">
        <f t="shared" si="18"/>
        <v>6.2524399999999991</v>
      </c>
      <c r="R80" s="78">
        <f t="shared" si="19"/>
        <v>8.0641200000000008</v>
      </c>
      <c r="S80" s="78">
        <f t="shared" si="20"/>
        <v>1.3024800000000001</v>
      </c>
      <c r="T80" s="78">
        <f t="shared" si="26"/>
        <v>26.8</v>
      </c>
    </row>
    <row r="81" spans="1:20">
      <c r="A81" s="8" t="s">
        <v>123</v>
      </c>
      <c r="B81" s="218">
        <v>26.8</v>
      </c>
      <c r="C81" s="218">
        <v>26.8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6"/>
        <v>100</v>
      </c>
      <c r="I81" s="23">
        <f t="shared" si="21"/>
        <v>11.180960000000001</v>
      </c>
      <c r="J81" s="23">
        <f t="shared" si="22"/>
        <v>6.2524399999999991</v>
      </c>
      <c r="K81" s="23">
        <f t="shared" si="23"/>
        <v>8.0641200000000008</v>
      </c>
      <c r="L81" s="23">
        <f t="shared" si="24"/>
        <v>1.3024800000000001</v>
      </c>
      <c r="M81" s="204">
        <f t="shared" si="25"/>
        <v>26.8</v>
      </c>
      <c r="N81" s="24"/>
      <c r="P81" s="78">
        <f t="shared" si="17"/>
        <v>11.180960000000001</v>
      </c>
      <c r="Q81" s="78">
        <f t="shared" si="18"/>
        <v>6.2524399999999991</v>
      </c>
      <c r="R81" s="78">
        <f t="shared" si="19"/>
        <v>8.0641200000000008</v>
      </c>
      <c r="S81" s="78">
        <f t="shared" si="20"/>
        <v>1.3024800000000001</v>
      </c>
      <c r="T81" s="78">
        <f t="shared" si="26"/>
        <v>26.8</v>
      </c>
    </row>
    <row r="82" spans="1:20">
      <c r="A82" s="8" t="s">
        <v>124</v>
      </c>
      <c r="B82" s="218">
        <v>26.8</v>
      </c>
      <c r="C82" s="218">
        <v>26.8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6"/>
        <v>100</v>
      </c>
      <c r="I82" s="23">
        <f t="shared" si="21"/>
        <v>11.180960000000001</v>
      </c>
      <c r="J82" s="23">
        <f t="shared" si="22"/>
        <v>6.2524399999999991</v>
      </c>
      <c r="K82" s="23">
        <f t="shared" si="23"/>
        <v>8.0641200000000008</v>
      </c>
      <c r="L82" s="23">
        <f t="shared" si="24"/>
        <v>1.3024800000000001</v>
      </c>
      <c r="M82" s="204">
        <f t="shared" si="25"/>
        <v>26.8</v>
      </c>
      <c r="N82" s="24"/>
      <c r="P82" s="78">
        <f t="shared" si="17"/>
        <v>11.180960000000001</v>
      </c>
      <c r="Q82" s="78">
        <f t="shared" si="18"/>
        <v>6.2524399999999991</v>
      </c>
      <c r="R82" s="78">
        <f t="shared" si="19"/>
        <v>8.0641200000000008</v>
      </c>
      <c r="S82" s="78">
        <f t="shared" si="20"/>
        <v>1.3024800000000001</v>
      </c>
      <c r="T82" s="78">
        <f t="shared" si="26"/>
        <v>26.8</v>
      </c>
    </row>
    <row r="83" spans="1:20">
      <c r="A83" s="8" t="s">
        <v>125</v>
      </c>
      <c r="B83" s="218">
        <v>26.8</v>
      </c>
      <c r="C83" s="218">
        <v>26.8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6"/>
        <v>100</v>
      </c>
      <c r="I83" s="23">
        <f t="shared" si="21"/>
        <v>11.180960000000001</v>
      </c>
      <c r="J83" s="23">
        <f t="shared" si="22"/>
        <v>6.2524399999999991</v>
      </c>
      <c r="K83" s="23">
        <f t="shared" si="23"/>
        <v>8.0641200000000008</v>
      </c>
      <c r="L83" s="23">
        <f t="shared" si="24"/>
        <v>1.3024800000000001</v>
      </c>
      <c r="M83" s="204">
        <f t="shared" si="25"/>
        <v>26.8</v>
      </c>
      <c r="N83" s="24"/>
      <c r="P83" s="78">
        <f t="shared" si="17"/>
        <v>11.180960000000001</v>
      </c>
      <c r="Q83" s="78">
        <f t="shared" si="18"/>
        <v>6.2524399999999991</v>
      </c>
      <c r="R83" s="78">
        <f t="shared" si="19"/>
        <v>8.0641200000000008</v>
      </c>
      <c r="S83" s="78">
        <f t="shared" si="20"/>
        <v>1.3024800000000001</v>
      </c>
      <c r="T83" s="78">
        <f t="shared" si="26"/>
        <v>26.8</v>
      </c>
    </row>
    <row r="84" spans="1:20">
      <c r="A84" s="8" t="s">
        <v>126</v>
      </c>
      <c r="B84" s="218">
        <v>26.8</v>
      </c>
      <c r="C84" s="218">
        <v>26.8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6"/>
        <v>100</v>
      </c>
      <c r="I84" s="23">
        <f t="shared" si="21"/>
        <v>11.180960000000001</v>
      </c>
      <c r="J84" s="23">
        <f t="shared" si="22"/>
        <v>6.2524399999999991</v>
      </c>
      <c r="K84" s="23">
        <f t="shared" si="23"/>
        <v>8.0641200000000008</v>
      </c>
      <c r="L84" s="23">
        <f t="shared" si="24"/>
        <v>1.3024800000000001</v>
      </c>
      <c r="M84" s="204">
        <f t="shared" si="25"/>
        <v>26.8</v>
      </c>
      <c r="N84" s="24"/>
      <c r="P84" s="78">
        <f t="shared" si="17"/>
        <v>11.180960000000001</v>
      </c>
      <c r="Q84" s="78">
        <f t="shared" si="18"/>
        <v>6.2524399999999991</v>
      </c>
      <c r="R84" s="78">
        <f t="shared" si="19"/>
        <v>8.0641200000000008</v>
      </c>
      <c r="S84" s="78">
        <f t="shared" si="20"/>
        <v>1.3024800000000001</v>
      </c>
      <c r="T84" s="78">
        <f t="shared" si="26"/>
        <v>26.8</v>
      </c>
    </row>
    <row r="85" spans="1:20">
      <c r="A85" s="8" t="s">
        <v>127</v>
      </c>
      <c r="B85" s="218">
        <v>26.8</v>
      </c>
      <c r="C85" s="218">
        <v>26.8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6"/>
        <v>100</v>
      </c>
      <c r="I85" s="23">
        <f t="shared" si="21"/>
        <v>11.180960000000001</v>
      </c>
      <c r="J85" s="23">
        <f t="shared" si="22"/>
        <v>6.2524399999999991</v>
      </c>
      <c r="K85" s="23">
        <f t="shared" si="23"/>
        <v>8.0641200000000008</v>
      </c>
      <c r="L85" s="23">
        <f t="shared" si="24"/>
        <v>1.3024800000000001</v>
      </c>
      <c r="M85" s="204">
        <f t="shared" si="25"/>
        <v>26.8</v>
      </c>
      <c r="N85" s="24"/>
      <c r="P85" s="78">
        <f t="shared" si="17"/>
        <v>11.180960000000001</v>
      </c>
      <c r="Q85" s="78">
        <f t="shared" si="18"/>
        <v>6.2524399999999991</v>
      </c>
      <c r="R85" s="78">
        <f t="shared" si="19"/>
        <v>8.0641200000000008</v>
      </c>
      <c r="S85" s="78">
        <f t="shared" si="20"/>
        <v>1.3024800000000001</v>
      </c>
      <c r="T85" s="78">
        <f t="shared" si="26"/>
        <v>26.8</v>
      </c>
    </row>
    <row r="86" spans="1:20">
      <c r="A86" s="8" t="s">
        <v>128</v>
      </c>
      <c r="B86" s="218">
        <v>26.8</v>
      </c>
      <c r="C86" s="218">
        <v>26.8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6"/>
        <v>100</v>
      </c>
      <c r="I86" s="23">
        <f t="shared" si="21"/>
        <v>11.180960000000001</v>
      </c>
      <c r="J86" s="23">
        <f t="shared" si="22"/>
        <v>6.2524399999999991</v>
      </c>
      <c r="K86" s="23">
        <f t="shared" si="23"/>
        <v>8.0641200000000008</v>
      </c>
      <c r="L86" s="23">
        <f t="shared" si="24"/>
        <v>1.3024800000000001</v>
      </c>
      <c r="M86" s="204">
        <f t="shared" si="25"/>
        <v>26.8</v>
      </c>
      <c r="N86" s="24"/>
      <c r="P86" s="78">
        <f t="shared" si="17"/>
        <v>11.180960000000001</v>
      </c>
      <c r="Q86" s="78">
        <f t="shared" si="18"/>
        <v>6.2524399999999991</v>
      </c>
      <c r="R86" s="78">
        <f t="shared" si="19"/>
        <v>8.0641200000000008</v>
      </c>
      <c r="S86" s="78">
        <f t="shared" si="20"/>
        <v>1.3024800000000001</v>
      </c>
      <c r="T86" s="78">
        <f t="shared" si="26"/>
        <v>26.8</v>
      </c>
    </row>
    <row r="87" spans="1:20">
      <c r="A87" s="8" t="s">
        <v>129</v>
      </c>
      <c r="B87" s="218">
        <v>26.8</v>
      </c>
      <c r="C87" s="218">
        <v>26.8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6"/>
        <v>100</v>
      </c>
      <c r="I87" s="23">
        <f t="shared" si="21"/>
        <v>11.180960000000001</v>
      </c>
      <c r="J87" s="23">
        <f t="shared" si="22"/>
        <v>6.2524399999999991</v>
      </c>
      <c r="K87" s="23">
        <f t="shared" si="23"/>
        <v>8.0641200000000008</v>
      </c>
      <c r="L87" s="23">
        <f t="shared" si="24"/>
        <v>1.3024800000000001</v>
      </c>
      <c r="M87" s="204">
        <f t="shared" si="25"/>
        <v>26.8</v>
      </c>
      <c r="N87" s="24"/>
      <c r="P87" s="78">
        <f t="shared" si="17"/>
        <v>11.180960000000001</v>
      </c>
      <c r="Q87" s="78">
        <f t="shared" si="18"/>
        <v>6.2524399999999991</v>
      </c>
      <c r="R87" s="78">
        <f t="shared" si="19"/>
        <v>8.0641200000000008</v>
      </c>
      <c r="S87" s="78">
        <f t="shared" si="20"/>
        <v>1.3024800000000001</v>
      </c>
      <c r="T87" s="78">
        <f t="shared" si="26"/>
        <v>26.8</v>
      </c>
    </row>
    <row r="88" spans="1:20">
      <c r="A88" s="8" t="s">
        <v>130</v>
      </c>
      <c r="B88" s="218">
        <v>26.8</v>
      </c>
      <c r="C88" s="218">
        <v>26.8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6"/>
        <v>100</v>
      </c>
      <c r="I88" s="23">
        <f t="shared" si="21"/>
        <v>11.180960000000001</v>
      </c>
      <c r="J88" s="23">
        <f t="shared" si="22"/>
        <v>6.2524399999999991</v>
      </c>
      <c r="K88" s="23">
        <f t="shared" si="23"/>
        <v>8.0641200000000008</v>
      </c>
      <c r="L88" s="23">
        <f t="shared" si="24"/>
        <v>1.3024800000000001</v>
      </c>
      <c r="M88" s="204">
        <f t="shared" si="25"/>
        <v>26.8</v>
      </c>
      <c r="N88" s="24"/>
      <c r="P88" s="78">
        <f t="shared" si="17"/>
        <v>11.180960000000001</v>
      </c>
      <c r="Q88" s="78">
        <f t="shared" si="18"/>
        <v>6.2524399999999991</v>
      </c>
      <c r="R88" s="78">
        <f t="shared" si="19"/>
        <v>8.0641200000000008</v>
      </c>
      <c r="S88" s="78">
        <f t="shared" si="20"/>
        <v>1.3024800000000001</v>
      </c>
      <c r="T88" s="78">
        <f t="shared" si="26"/>
        <v>26.8</v>
      </c>
    </row>
    <row r="89" spans="1:20">
      <c r="A89" s="8" t="s">
        <v>131</v>
      </c>
      <c r="B89" s="218">
        <v>26.8</v>
      </c>
      <c r="C89" s="218">
        <v>26.8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6"/>
        <v>100</v>
      </c>
      <c r="I89" s="23">
        <f t="shared" si="21"/>
        <v>11.180960000000001</v>
      </c>
      <c r="J89" s="23">
        <f t="shared" si="22"/>
        <v>6.2524399999999991</v>
      </c>
      <c r="K89" s="23">
        <f t="shared" si="23"/>
        <v>8.0641200000000008</v>
      </c>
      <c r="L89" s="23">
        <f t="shared" si="24"/>
        <v>1.3024800000000001</v>
      </c>
      <c r="M89" s="204">
        <f t="shared" si="25"/>
        <v>26.8</v>
      </c>
      <c r="N89" s="24"/>
      <c r="P89" s="78">
        <f t="shared" si="17"/>
        <v>11.180960000000001</v>
      </c>
      <c r="Q89" s="78">
        <f t="shared" si="18"/>
        <v>6.2524399999999991</v>
      </c>
      <c r="R89" s="78">
        <f t="shared" si="19"/>
        <v>8.0641200000000008</v>
      </c>
      <c r="S89" s="78">
        <f t="shared" si="20"/>
        <v>1.3024800000000001</v>
      </c>
      <c r="T89" s="78">
        <f t="shared" si="26"/>
        <v>26.8</v>
      </c>
    </row>
    <row r="90" spans="1:20">
      <c r="A90" s="8" t="s">
        <v>132</v>
      </c>
      <c r="B90" s="218">
        <v>26.8</v>
      </c>
      <c r="C90" s="218">
        <v>26.8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6"/>
        <v>100</v>
      </c>
      <c r="I90" s="23">
        <f t="shared" si="21"/>
        <v>11.180960000000001</v>
      </c>
      <c r="J90" s="23">
        <f t="shared" si="22"/>
        <v>6.2524399999999991</v>
      </c>
      <c r="K90" s="23">
        <f t="shared" si="23"/>
        <v>8.0641200000000008</v>
      </c>
      <c r="L90" s="23">
        <f t="shared" si="24"/>
        <v>1.3024800000000001</v>
      </c>
      <c r="M90" s="204">
        <f t="shared" si="25"/>
        <v>26.8</v>
      </c>
      <c r="N90" s="24"/>
      <c r="P90" s="78">
        <f t="shared" si="17"/>
        <v>11.180960000000001</v>
      </c>
      <c r="Q90" s="78">
        <f t="shared" si="18"/>
        <v>6.2524399999999991</v>
      </c>
      <c r="R90" s="78">
        <f t="shared" si="19"/>
        <v>8.0641200000000008</v>
      </c>
      <c r="S90" s="78">
        <f t="shared" si="20"/>
        <v>1.3024800000000001</v>
      </c>
      <c r="T90" s="78">
        <f t="shared" si="26"/>
        <v>26.8</v>
      </c>
    </row>
    <row r="91" spans="1:20">
      <c r="A91" s="8" t="s">
        <v>133</v>
      </c>
      <c r="B91" s="218">
        <v>26.8</v>
      </c>
      <c r="C91" s="218">
        <v>26.8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6"/>
        <v>100</v>
      </c>
      <c r="I91" s="23">
        <f t="shared" si="21"/>
        <v>11.180960000000001</v>
      </c>
      <c r="J91" s="23">
        <f t="shared" si="22"/>
        <v>6.2524399999999991</v>
      </c>
      <c r="K91" s="23">
        <f t="shared" si="23"/>
        <v>8.0641200000000008</v>
      </c>
      <c r="L91" s="23">
        <f t="shared" si="24"/>
        <v>1.3024800000000001</v>
      </c>
      <c r="M91" s="204">
        <f t="shared" si="25"/>
        <v>26.8</v>
      </c>
      <c r="N91" s="24"/>
      <c r="P91" s="78">
        <f t="shared" si="17"/>
        <v>11.180960000000001</v>
      </c>
      <c r="Q91" s="78">
        <f t="shared" si="18"/>
        <v>6.2524399999999991</v>
      </c>
      <c r="R91" s="78">
        <f t="shared" si="19"/>
        <v>8.0641200000000008</v>
      </c>
      <c r="S91" s="78">
        <f t="shared" si="20"/>
        <v>1.3024800000000001</v>
      </c>
      <c r="T91" s="78">
        <f t="shared" si="26"/>
        <v>26.8</v>
      </c>
    </row>
    <row r="92" spans="1:20">
      <c r="A92" s="8" t="s">
        <v>134</v>
      </c>
      <c r="B92" s="218">
        <v>26.8</v>
      </c>
      <c r="C92" s="218">
        <v>26.8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6"/>
        <v>100</v>
      </c>
      <c r="I92" s="23">
        <f t="shared" si="21"/>
        <v>11.180960000000001</v>
      </c>
      <c r="J92" s="23">
        <f t="shared" si="22"/>
        <v>6.2524399999999991</v>
      </c>
      <c r="K92" s="23">
        <f t="shared" si="23"/>
        <v>8.0641200000000008</v>
      </c>
      <c r="L92" s="23">
        <f t="shared" si="24"/>
        <v>1.3024800000000001</v>
      </c>
      <c r="M92" s="204">
        <f t="shared" si="25"/>
        <v>26.8</v>
      </c>
      <c r="N92" s="24"/>
      <c r="P92" s="78">
        <f t="shared" si="17"/>
        <v>11.180960000000001</v>
      </c>
      <c r="Q92" s="78">
        <f t="shared" si="18"/>
        <v>6.2524399999999991</v>
      </c>
      <c r="R92" s="78">
        <f t="shared" si="19"/>
        <v>8.0641200000000008</v>
      </c>
      <c r="S92" s="78">
        <f t="shared" si="20"/>
        <v>1.3024800000000001</v>
      </c>
      <c r="T92" s="78">
        <f t="shared" si="26"/>
        <v>26.8</v>
      </c>
    </row>
    <row r="93" spans="1:20">
      <c r="A93" s="8" t="s">
        <v>135</v>
      </c>
      <c r="B93" s="218">
        <v>26.8</v>
      </c>
      <c r="C93" s="218">
        <v>26.8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6"/>
        <v>100</v>
      </c>
      <c r="I93" s="23">
        <f t="shared" si="21"/>
        <v>11.180960000000001</v>
      </c>
      <c r="J93" s="23">
        <f t="shared" si="22"/>
        <v>6.2524399999999991</v>
      </c>
      <c r="K93" s="23">
        <f t="shared" si="23"/>
        <v>8.0641200000000008</v>
      </c>
      <c r="L93" s="23">
        <f t="shared" si="24"/>
        <v>1.3024800000000001</v>
      </c>
      <c r="M93" s="204">
        <f t="shared" si="25"/>
        <v>26.8</v>
      </c>
      <c r="N93" s="24"/>
      <c r="P93" s="78">
        <f t="shared" si="17"/>
        <v>11.180960000000001</v>
      </c>
      <c r="Q93" s="78">
        <f t="shared" si="18"/>
        <v>6.2524399999999991</v>
      </c>
      <c r="R93" s="78">
        <f t="shared" si="19"/>
        <v>8.0641200000000008</v>
      </c>
      <c r="S93" s="78">
        <f t="shared" si="20"/>
        <v>1.3024800000000001</v>
      </c>
      <c r="T93" s="78">
        <f t="shared" si="26"/>
        <v>26.8</v>
      </c>
    </row>
    <row r="94" spans="1:20">
      <c r="A94" s="8" t="s">
        <v>136</v>
      </c>
      <c r="B94" s="218">
        <v>26.8</v>
      </c>
      <c r="C94" s="218">
        <v>26.8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6"/>
        <v>100</v>
      </c>
      <c r="I94" s="23">
        <f t="shared" si="21"/>
        <v>11.180960000000001</v>
      </c>
      <c r="J94" s="23">
        <f t="shared" si="22"/>
        <v>6.2524399999999991</v>
      </c>
      <c r="K94" s="23">
        <f t="shared" si="23"/>
        <v>8.0641200000000008</v>
      </c>
      <c r="L94" s="23">
        <f t="shared" si="24"/>
        <v>1.3024800000000001</v>
      </c>
      <c r="M94" s="204">
        <f t="shared" si="25"/>
        <v>26.8</v>
      </c>
      <c r="N94" s="24"/>
      <c r="P94" s="78">
        <f t="shared" si="17"/>
        <v>11.180960000000001</v>
      </c>
      <c r="Q94" s="78">
        <f t="shared" si="18"/>
        <v>6.2524399999999991</v>
      </c>
      <c r="R94" s="78">
        <f t="shared" si="19"/>
        <v>8.0641200000000008</v>
      </c>
      <c r="S94" s="78">
        <f t="shared" si="20"/>
        <v>1.3024800000000001</v>
      </c>
      <c r="T94" s="78">
        <f t="shared" si="26"/>
        <v>26.8</v>
      </c>
    </row>
    <row r="95" spans="1:20">
      <c r="A95" s="8" t="s">
        <v>137</v>
      </c>
      <c r="B95" s="218">
        <v>26.8</v>
      </c>
      <c r="C95" s="218">
        <v>26.8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6"/>
        <v>100</v>
      </c>
      <c r="I95" s="23">
        <f t="shared" si="21"/>
        <v>11.180960000000001</v>
      </c>
      <c r="J95" s="23">
        <f t="shared" si="22"/>
        <v>6.2524399999999991</v>
      </c>
      <c r="K95" s="23">
        <f t="shared" si="23"/>
        <v>8.0641200000000008</v>
      </c>
      <c r="L95" s="23">
        <f t="shared" si="24"/>
        <v>1.3024800000000001</v>
      </c>
      <c r="M95" s="204">
        <f t="shared" si="25"/>
        <v>26.8</v>
      </c>
      <c r="N95" s="24"/>
      <c r="P95" s="78">
        <f t="shared" si="17"/>
        <v>11.180960000000001</v>
      </c>
      <c r="Q95" s="78">
        <f t="shared" si="18"/>
        <v>6.2524399999999991</v>
      </c>
      <c r="R95" s="78">
        <f t="shared" si="19"/>
        <v>8.0641200000000008</v>
      </c>
      <c r="S95" s="78">
        <f t="shared" si="20"/>
        <v>1.3024800000000001</v>
      </c>
      <c r="T95" s="78">
        <f t="shared" si="26"/>
        <v>26.8</v>
      </c>
    </row>
    <row r="96" spans="1:20">
      <c r="A96" s="8" t="s">
        <v>138</v>
      </c>
      <c r="B96" s="218">
        <v>26.8</v>
      </c>
      <c r="C96" s="218">
        <v>26.8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6"/>
        <v>100</v>
      </c>
      <c r="I96" s="23">
        <f t="shared" si="21"/>
        <v>11.180960000000001</v>
      </c>
      <c r="J96" s="23">
        <f t="shared" si="22"/>
        <v>6.2524399999999991</v>
      </c>
      <c r="K96" s="23">
        <f t="shared" si="23"/>
        <v>8.0641200000000008</v>
      </c>
      <c r="L96" s="23">
        <f t="shared" si="24"/>
        <v>1.3024800000000001</v>
      </c>
      <c r="M96" s="204">
        <f t="shared" si="25"/>
        <v>26.8</v>
      </c>
      <c r="N96" s="24"/>
      <c r="P96" s="78">
        <f t="shared" si="17"/>
        <v>11.180960000000001</v>
      </c>
      <c r="Q96" s="78">
        <f t="shared" si="18"/>
        <v>6.2524399999999991</v>
      </c>
      <c r="R96" s="78">
        <f t="shared" si="19"/>
        <v>8.0641200000000008</v>
      </c>
      <c r="S96" s="78">
        <f t="shared" si="20"/>
        <v>1.3024800000000001</v>
      </c>
      <c r="T96" s="78">
        <f t="shared" si="26"/>
        <v>26.8</v>
      </c>
    </row>
    <row r="97" spans="1:23">
      <c r="A97" s="8" t="s">
        <v>139</v>
      </c>
      <c r="B97" s="218">
        <v>26.8</v>
      </c>
      <c r="C97" s="218">
        <v>26.8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6"/>
        <v>100</v>
      </c>
      <c r="I97" s="23">
        <f t="shared" si="21"/>
        <v>11.180960000000001</v>
      </c>
      <c r="J97" s="23">
        <f t="shared" si="22"/>
        <v>6.2524399999999991</v>
      </c>
      <c r="K97" s="23">
        <f t="shared" si="23"/>
        <v>8.0641200000000008</v>
      </c>
      <c r="L97" s="23">
        <f t="shared" si="24"/>
        <v>1.3024800000000001</v>
      </c>
      <c r="M97" s="204">
        <f t="shared" si="25"/>
        <v>26.8</v>
      </c>
      <c r="N97" s="24"/>
      <c r="P97" s="78">
        <f t="shared" si="17"/>
        <v>11.180960000000001</v>
      </c>
      <c r="Q97" s="78">
        <f t="shared" si="18"/>
        <v>6.2524399999999991</v>
      </c>
      <c r="R97" s="78">
        <f t="shared" si="19"/>
        <v>8.0641200000000008</v>
      </c>
      <c r="S97" s="78">
        <f t="shared" si="20"/>
        <v>1.3024800000000001</v>
      </c>
      <c r="T97" s="78">
        <f t="shared" si="26"/>
        <v>26.8</v>
      </c>
    </row>
    <row r="98" spans="1:23" ht="15.75" thickBot="1">
      <c r="A98" s="8" t="s">
        <v>140</v>
      </c>
      <c r="B98" s="218">
        <v>26.8</v>
      </c>
      <c r="C98" s="218">
        <v>26.8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6"/>
        <v>100</v>
      </c>
      <c r="I98" s="23">
        <f t="shared" si="21"/>
        <v>11.180960000000001</v>
      </c>
      <c r="J98" s="23">
        <f t="shared" si="22"/>
        <v>6.2524399999999991</v>
      </c>
      <c r="K98" s="23">
        <f t="shared" si="23"/>
        <v>8.0641200000000008</v>
      </c>
      <c r="L98" s="23">
        <f t="shared" si="24"/>
        <v>1.3024800000000001</v>
      </c>
      <c r="M98" s="204">
        <f t="shared" si="25"/>
        <v>26.8</v>
      </c>
      <c r="N98" s="24"/>
      <c r="P98" s="78">
        <f t="shared" si="17"/>
        <v>11.180960000000001</v>
      </c>
      <c r="Q98" s="78">
        <f t="shared" si="18"/>
        <v>6.2524399999999991</v>
      </c>
      <c r="R98" s="78">
        <f t="shared" si="19"/>
        <v>8.0641200000000008</v>
      </c>
      <c r="S98" s="78">
        <f t="shared" si="20"/>
        <v>1.3024800000000001</v>
      </c>
      <c r="T98" s="78">
        <f t="shared" si="26"/>
        <v>26.8</v>
      </c>
    </row>
    <row r="99" spans="1:23" ht="15.75" thickBot="1">
      <c r="A99" s="8" t="s">
        <v>175</v>
      </c>
      <c r="B99" s="22">
        <f t="shared" ref="B99:H99" si="27">SUM(B3:B98)/4000</f>
        <v>0.64320000000000033</v>
      </c>
      <c r="C99" s="22">
        <f t="shared" si="27"/>
        <v>0.64320000000000033</v>
      </c>
      <c r="D99" s="22">
        <f t="shared" si="27"/>
        <v>1.0012799999999979</v>
      </c>
      <c r="E99" s="22">
        <f t="shared" si="27"/>
        <v>0.55991999999999931</v>
      </c>
      <c r="F99" s="22">
        <f t="shared" si="27"/>
        <v>0.72216000000000047</v>
      </c>
      <c r="G99" s="22">
        <f t="shared" si="27"/>
        <v>0.11664000000000023</v>
      </c>
      <c r="H99" s="22">
        <f t="shared" si="27"/>
        <v>2.4</v>
      </c>
      <c r="I99" s="205">
        <f>SUM(I3:I98)/4000</f>
        <v>0.26834304000000037</v>
      </c>
      <c r="J99" s="205">
        <f t="shared" ref="J99:M99" si="28">SUM(J3:J98)/4000</f>
        <v>0.1500585599999997</v>
      </c>
      <c r="K99" s="205">
        <f t="shared" si="28"/>
        <v>0.19353888000000002</v>
      </c>
      <c r="L99" s="205">
        <f t="shared" si="28"/>
        <v>3.1259520000000048E-2</v>
      </c>
      <c r="M99" s="206">
        <f t="shared" si="28"/>
        <v>0.64320000000000033</v>
      </c>
      <c r="N99" s="25"/>
      <c r="P99" s="78">
        <f>SUM(P3:P98)/4000</f>
        <v>0.26834304000000037</v>
      </c>
      <c r="Q99" s="78">
        <f t="shared" ref="Q99:S99" si="29">SUM(Q3:Q98)/4000</f>
        <v>0.1500585599999997</v>
      </c>
      <c r="R99" s="78">
        <f t="shared" si="29"/>
        <v>0.19353888000000002</v>
      </c>
      <c r="S99" s="78">
        <f t="shared" si="29"/>
        <v>3.1259520000000048E-2</v>
      </c>
      <c r="T99" s="78">
        <f t="shared" si="26"/>
        <v>0.64320000000000022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35" t="s">
        <v>229</v>
      </c>
      <c r="B1" s="235"/>
      <c r="C1" s="235"/>
      <c r="D1" s="235"/>
      <c r="E1" s="109"/>
      <c r="F1" s="109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45039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9.0500000000000007</v>
      </c>
      <c r="N3" s="113">
        <v>0</v>
      </c>
      <c r="O3" s="95">
        <v>-15</v>
      </c>
      <c r="P3" s="95">
        <v>-381</v>
      </c>
      <c r="Q3" s="95">
        <v>0</v>
      </c>
      <c r="R3" s="95">
        <v>0</v>
      </c>
      <c r="S3" s="114">
        <v>0</v>
      </c>
      <c r="U3" s="115">
        <v>9.0500000000000007</v>
      </c>
      <c r="V3" s="116">
        <v>-396</v>
      </c>
      <c r="W3">
        <v>0</v>
      </c>
      <c r="X3">
        <v>-15</v>
      </c>
      <c r="Y3">
        <v>9.0500000000000007</v>
      </c>
      <c r="Z3">
        <v>-381</v>
      </c>
    </row>
    <row r="4" spans="1:26">
      <c r="D4" t="s">
        <v>490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5.49</v>
      </c>
      <c r="N4" s="115">
        <v>0</v>
      </c>
      <c r="O4" s="88">
        <v>-20</v>
      </c>
      <c r="P4" s="88">
        <v>-382</v>
      </c>
      <c r="Q4" s="88">
        <v>0</v>
      </c>
      <c r="R4" s="88">
        <v>0</v>
      </c>
      <c r="S4" s="116">
        <v>0</v>
      </c>
      <c r="U4" s="115">
        <v>5.49</v>
      </c>
      <c r="V4" s="116">
        <v>-402</v>
      </c>
      <c r="W4">
        <v>0</v>
      </c>
      <c r="X4">
        <v>-20</v>
      </c>
      <c r="Y4">
        <v>5.49</v>
      </c>
      <c r="Z4">
        <v>-382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2.89</v>
      </c>
      <c r="N5" s="115">
        <v>0</v>
      </c>
      <c r="O5" s="88">
        <v>-30</v>
      </c>
      <c r="P5" s="88">
        <v>-393</v>
      </c>
      <c r="Q5" s="88">
        <v>0</v>
      </c>
      <c r="R5" s="88">
        <v>0</v>
      </c>
      <c r="S5" s="116">
        <v>0</v>
      </c>
      <c r="U5" s="115">
        <v>2.89</v>
      </c>
      <c r="V5" s="116">
        <v>-423</v>
      </c>
      <c r="W5">
        <v>0</v>
      </c>
      <c r="X5">
        <v>-30</v>
      </c>
      <c r="Y5">
        <v>2.89</v>
      </c>
      <c r="Z5">
        <v>-393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1.25</v>
      </c>
      <c r="N6" s="115">
        <v>0</v>
      </c>
      <c r="O6" s="88">
        <v>-50</v>
      </c>
      <c r="P6" s="88">
        <v>-415</v>
      </c>
      <c r="Q6" s="88">
        <v>0</v>
      </c>
      <c r="R6" s="88">
        <v>0</v>
      </c>
      <c r="S6" s="116">
        <v>0</v>
      </c>
      <c r="U6" s="115">
        <v>1.25</v>
      </c>
      <c r="V6" s="116">
        <v>-465</v>
      </c>
      <c r="W6">
        <v>0</v>
      </c>
      <c r="X6">
        <v>-50</v>
      </c>
      <c r="Y6">
        <v>1.25</v>
      </c>
      <c r="Z6">
        <v>-415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0.77</v>
      </c>
      <c r="N7" s="115">
        <v>0</v>
      </c>
      <c r="O7" s="88">
        <v>-45.6</v>
      </c>
      <c r="P7" s="88">
        <v>-441</v>
      </c>
      <c r="Q7" s="88">
        <v>0</v>
      </c>
      <c r="R7" s="88">
        <v>0</v>
      </c>
      <c r="S7" s="116">
        <v>0</v>
      </c>
      <c r="U7" s="115">
        <v>0.77</v>
      </c>
      <c r="V7" s="116">
        <v>-486.6</v>
      </c>
      <c r="W7">
        <v>0</v>
      </c>
      <c r="X7">
        <v>-45.6</v>
      </c>
      <c r="Y7">
        <v>0.77</v>
      </c>
      <c r="Z7">
        <v>-441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0.19</v>
      </c>
      <c r="N8" s="115">
        <v>0</v>
      </c>
      <c r="O8" s="88">
        <v>0</v>
      </c>
      <c r="P8" s="88">
        <v>-292</v>
      </c>
      <c r="Q8" s="88">
        <v>0</v>
      </c>
      <c r="R8" s="88">
        <v>0</v>
      </c>
      <c r="S8" s="116">
        <v>0</v>
      </c>
      <c r="U8" s="115">
        <v>0.19</v>
      </c>
      <c r="V8" s="116">
        <v>-292</v>
      </c>
      <c r="W8">
        <v>0</v>
      </c>
      <c r="X8">
        <v>0</v>
      </c>
      <c r="Y8">
        <v>0.19</v>
      </c>
      <c r="Z8">
        <v>-292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0.39</v>
      </c>
      <c r="N9" s="115">
        <v>0</v>
      </c>
      <c r="O9" s="88">
        <v>0</v>
      </c>
      <c r="P9" s="88">
        <v>-138</v>
      </c>
      <c r="Q9" s="88">
        <v>0</v>
      </c>
      <c r="R9" s="88">
        <v>0</v>
      </c>
      <c r="S9" s="116">
        <v>0</v>
      </c>
      <c r="U9" s="115">
        <v>0.39</v>
      </c>
      <c r="V9" s="116">
        <v>-138</v>
      </c>
      <c r="W9">
        <v>0</v>
      </c>
      <c r="X9">
        <v>0</v>
      </c>
      <c r="Y9">
        <v>0.39</v>
      </c>
      <c r="Z9">
        <v>-138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-154</v>
      </c>
      <c r="Q10" s="88">
        <v>0</v>
      </c>
      <c r="R10" s="88">
        <v>0</v>
      </c>
      <c r="S10" s="116">
        <v>0</v>
      </c>
      <c r="U10" s="115">
        <v>0</v>
      </c>
      <c r="V10" s="116">
        <v>-154</v>
      </c>
      <c r="W10">
        <v>0</v>
      </c>
      <c r="X10">
        <v>0</v>
      </c>
      <c r="Y10">
        <v>0</v>
      </c>
      <c r="Z10">
        <v>-154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-161</v>
      </c>
      <c r="Q11" s="88">
        <v>0</v>
      </c>
      <c r="R11" s="88">
        <v>0</v>
      </c>
      <c r="S11" s="116">
        <v>0</v>
      </c>
      <c r="U11" s="115">
        <v>0</v>
      </c>
      <c r="V11" s="116">
        <v>-161</v>
      </c>
      <c r="W11">
        <v>0</v>
      </c>
      <c r="X11">
        <v>0</v>
      </c>
      <c r="Y11">
        <v>0</v>
      </c>
      <c r="Z11">
        <v>-161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-5</v>
      </c>
      <c r="P12" s="88">
        <v>-175</v>
      </c>
      <c r="Q12" s="88">
        <v>0</v>
      </c>
      <c r="R12" s="88">
        <v>0</v>
      </c>
      <c r="S12" s="116">
        <v>0</v>
      </c>
      <c r="U12" s="115">
        <v>0</v>
      </c>
      <c r="V12" s="116">
        <v>-180</v>
      </c>
      <c r="W12">
        <v>0</v>
      </c>
      <c r="X12">
        <v>-5</v>
      </c>
      <c r="Y12">
        <v>0</v>
      </c>
      <c r="Z12">
        <v>-175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-10</v>
      </c>
      <c r="P13" s="88">
        <v>-186</v>
      </c>
      <c r="Q13" s="88">
        <v>0</v>
      </c>
      <c r="R13" s="88">
        <v>0</v>
      </c>
      <c r="S13" s="116">
        <v>0</v>
      </c>
      <c r="U13" s="115">
        <v>0</v>
      </c>
      <c r="V13" s="116">
        <v>-196</v>
      </c>
      <c r="W13">
        <v>0</v>
      </c>
      <c r="X13">
        <v>-10</v>
      </c>
      <c r="Y13">
        <v>0</v>
      </c>
      <c r="Z13">
        <v>-186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-20</v>
      </c>
      <c r="P14" s="88">
        <v>-204</v>
      </c>
      <c r="Q14" s="88">
        <v>0</v>
      </c>
      <c r="R14" s="88">
        <v>0</v>
      </c>
      <c r="S14" s="116">
        <v>0</v>
      </c>
      <c r="U14" s="115">
        <v>0</v>
      </c>
      <c r="V14" s="116">
        <v>-224</v>
      </c>
      <c r="W14">
        <v>0</v>
      </c>
      <c r="X14">
        <v>-20</v>
      </c>
      <c r="Y14">
        <v>0</v>
      </c>
      <c r="Z14">
        <v>-204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-60</v>
      </c>
      <c r="P15" s="88">
        <v>-220</v>
      </c>
      <c r="Q15" s="88">
        <v>0</v>
      </c>
      <c r="R15" s="88">
        <v>0</v>
      </c>
      <c r="S15" s="116">
        <v>0</v>
      </c>
      <c r="U15" s="115">
        <v>0</v>
      </c>
      <c r="V15" s="116">
        <v>-280</v>
      </c>
      <c r="W15">
        <v>0</v>
      </c>
      <c r="X15">
        <v>-60</v>
      </c>
      <c r="Y15">
        <v>0</v>
      </c>
      <c r="Z15">
        <v>-220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-70</v>
      </c>
      <c r="P16" s="88">
        <v>-235</v>
      </c>
      <c r="Q16" s="88">
        <v>0</v>
      </c>
      <c r="R16" s="88">
        <v>0</v>
      </c>
      <c r="S16" s="116">
        <v>0</v>
      </c>
      <c r="U16" s="115">
        <v>0</v>
      </c>
      <c r="V16" s="116">
        <v>-305</v>
      </c>
      <c r="W16">
        <v>0</v>
      </c>
      <c r="X16">
        <v>-70</v>
      </c>
      <c r="Y16">
        <v>0</v>
      </c>
      <c r="Z16">
        <v>-235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-75</v>
      </c>
      <c r="P17" s="88">
        <v>-246</v>
      </c>
      <c r="Q17" s="88">
        <v>0</v>
      </c>
      <c r="R17" s="88">
        <v>0</v>
      </c>
      <c r="S17" s="116">
        <v>0</v>
      </c>
      <c r="U17" s="115">
        <v>0</v>
      </c>
      <c r="V17" s="116">
        <v>-321</v>
      </c>
      <c r="W17">
        <v>0</v>
      </c>
      <c r="X17">
        <v>-75</v>
      </c>
      <c r="Y17">
        <v>0</v>
      </c>
      <c r="Z17">
        <v>-246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-90</v>
      </c>
      <c r="P18" s="88">
        <v>-257</v>
      </c>
      <c r="Q18" s="88">
        <v>0</v>
      </c>
      <c r="R18" s="88">
        <v>0</v>
      </c>
      <c r="S18" s="116">
        <v>0</v>
      </c>
      <c r="U18" s="115">
        <v>0</v>
      </c>
      <c r="V18" s="116">
        <v>-347</v>
      </c>
      <c r="W18">
        <v>0</v>
      </c>
      <c r="X18">
        <v>-90</v>
      </c>
      <c r="Y18">
        <v>0</v>
      </c>
      <c r="Z18">
        <v>-257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-105</v>
      </c>
      <c r="P19" s="88">
        <v>-272</v>
      </c>
      <c r="Q19" s="88">
        <v>0</v>
      </c>
      <c r="R19" s="88">
        <v>0</v>
      </c>
      <c r="S19" s="116">
        <v>0</v>
      </c>
      <c r="U19" s="115">
        <v>0</v>
      </c>
      <c r="V19" s="116">
        <v>-377</v>
      </c>
      <c r="W19">
        <v>0</v>
      </c>
      <c r="X19">
        <v>-105</v>
      </c>
      <c r="Y19">
        <v>0</v>
      </c>
      <c r="Z19">
        <v>-272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-120</v>
      </c>
      <c r="P20" s="88">
        <v>-278</v>
      </c>
      <c r="Q20" s="88">
        <v>0</v>
      </c>
      <c r="R20" s="88">
        <v>0</v>
      </c>
      <c r="S20" s="116">
        <v>0</v>
      </c>
      <c r="U20" s="115">
        <v>0</v>
      </c>
      <c r="V20" s="116">
        <v>-398</v>
      </c>
      <c r="W20">
        <v>0</v>
      </c>
      <c r="X20">
        <v>-120</v>
      </c>
      <c r="Y20">
        <v>0</v>
      </c>
      <c r="Z20">
        <v>-278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-125</v>
      </c>
      <c r="P21" s="88">
        <v>-279</v>
      </c>
      <c r="Q21" s="88">
        <v>0</v>
      </c>
      <c r="R21" s="88">
        <v>0</v>
      </c>
      <c r="S21" s="116">
        <v>0</v>
      </c>
      <c r="U21" s="115">
        <v>0</v>
      </c>
      <c r="V21" s="116">
        <v>-404</v>
      </c>
      <c r="W21">
        <v>0</v>
      </c>
      <c r="X21">
        <v>-125</v>
      </c>
      <c r="Y21">
        <v>0</v>
      </c>
      <c r="Z21">
        <v>-279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-130</v>
      </c>
      <c r="P22" s="88">
        <v>-281</v>
      </c>
      <c r="Q22" s="88">
        <v>0</v>
      </c>
      <c r="R22" s="88">
        <v>0</v>
      </c>
      <c r="S22" s="116">
        <v>0</v>
      </c>
      <c r="U22" s="115">
        <v>0</v>
      </c>
      <c r="V22" s="116">
        <v>-411</v>
      </c>
      <c r="W22">
        <v>0</v>
      </c>
      <c r="X22">
        <v>-130</v>
      </c>
      <c r="Y22">
        <v>0</v>
      </c>
      <c r="Z22">
        <v>-281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-145</v>
      </c>
      <c r="P23" s="88">
        <v>-282</v>
      </c>
      <c r="Q23" s="88">
        <v>0</v>
      </c>
      <c r="R23" s="88">
        <v>0</v>
      </c>
      <c r="S23" s="116">
        <v>0</v>
      </c>
      <c r="U23" s="115">
        <v>0</v>
      </c>
      <c r="V23" s="116">
        <v>-427</v>
      </c>
      <c r="W23">
        <v>0</v>
      </c>
      <c r="X23">
        <v>-145</v>
      </c>
      <c r="Y23">
        <v>0</v>
      </c>
      <c r="Z23">
        <v>-282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-4</v>
      </c>
      <c r="O24" s="88">
        <v>-160</v>
      </c>
      <c r="P24" s="88">
        <v>-288</v>
      </c>
      <c r="Q24" s="88">
        <v>0</v>
      </c>
      <c r="R24" s="88">
        <v>0</v>
      </c>
      <c r="S24" s="116">
        <v>0</v>
      </c>
      <c r="U24" s="115">
        <v>0</v>
      </c>
      <c r="V24" s="116">
        <v>-452</v>
      </c>
      <c r="W24">
        <v>-4</v>
      </c>
      <c r="X24">
        <v>-160</v>
      </c>
      <c r="Y24">
        <v>0</v>
      </c>
      <c r="Z24">
        <v>-288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-16</v>
      </c>
      <c r="O25" s="88">
        <v>-160</v>
      </c>
      <c r="P25" s="88">
        <v>-288</v>
      </c>
      <c r="Q25" s="88">
        <v>0</v>
      </c>
      <c r="R25" s="88">
        <v>0</v>
      </c>
      <c r="S25" s="116">
        <v>0</v>
      </c>
      <c r="U25" s="115">
        <v>0</v>
      </c>
      <c r="V25" s="116">
        <v>-464</v>
      </c>
      <c r="W25">
        <v>-16</v>
      </c>
      <c r="X25">
        <v>-160</v>
      </c>
      <c r="Y25">
        <v>0</v>
      </c>
      <c r="Z25">
        <v>-288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-39</v>
      </c>
      <c r="O26" s="88">
        <v>-165</v>
      </c>
      <c r="P26" s="88">
        <v>-302</v>
      </c>
      <c r="Q26" s="88">
        <v>0</v>
      </c>
      <c r="R26" s="88">
        <v>0</v>
      </c>
      <c r="S26" s="116">
        <v>0</v>
      </c>
      <c r="U26" s="115">
        <v>0</v>
      </c>
      <c r="V26" s="116">
        <v>-506</v>
      </c>
      <c r="W26">
        <v>-39</v>
      </c>
      <c r="X26">
        <v>-165</v>
      </c>
      <c r="Y26">
        <v>0</v>
      </c>
      <c r="Z26">
        <v>-302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7.32</v>
      </c>
      <c r="N27" s="115">
        <v>-39</v>
      </c>
      <c r="O27" s="88">
        <v>-170</v>
      </c>
      <c r="P27" s="88">
        <v>-306</v>
      </c>
      <c r="Q27" s="88">
        <v>0</v>
      </c>
      <c r="R27" s="88">
        <v>0</v>
      </c>
      <c r="S27" s="116">
        <v>0</v>
      </c>
      <c r="U27" s="115">
        <v>7.32</v>
      </c>
      <c r="V27" s="116">
        <v>-515</v>
      </c>
      <c r="W27">
        <v>-39</v>
      </c>
      <c r="X27">
        <v>-170</v>
      </c>
      <c r="Y27">
        <v>7.32</v>
      </c>
      <c r="Z27">
        <v>-306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9.6300000000000008</v>
      </c>
      <c r="N28" s="115">
        <v>-54</v>
      </c>
      <c r="O28" s="88">
        <v>-175</v>
      </c>
      <c r="P28" s="88">
        <v>-313</v>
      </c>
      <c r="Q28" s="88">
        <v>0</v>
      </c>
      <c r="R28" s="88">
        <v>0</v>
      </c>
      <c r="S28" s="116">
        <v>0</v>
      </c>
      <c r="U28" s="115">
        <v>9.6300000000000008</v>
      </c>
      <c r="V28" s="116">
        <v>-542</v>
      </c>
      <c r="W28">
        <v>-54</v>
      </c>
      <c r="X28">
        <v>-175</v>
      </c>
      <c r="Y28">
        <v>9.6300000000000008</v>
      </c>
      <c r="Z28">
        <v>-313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7.41</v>
      </c>
      <c r="N29" s="115">
        <v>0</v>
      </c>
      <c r="O29" s="88">
        <v>-165</v>
      </c>
      <c r="P29" s="88">
        <v>-321</v>
      </c>
      <c r="Q29" s="88">
        <v>0</v>
      </c>
      <c r="R29" s="88">
        <v>0</v>
      </c>
      <c r="S29" s="116">
        <v>0</v>
      </c>
      <c r="U29" s="115">
        <v>7.41</v>
      </c>
      <c r="V29" s="116">
        <v>-486</v>
      </c>
      <c r="W29">
        <v>0</v>
      </c>
      <c r="X29">
        <v>-165</v>
      </c>
      <c r="Y29">
        <v>7.41</v>
      </c>
      <c r="Z29">
        <v>-321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3.27</v>
      </c>
      <c r="N30" s="115">
        <v>-24</v>
      </c>
      <c r="O30" s="88">
        <v>-160</v>
      </c>
      <c r="P30" s="88">
        <v>-332</v>
      </c>
      <c r="Q30" s="88">
        <v>0</v>
      </c>
      <c r="R30" s="88">
        <v>0</v>
      </c>
      <c r="S30" s="116">
        <v>0</v>
      </c>
      <c r="U30" s="115">
        <v>3.27</v>
      </c>
      <c r="V30" s="116">
        <v>-516</v>
      </c>
      <c r="W30">
        <v>-24</v>
      </c>
      <c r="X30">
        <v>-160</v>
      </c>
      <c r="Y30">
        <v>3.27</v>
      </c>
      <c r="Z30">
        <v>-332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5.3</v>
      </c>
      <c r="N31" s="115">
        <v>-93</v>
      </c>
      <c r="O31" s="88">
        <v>-160</v>
      </c>
      <c r="P31" s="88">
        <v>-327</v>
      </c>
      <c r="Q31" s="88">
        <v>0</v>
      </c>
      <c r="R31" s="88">
        <v>0</v>
      </c>
      <c r="S31" s="116">
        <v>0</v>
      </c>
      <c r="U31" s="115">
        <v>5.3</v>
      </c>
      <c r="V31" s="116">
        <v>-580</v>
      </c>
      <c r="W31">
        <v>-93</v>
      </c>
      <c r="X31">
        <v>-160</v>
      </c>
      <c r="Y31">
        <v>5.3</v>
      </c>
      <c r="Z31">
        <v>-327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8.09</v>
      </c>
      <c r="N32" s="115">
        <v>-189</v>
      </c>
      <c r="O32" s="88">
        <v>-165</v>
      </c>
      <c r="P32" s="88">
        <v>-323</v>
      </c>
      <c r="Q32" s="88">
        <v>0</v>
      </c>
      <c r="R32" s="88">
        <v>0</v>
      </c>
      <c r="S32" s="116">
        <v>0</v>
      </c>
      <c r="U32" s="115">
        <v>8.09</v>
      </c>
      <c r="V32" s="116">
        <v>-677</v>
      </c>
      <c r="W32">
        <v>-189</v>
      </c>
      <c r="X32">
        <v>-165</v>
      </c>
      <c r="Y32">
        <v>8.09</v>
      </c>
      <c r="Z32">
        <v>-323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5.78</v>
      </c>
      <c r="N33" s="115">
        <v>-249</v>
      </c>
      <c r="O33" s="88">
        <v>-146</v>
      </c>
      <c r="P33" s="88">
        <v>-344</v>
      </c>
      <c r="Q33" s="88">
        <v>0</v>
      </c>
      <c r="R33" s="88">
        <v>0</v>
      </c>
      <c r="S33" s="116">
        <v>0</v>
      </c>
      <c r="U33" s="115">
        <v>5.78</v>
      </c>
      <c r="V33" s="116">
        <v>-739</v>
      </c>
      <c r="W33">
        <v>-249</v>
      </c>
      <c r="X33">
        <v>-146</v>
      </c>
      <c r="Y33">
        <v>5.78</v>
      </c>
      <c r="Z33">
        <v>-344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7.41</v>
      </c>
      <c r="N34" s="115">
        <v>-294</v>
      </c>
      <c r="O34" s="88">
        <v>-151</v>
      </c>
      <c r="P34" s="88">
        <v>-120</v>
      </c>
      <c r="Q34" s="88">
        <v>0</v>
      </c>
      <c r="R34" s="88">
        <v>0</v>
      </c>
      <c r="S34" s="116">
        <v>0</v>
      </c>
      <c r="U34" s="115">
        <v>7.41</v>
      </c>
      <c r="V34" s="116">
        <v>-565</v>
      </c>
      <c r="W34">
        <v>-294</v>
      </c>
      <c r="X34">
        <v>-151</v>
      </c>
      <c r="Y34">
        <v>7.41</v>
      </c>
      <c r="Z34">
        <v>-120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6.55</v>
      </c>
      <c r="N35" s="115">
        <v>-347</v>
      </c>
      <c r="O35" s="88">
        <v>-170</v>
      </c>
      <c r="P35" s="88">
        <v>-130</v>
      </c>
      <c r="Q35" s="88">
        <v>0</v>
      </c>
      <c r="R35" s="88">
        <v>0</v>
      </c>
      <c r="S35" s="116">
        <v>0</v>
      </c>
      <c r="U35" s="115">
        <v>6.55</v>
      </c>
      <c r="V35" s="116">
        <v>-647</v>
      </c>
      <c r="W35">
        <v>-347</v>
      </c>
      <c r="X35">
        <v>-170</v>
      </c>
      <c r="Y35">
        <v>6.55</v>
      </c>
      <c r="Z35">
        <v>-130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7.51</v>
      </c>
      <c r="N36" s="115">
        <v>-388</v>
      </c>
      <c r="O36" s="88">
        <v>-195</v>
      </c>
      <c r="P36" s="88">
        <v>-136</v>
      </c>
      <c r="Q36" s="88">
        <v>0</v>
      </c>
      <c r="R36" s="88">
        <v>0</v>
      </c>
      <c r="S36" s="116">
        <v>0</v>
      </c>
      <c r="U36" s="115">
        <v>7.51</v>
      </c>
      <c r="V36" s="116">
        <v>-719</v>
      </c>
      <c r="W36">
        <v>-388</v>
      </c>
      <c r="X36">
        <v>-195</v>
      </c>
      <c r="Y36">
        <v>7.51</v>
      </c>
      <c r="Z36">
        <v>-136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9.6300000000000008</v>
      </c>
      <c r="N37" s="115">
        <v>-424</v>
      </c>
      <c r="O37" s="88">
        <v>-205</v>
      </c>
      <c r="P37" s="88">
        <v>-151</v>
      </c>
      <c r="Q37" s="88">
        <v>0</v>
      </c>
      <c r="R37" s="88">
        <v>0</v>
      </c>
      <c r="S37" s="116">
        <v>0</v>
      </c>
      <c r="U37" s="115">
        <v>9.6300000000000008</v>
      </c>
      <c r="V37" s="116">
        <v>-780</v>
      </c>
      <c r="W37">
        <v>-424</v>
      </c>
      <c r="X37">
        <v>-205</v>
      </c>
      <c r="Y37">
        <v>9.6300000000000008</v>
      </c>
      <c r="Z37">
        <v>-151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9.6300000000000008</v>
      </c>
      <c r="N38" s="115">
        <v>-457</v>
      </c>
      <c r="O38" s="88">
        <v>-220</v>
      </c>
      <c r="P38" s="88">
        <v>-170</v>
      </c>
      <c r="Q38" s="88">
        <v>0</v>
      </c>
      <c r="R38" s="88">
        <v>0</v>
      </c>
      <c r="S38" s="116">
        <v>0</v>
      </c>
      <c r="U38" s="115">
        <v>9.6300000000000008</v>
      </c>
      <c r="V38" s="116">
        <v>-847</v>
      </c>
      <c r="W38">
        <v>-457</v>
      </c>
      <c r="X38">
        <v>-220</v>
      </c>
      <c r="Y38">
        <v>9.6300000000000008</v>
      </c>
      <c r="Z38">
        <v>-170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9.6300000000000008</v>
      </c>
      <c r="N39" s="115">
        <v>-455</v>
      </c>
      <c r="O39" s="88">
        <v>-220</v>
      </c>
      <c r="P39" s="88">
        <v>-164</v>
      </c>
      <c r="Q39" s="88">
        <v>0</v>
      </c>
      <c r="R39" s="88">
        <v>0</v>
      </c>
      <c r="S39" s="116">
        <v>0</v>
      </c>
      <c r="U39" s="115">
        <v>9.6300000000000008</v>
      </c>
      <c r="V39" s="116">
        <v>-839</v>
      </c>
      <c r="W39">
        <v>-455</v>
      </c>
      <c r="X39">
        <v>-220</v>
      </c>
      <c r="Y39">
        <v>9.6300000000000008</v>
      </c>
      <c r="Z39">
        <v>-164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6.84</v>
      </c>
      <c r="N40" s="115">
        <v>-451</v>
      </c>
      <c r="O40" s="88">
        <v>-205</v>
      </c>
      <c r="P40" s="88">
        <v>-123</v>
      </c>
      <c r="Q40" s="88">
        <v>0</v>
      </c>
      <c r="R40" s="88">
        <v>0</v>
      </c>
      <c r="S40" s="116">
        <v>0</v>
      </c>
      <c r="U40" s="115">
        <v>6.84</v>
      </c>
      <c r="V40" s="116">
        <v>-779</v>
      </c>
      <c r="W40">
        <v>-451</v>
      </c>
      <c r="X40">
        <v>-205</v>
      </c>
      <c r="Y40">
        <v>6.84</v>
      </c>
      <c r="Z40">
        <v>-123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5.68</v>
      </c>
      <c r="N41" s="115">
        <v>-460</v>
      </c>
      <c r="O41" s="88">
        <v>-210</v>
      </c>
      <c r="P41" s="88">
        <v>-92</v>
      </c>
      <c r="Q41" s="88">
        <v>0</v>
      </c>
      <c r="R41" s="88">
        <v>0</v>
      </c>
      <c r="S41" s="116">
        <v>0</v>
      </c>
      <c r="U41" s="115">
        <v>5.68</v>
      </c>
      <c r="V41" s="116">
        <v>-762</v>
      </c>
      <c r="W41">
        <v>-460</v>
      </c>
      <c r="X41">
        <v>-210</v>
      </c>
      <c r="Y41">
        <v>5.68</v>
      </c>
      <c r="Z41">
        <v>-92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7.99</v>
      </c>
      <c r="N42" s="115">
        <v>-453</v>
      </c>
      <c r="O42" s="88">
        <v>-200</v>
      </c>
      <c r="P42" s="88">
        <v>-61</v>
      </c>
      <c r="Q42" s="88">
        <v>0</v>
      </c>
      <c r="R42" s="88">
        <v>0</v>
      </c>
      <c r="S42" s="116">
        <v>0</v>
      </c>
      <c r="U42" s="115">
        <v>7.99</v>
      </c>
      <c r="V42" s="116">
        <v>-714</v>
      </c>
      <c r="W42">
        <v>-453</v>
      </c>
      <c r="X42">
        <v>-200</v>
      </c>
      <c r="Y42">
        <v>7.99</v>
      </c>
      <c r="Z42">
        <v>-61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6.64</v>
      </c>
      <c r="N43" s="115">
        <v>-467</v>
      </c>
      <c r="O43" s="88">
        <v>-185</v>
      </c>
      <c r="P43" s="88">
        <v>-27</v>
      </c>
      <c r="Q43" s="88">
        <v>0</v>
      </c>
      <c r="R43" s="88">
        <v>0</v>
      </c>
      <c r="S43" s="116">
        <v>0</v>
      </c>
      <c r="U43" s="115">
        <v>6.64</v>
      </c>
      <c r="V43" s="116">
        <v>-679</v>
      </c>
      <c r="W43">
        <v>-467</v>
      </c>
      <c r="X43">
        <v>-185</v>
      </c>
      <c r="Y43">
        <v>6.64</v>
      </c>
      <c r="Z43">
        <v>-27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7.9</v>
      </c>
      <c r="N44" s="115">
        <v>-462</v>
      </c>
      <c r="O44" s="88">
        <v>-170</v>
      </c>
      <c r="P44" s="88">
        <v>-6</v>
      </c>
      <c r="Q44" s="88">
        <v>0</v>
      </c>
      <c r="R44" s="88">
        <v>0</v>
      </c>
      <c r="S44" s="116">
        <v>0</v>
      </c>
      <c r="U44" s="115">
        <v>7.9</v>
      </c>
      <c r="V44" s="116">
        <v>-638</v>
      </c>
      <c r="W44">
        <v>-462</v>
      </c>
      <c r="X44">
        <v>-170</v>
      </c>
      <c r="Y44">
        <v>7.9</v>
      </c>
      <c r="Z44">
        <v>-6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4.53</v>
      </c>
      <c r="N45" s="115">
        <v>-453</v>
      </c>
      <c r="O45" s="88">
        <v>-160</v>
      </c>
      <c r="P45" s="88">
        <v>0</v>
      </c>
      <c r="Q45" s="88">
        <v>0</v>
      </c>
      <c r="R45" s="88">
        <v>0</v>
      </c>
      <c r="S45" s="116">
        <v>0</v>
      </c>
      <c r="U45" s="115">
        <v>4.53</v>
      </c>
      <c r="V45" s="116">
        <v>-613</v>
      </c>
      <c r="W45">
        <v>-453</v>
      </c>
      <c r="X45">
        <v>-160</v>
      </c>
      <c r="Y45">
        <v>4.53</v>
      </c>
      <c r="Z45">
        <v>0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6.74</v>
      </c>
      <c r="N46" s="115">
        <v>-433</v>
      </c>
      <c r="O46" s="88">
        <v>-155</v>
      </c>
      <c r="P46" s="88">
        <v>0</v>
      </c>
      <c r="Q46" s="88">
        <v>0</v>
      </c>
      <c r="R46" s="88">
        <v>0</v>
      </c>
      <c r="S46" s="116">
        <v>0</v>
      </c>
      <c r="U46" s="115">
        <v>6.74</v>
      </c>
      <c r="V46" s="116">
        <v>-588</v>
      </c>
      <c r="W46">
        <v>-433</v>
      </c>
      <c r="X46">
        <v>-155</v>
      </c>
      <c r="Y46">
        <v>6.74</v>
      </c>
      <c r="Z46">
        <v>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9.0500000000000007</v>
      </c>
      <c r="N47" s="115">
        <v>-425</v>
      </c>
      <c r="O47" s="88">
        <v>-145</v>
      </c>
      <c r="P47" s="88">
        <v>0</v>
      </c>
      <c r="Q47" s="88">
        <v>0</v>
      </c>
      <c r="R47" s="88">
        <v>0</v>
      </c>
      <c r="S47" s="116">
        <v>0</v>
      </c>
      <c r="U47" s="115">
        <v>9.0500000000000007</v>
      </c>
      <c r="V47" s="116">
        <v>-570</v>
      </c>
      <c r="W47">
        <v>-425</v>
      </c>
      <c r="X47">
        <v>-145</v>
      </c>
      <c r="Y47">
        <v>9.0500000000000007</v>
      </c>
      <c r="Z47">
        <v>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9.44</v>
      </c>
      <c r="N48" s="115">
        <v>-402</v>
      </c>
      <c r="O48" s="88">
        <v>-130</v>
      </c>
      <c r="P48" s="88">
        <v>0</v>
      </c>
      <c r="Q48" s="88">
        <v>0</v>
      </c>
      <c r="R48" s="88">
        <v>0</v>
      </c>
      <c r="S48" s="116">
        <v>0</v>
      </c>
      <c r="U48" s="115">
        <v>9.44</v>
      </c>
      <c r="V48" s="116">
        <v>-532</v>
      </c>
      <c r="W48">
        <v>-402</v>
      </c>
      <c r="X48">
        <v>-130</v>
      </c>
      <c r="Y48">
        <v>9.44</v>
      </c>
      <c r="Z48">
        <v>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6.84</v>
      </c>
      <c r="N49" s="115">
        <v>-387</v>
      </c>
      <c r="O49" s="88">
        <v>-120</v>
      </c>
      <c r="P49" s="88">
        <v>0</v>
      </c>
      <c r="Q49" s="88">
        <v>0</v>
      </c>
      <c r="R49" s="88">
        <v>0</v>
      </c>
      <c r="S49" s="116">
        <v>0</v>
      </c>
      <c r="U49" s="115">
        <v>6.84</v>
      </c>
      <c r="V49" s="116">
        <v>-507</v>
      </c>
      <c r="W49">
        <v>-387</v>
      </c>
      <c r="X49">
        <v>-120</v>
      </c>
      <c r="Y49">
        <v>6.84</v>
      </c>
      <c r="Z49">
        <v>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7.03</v>
      </c>
      <c r="N50" s="115">
        <v>-375</v>
      </c>
      <c r="O50" s="88">
        <v>-115</v>
      </c>
      <c r="P50" s="88">
        <v>0</v>
      </c>
      <c r="Q50" s="88">
        <v>0</v>
      </c>
      <c r="R50" s="88">
        <v>0</v>
      </c>
      <c r="S50" s="116">
        <v>0</v>
      </c>
      <c r="U50" s="115">
        <v>7.03</v>
      </c>
      <c r="V50" s="116">
        <v>-490</v>
      </c>
      <c r="W50">
        <v>-375</v>
      </c>
      <c r="X50">
        <v>-115</v>
      </c>
      <c r="Y50">
        <v>7.03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9.6300000000000008</v>
      </c>
      <c r="N51" s="115">
        <v>-369</v>
      </c>
      <c r="O51" s="88">
        <v>-105</v>
      </c>
      <c r="P51" s="88">
        <v>0</v>
      </c>
      <c r="Q51" s="88">
        <v>0</v>
      </c>
      <c r="R51" s="88">
        <v>0</v>
      </c>
      <c r="S51" s="116">
        <v>0</v>
      </c>
      <c r="U51" s="115">
        <v>9.6300000000000008</v>
      </c>
      <c r="V51" s="116">
        <v>-474</v>
      </c>
      <c r="W51">
        <v>-369</v>
      </c>
      <c r="X51">
        <v>-105</v>
      </c>
      <c r="Y51">
        <v>9.6300000000000008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7.99</v>
      </c>
      <c r="N52" s="115">
        <v>-354</v>
      </c>
      <c r="O52" s="88">
        <v>-100</v>
      </c>
      <c r="P52" s="88">
        <v>0</v>
      </c>
      <c r="Q52" s="88">
        <v>0</v>
      </c>
      <c r="R52" s="88">
        <v>0</v>
      </c>
      <c r="S52" s="116">
        <v>0</v>
      </c>
      <c r="U52" s="115">
        <v>7.99</v>
      </c>
      <c r="V52" s="116">
        <v>-454</v>
      </c>
      <c r="W52">
        <v>-354</v>
      </c>
      <c r="X52">
        <v>-100</v>
      </c>
      <c r="Y52">
        <v>7.99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9.6300000000000008</v>
      </c>
      <c r="N53" s="115">
        <v>-345</v>
      </c>
      <c r="O53" s="88">
        <v>-95</v>
      </c>
      <c r="P53" s="88">
        <v>0</v>
      </c>
      <c r="Q53" s="88">
        <v>0</v>
      </c>
      <c r="R53" s="88">
        <v>0</v>
      </c>
      <c r="S53" s="116">
        <v>0</v>
      </c>
      <c r="U53" s="115">
        <v>9.6300000000000008</v>
      </c>
      <c r="V53" s="116">
        <v>-440</v>
      </c>
      <c r="W53">
        <v>-345</v>
      </c>
      <c r="X53">
        <v>-95</v>
      </c>
      <c r="Y53">
        <v>9.6300000000000008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7.03</v>
      </c>
      <c r="N54" s="115">
        <v>-344</v>
      </c>
      <c r="O54" s="88">
        <v>-90</v>
      </c>
      <c r="P54" s="88">
        <v>0</v>
      </c>
      <c r="Q54" s="88">
        <v>0</v>
      </c>
      <c r="R54" s="88">
        <v>0</v>
      </c>
      <c r="S54" s="116">
        <v>0</v>
      </c>
      <c r="U54" s="115">
        <v>7.03</v>
      </c>
      <c r="V54" s="116">
        <v>-434</v>
      </c>
      <c r="W54">
        <v>-344</v>
      </c>
      <c r="X54">
        <v>-90</v>
      </c>
      <c r="Y54">
        <v>7.03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9.6300000000000008</v>
      </c>
      <c r="N55" s="115">
        <v>-371</v>
      </c>
      <c r="O55" s="88">
        <v>-110</v>
      </c>
      <c r="P55" s="88">
        <v>-11</v>
      </c>
      <c r="Q55" s="88">
        <v>0</v>
      </c>
      <c r="R55" s="88">
        <v>0</v>
      </c>
      <c r="S55" s="116">
        <v>0</v>
      </c>
      <c r="U55" s="115">
        <v>9.6300000000000008</v>
      </c>
      <c r="V55" s="116">
        <v>-492</v>
      </c>
      <c r="W55">
        <v>-371</v>
      </c>
      <c r="X55">
        <v>-110</v>
      </c>
      <c r="Y55">
        <v>9.6300000000000008</v>
      </c>
      <c r="Z55">
        <v>-11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9.6300000000000008</v>
      </c>
      <c r="N56" s="115">
        <v>-355</v>
      </c>
      <c r="O56" s="88">
        <v>-115</v>
      </c>
      <c r="P56" s="88">
        <v>-34</v>
      </c>
      <c r="Q56" s="88">
        <v>0</v>
      </c>
      <c r="R56" s="88">
        <v>0</v>
      </c>
      <c r="S56" s="116">
        <v>0</v>
      </c>
      <c r="U56" s="115">
        <v>9.6300000000000008</v>
      </c>
      <c r="V56" s="116">
        <v>-504</v>
      </c>
      <c r="W56">
        <v>-355</v>
      </c>
      <c r="X56">
        <v>-115</v>
      </c>
      <c r="Y56">
        <v>9.6300000000000008</v>
      </c>
      <c r="Z56">
        <v>-34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7.22</v>
      </c>
      <c r="N57" s="115">
        <v>-339</v>
      </c>
      <c r="O57" s="88">
        <v>-100</v>
      </c>
      <c r="P57" s="88">
        <v>-1</v>
      </c>
      <c r="Q57" s="88">
        <v>0</v>
      </c>
      <c r="R57" s="88">
        <v>0</v>
      </c>
      <c r="S57" s="116">
        <v>0</v>
      </c>
      <c r="U57" s="115">
        <v>7.22</v>
      </c>
      <c r="V57" s="116">
        <v>-440</v>
      </c>
      <c r="W57">
        <v>-339</v>
      </c>
      <c r="X57">
        <v>-100</v>
      </c>
      <c r="Y57">
        <v>7.22</v>
      </c>
      <c r="Z57">
        <v>-1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7.13</v>
      </c>
      <c r="N58" s="115">
        <v>-326</v>
      </c>
      <c r="O58" s="88">
        <v>-80</v>
      </c>
      <c r="P58" s="88">
        <v>0</v>
      </c>
      <c r="Q58" s="88">
        <v>0</v>
      </c>
      <c r="R58" s="88">
        <v>0</v>
      </c>
      <c r="S58" s="116">
        <v>0</v>
      </c>
      <c r="U58" s="115">
        <v>7.13</v>
      </c>
      <c r="V58" s="116">
        <v>-406</v>
      </c>
      <c r="W58">
        <v>-326</v>
      </c>
      <c r="X58">
        <v>-80</v>
      </c>
      <c r="Y58">
        <v>7.13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6.26</v>
      </c>
      <c r="N59" s="115">
        <v>-304</v>
      </c>
      <c r="O59" s="88">
        <v>-65</v>
      </c>
      <c r="P59" s="88">
        <v>0</v>
      </c>
      <c r="Q59" s="88">
        <v>0</v>
      </c>
      <c r="R59" s="88">
        <v>0</v>
      </c>
      <c r="S59" s="116">
        <v>0</v>
      </c>
      <c r="U59" s="115">
        <v>6.26</v>
      </c>
      <c r="V59" s="116">
        <v>-369</v>
      </c>
      <c r="W59">
        <v>-304</v>
      </c>
      <c r="X59">
        <v>-65</v>
      </c>
      <c r="Y59">
        <v>6.26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4.91</v>
      </c>
      <c r="N60" s="115">
        <v>-275</v>
      </c>
      <c r="O60" s="88">
        <v>-55</v>
      </c>
      <c r="P60" s="88">
        <v>0</v>
      </c>
      <c r="Q60" s="88">
        <v>0</v>
      </c>
      <c r="R60" s="88">
        <v>0</v>
      </c>
      <c r="S60" s="116">
        <v>0</v>
      </c>
      <c r="U60" s="115">
        <v>4.91</v>
      </c>
      <c r="V60" s="116">
        <v>-330</v>
      </c>
      <c r="W60">
        <v>-275</v>
      </c>
      <c r="X60">
        <v>-55</v>
      </c>
      <c r="Y60">
        <v>4.91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4.43</v>
      </c>
      <c r="N61" s="115">
        <v>-246</v>
      </c>
      <c r="O61" s="88">
        <v>-40</v>
      </c>
      <c r="P61" s="88">
        <v>0</v>
      </c>
      <c r="Q61" s="88">
        <v>0</v>
      </c>
      <c r="R61" s="88">
        <v>0</v>
      </c>
      <c r="S61" s="116">
        <v>0</v>
      </c>
      <c r="U61" s="115">
        <v>4.43</v>
      </c>
      <c r="V61" s="116">
        <v>-286</v>
      </c>
      <c r="W61">
        <v>-246</v>
      </c>
      <c r="X61">
        <v>-40</v>
      </c>
      <c r="Y61">
        <v>4.43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8.67</v>
      </c>
      <c r="N62" s="115">
        <v>-218</v>
      </c>
      <c r="O62" s="88">
        <v>-25</v>
      </c>
      <c r="P62" s="88">
        <v>0</v>
      </c>
      <c r="Q62" s="88">
        <v>0</v>
      </c>
      <c r="R62" s="88">
        <v>0</v>
      </c>
      <c r="S62" s="116">
        <v>0</v>
      </c>
      <c r="U62" s="115">
        <v>8.67</v>
      </c>
      <c r="V62" s="116">
        <v>-243</v>
      </c>
      <c r="W62">
        <v>-218</v>
      </c>
      <c r="X62">
        <v>-25</v>
      </c>
      <c r="Y62">
        <v>8.67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5.0999999999999996</v>
      </c>
      <c r="N63" s="115">
        <v>-220</v>
      </c>
      <c r="O63" s="88">
        <v>-15</v>
      </c>
      <c r="P63" s="88">
        <v>0</v>
      </c>
      <c r="Q63" s="88">
        <v>0</v>
      </c>
      <c r="R63" s="88">
        <v>0</v>
      </c>
      <c r="S63" s="116">
        <v>0</v>
      </c>
      <c r="U63" s="115">
        <v>5.0999999999999996</v>
      </c>
      <c r="V63" s="116">
        <v>-235</v>
      </c>
      <c r="W63">
        <v>-220</v>
      </c>
      <c r="X63">
        <v>-15</v>
      </c>
      <c r="Y63">
        <v>5.0999999999999996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9.6300000000000008</v>
      </c>
      <c r="N64" s="115">
        <v>-178</v>
      </c>
      <c r="O64" s="88">
        <v>-5</v>
      </c>
      <c r="P64" s="88">
        <v>0</v>
      </c>
      <c r="Q64" s="88">
        <v>0</v>
      </c>
      <c r="R64" s="88">
        <v>0</v>
      </c>
      <c r="S64" s="116">
        <v>0</v>
      </c>
      <c r="U64" s="115">
        <v>9.6300000000000008</v>
      </c>
      <c r="V64" s="116">
        <v>-183</v>
      </c>
      <c r="W64">
        <v>-178</v>
      </c>
      <c r="X64">
        <v>-5</v>
      </c>
      <c r="Y64">
        <v>9.6300000000000008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9.6300000000000008</v>
      </c>
      <c r="N65" s="115">
        <v>-134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9.6300000000000008</v>
      </c>
      <c r="V65" s="116">
        <v>-134</v>
      </c>
      <c r="W65">
        <v>-134</v>
      </c>
      <c r="X65">
        <v>0</v>
      </c>
      <c r="Y65">
        <v>9.6300000000000008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9.6300000000000008</v>
      </c>
      <c r="N66" s="115">
        <v>-87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9.6300000000000008</v>
      </c>
      <c r="V66" s="116">
        <v>-87</v>
      </c>
      <c r="W66">
        <v>-87</v>
      </c>
      <c r="X66">
        <v>0</v>
      </c>
      <c r="Y66">
        <v>9.6300000000000008</v>
      </c>
      <c r="Z66">
        <v>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7.8</v>
      </c>
      <c r="N67" s="115">
        <v>-71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7.8</v>
      </c>
      <c r="V67" s="116">
        <v>-71</v>
      </c>
      <c r="W67">
        <v>-71</v>
      </c>
      <c r="X67">
        <v>0</v>
      </c>
      <c r="Y67">
        <v>7.8</v>
      </c>
      <c r="Z67">
        <v>0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8.18</v>
      </c>
      <c r="N68" s="115">
        <v>-55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8.18</v>
      </c>
      <c r="V68" s="116">
        <v>-55</v>
      </c>
      <c r="W68">
        <v>-55</v>
      </c>
      <c r="X68">
        <v>0</v>
      </c>
      <c r="Y68">
        <v>8.18</v>
      </c>
      <c r="Z68">
        <v>0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8.3800000000000008</v>
      </c>
      <c r="N69" s="115">
        <v>-6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8.3800000000000008</v>
      </c>
      <c r="V69" s="116">
        <v>-6</v>
      </c>
      <c r="W69">
        <v>-6</v>
      </c>
      <c r="X69">
        <v>0</v>
      </c>
      <c r="Y69">
        <v>8.3800000000000008</v>
      </c>
      <c r="Z69">
        <v>0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8.2799999999999994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8.2799999999999994</v>
      </c>
      <c r="V70" s="116">
        <v>0</v>
      </c>
      <c r="W70">
        <v>0</v>
      </c>
      <c r="X70">
        <v>0</v>
      </c>
      <c r="Y70">
        <v>8.2799999999999994</v>
      </c>
      <c r="Z70">
        <v>0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9.6300000000000008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9.6300000000000008</v>
      </c>
      <c r="V71" s="116">
        <v>0</v>
      </c>
      <c r="W71">
        <v>0</v>
      </c>
      <c r="X71">
        <v>0</v>
      </c>
      <c r="Y71">
        <v>9.6300000000000008</v>
      </c>
      <c r="Z71">
        <v>0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9.6300000000000008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9.6300000000000008</v>
      </c>
      <c r="V72" s="116">
        <v>0</v>
      </c>
      <c r="W72">
        <v>0</v>
      </c>
      <c r="X72">
        <v>0</v>
      </c>
      <c r="Y72">
        <v>9.6300000000000008</v>
      </c>
      <c r="Z72">
        <v>0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7.7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7.7</v>
      </c>
      <c r="V73" s="116">
        <v>0</v>
      </c>
      <c r="W73">
        <v>0</v>
      </c>
      <c r="X73">
        <v>0</v>
      </c>
      <c r="Y73">
        <v>7.7</v>
      </c>
      <c r="Z73">
        <v>0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9.6300000000000008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9.6300000000000008</v>
      </c>
      <c r="V74" s="116">
        <v>0</v>
      </c>
      <c r="W74">
        <v>0</v>
      </c>
      <c r="X74">
        <v>0</v>
      </c>
      <c r="Y74">
        <v>9.6300000000000008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9.6300000000000008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9.6300000000000008</v>
      </c>
      <c r="V75" s="116">
        <v>0</v>
      </c>
      <c r="W75">
        <v>0</v>
      </c>
      <c r="X75">
        <v>0</v>
      </c>
      <c r="Y75">
        <v>9.6300000000000008</v>
      </c>
      <c r="Z75">
        <v>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9.6300000000000008</v>
      </c>
      <c r="N76" s="115">
        <v>0</v>
      </c>
      <c r="O76" s="88">
        <v>0</v>
      </c>
      <c r="P76" s="88">
        <v>-18</v>
      </c>
      <c r="Q76" s="88">
        <v>0</v>
      </c>
      <c r="R76" s="88">
        <v>0</v>
      </c>
      <c r="S76" s="116">
        <v>0</v>
      </c>
      <c r="U76" s="115">
        <v>9.6300000000000008</v>
      </c>
      <c r="V76" s="116">
        <v>-18</v>
      </c>
      <c r="W76">
        <v>0</v>
      </c>
      <c r="X76">
        <v>0</v>
      </c>
      <c r="Y76">
        <v>9.6300000000000008</v>
      </c>
      <c r="Z76">
        <v>-18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9.6300000000000008</v>
      </c>
      <c r="N77" s="115">
        <v>0</v>
      </c>
      <c r="O77" s="88">
        <v>0</v>
      </c>
      <c r="P77" s="88">
        <v>-78</v>
      </c>
      <c r="Q77" s="88">
        <v>0</v>
      </c>
      <c r="R77" s="88">
        <v>0</v>
      </c>
      <c r="S77" s="116">
        <v>0</v>
      </c>
      <c r="U77" s="115">
        <v>9.6300000000000008</v>
      </c>
      <c r="V77" s="116">
        <v>-78</v>
      </c>
      <c r="W77">
        <v>0</v>
      </c>
      <c r="X77">
        <v>0</v>
      </c>
      <c r="Y77">
        <v>9.6300000000000008</v>
      </c>
      <c r="Z77">
        <v>-78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6.45</v>
      </c>
      <c r="N78" s="115">
        <v>0</v>
      </c>
      <c r="O78" s="88">
        <v>0</v>
      </c>
      <c r="P78" s="88">
        <v>-89</v>
      </c>
      <c r="Q78" s="88">
        <v>0</v>
      </c>
      <c r="R78" s="88">
        <v>0</v>
      </c>
      <c r="S78" s="116">
        <v>0</v>
      </c>
      <c r="U78" s="115">
        <v>6.45</v>
      </c>
      <c r="V78" s="116">
        <v>-89</v>
      </c>
      <c r="W78">
        <v>0</v>
      </c>
      <c r="X78">
        <v>0</v>
      </c>
      <c r="Y78">
        <v>6.45</v>
      </c>
      <c r="Z78">
        <v>-89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6.84</v>
      </c>
      <c r="N79" s="115">
        <v>0</v>
      </c>
      <c r="O79" s="88">
        <v>-120</v>
      </c>
      <c r="P79" s="88">
        <v>-410</v>
      </c>
      <c r="Q79" s="88">
        <v>0</v>
      </c>
      <c r="R79" s="88">
        <v>0</v>
      </c>
      <c r="S79" s="116">
        <v>0</v>
      </c>
      <c r="U79" s="115">
        <v>6.84</v>
      </c>
      <c r="V79" s="116">
        <v>-530</v>
      </c>
      <c r="W79">
        <v>0</v>
      </c>
      <c r="X79">
        <v>-120</v>
      </c>
      <c r="Y79">
        <v>6.84</v>
      </c>
      <c r="Z79">
        <v>-410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7.8</v>
      </c>
      <c r="N80" s="115">
        <v>0</v>
      </c>
      <c r="O80" s="88">
        <v>-130</v>
      </c>
      <c r="P80" s="88">
        <v>-408</v>
      </c>
      <c r="Q80" s="88">
        <v>0</v>
      </c>
      <c r="R80" s="88">
        <v>0</v>
      </c>
      <c r="S80" s="116">
        <v>0</v>
      </c>
      <c r="U80" s="115">
        <v>7.8</v>
      </c>
      <c r="V80" s="116">
        <v>-538</v>
      </c>
      <c r="W80">
        <v>0</v>
      </c>
      <c r="X80">
        <v>-130</v>
      </c>
      <c r="Y80">
        <v>7.8</v>
      </c>
      <c r="Z80">
        <v>-408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9.6300000000000008</v>
      </c>
      <c r="N81" s="115">
        <v>0</v>
      </c>
      <c r="O81" s="88">
        <v>-145</v>
      </c>
      <c r="P81" s="88">
        <v>-425.99</v>
      </c>
      <c r="Q81" s="88">
        <v>0</v>
      </c>
      <c r="R81" s="88">
        <v>0</v>
      </c>
      <c r="S81" s="116">
        <v>0</v>
      </c>
      <c r="U81" s="115">
        <v>9.6300000000000008</v>
      </c>
      <c r="V81" s="116">
        <v>-570.99</v>
      </c>
      <c r="W81">
        <v>0</v>
      </c>
      <c r="X81">
        <v>-145</v>
      </c>
      <c r="Y81">
        <v>9.6300000000000008</v>
      </c>
      <c r="Z81">
        <v>-425.99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9.6300000000000008</v>
      </c>
      <c r="N82" s="115">
        <v>0</v>
      </c>
      <c r="O82" s="88">
        <v>-150</v>
      </c>
      <c r="P82" s="88">
        <v>-442</v>
      </c>
      <c r="Q82" s="88">
        <v>0</v>
      </c>
      <c r="R82" s="88">
        <v>0</v>
      </c>
      <c r="S82" s="116">
        <v>0</v>
      </c>
      <c r="U82" s="115">
        <v>9.6300000000000008</v>
      </c>
      <c r="V82" s="116">
        <v>-592</v>
      </c>
      <c r="W82">
        <v>0</v>
      </c>
      <c r="X82">
        <v>-150</v>
      </c>
      <c r="Y82">
        <v>9.6300000000000008</v>
      </c>
      <c r="Z82">
        <v>-442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9.6300000000000008</v>
      </c>
      <c r="N83" s="115">
        <v>0</v>
      </c>
      <c r="O83" s="88">
        <v>-155</v>
      </c>
      <c r="P83" s="88">
        <v>-459</v>
      </c>
      <c r="Q83" s="88">
        <v>0</v>
      </c>
      <c r="R83" s="88">
        <v>0</v>
      </c>
      <c r="S83" s="116">
        <v>0</v>
      </c>
      <c r="U83" s="115">
        <v>9.6300000000000008</v>
      </c>
      <c r="V83" s="116">
        <v>-614</v>
      </c>
      <c r="W83">
        <v>0</v>
      </c>
      <c r="X83">
        <v>-155</v>
      </c>
      <c r="Y83">
        <v>9.6300000000000008</v>
      </c>
      <c r="Z83">
        <v>-459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9.24</v>
      </c>
      <c r="N84" s="115">
        <v>0</v>
      </c>
      <c r="O84" s="88">
        <v>-160</v>
      </c>
      <c r="P84" s="88">
        <v>-476</v>
      </c>
      <c r="Q84" s="88">
        <v>0</v>
      </c>
      <c r="R84" s="88">
        <v>0</v>
      </c>
      <c r="S84" s="116">
        <v>0</v>
      </c>
      <c r="U84" s="115">
        <v>9.24</v>
      </c>
      <c r="V84" s="116">
        <v>-636</v>
      </c>
      <c r="W84">
        <v>0</v>
      </c>
      <c r="X84">
        <v>-160</v>
      </c>
      <c r="Y84">
        <v>9.24</v>
      </c>
      <c r="Z84">
        <v>-476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9.34</v>
      </c>
      <c r="N85" s="115">
        <v>0</v>
      </c>
      <c r="O85" s="88">
        <v>-150</v>
      </c>
      <c r="P85" s="88">
        <v>-480</v>
      </c>
      <c r="Q85" s="88">
        <v>0</v>
      </c>
      <c r="R85" s="88">
        <v>0</v>
      </c>
      <c r="S85" s="116">
        <v>0</v>
      </c>
      <c r="U85" s="115">
        <v>9.34</v>
      </c>
      <c r="V85" s="116">
        <v>-630</v>
      </c>
      <c r="W85">
        <v>0</v>
      </c>
      <c r="X85">
        <v>-150</v>
      </c>
      <c r="Y85">
        <v>9.34</v>
      </c>
      <c r="Z85">
        <v>-480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9.6300000000000008</v>
      </c>
      <c r="N86" s="115">
        <v>0</v>
      </c>
      <c r="O86" s="88">
        <v>-140</v>
      </c>
      <c r="P86" s="88">
        <v>-476</v>
      </c>
      <c r="Q86" s="88">
        <v>0</v>
      </c>
      <c r="R86" s="88">
        <v>0</v>
      </c>
      <c r="S86" s="116">
        <v>0</v>
      </c>
      <c r="U86" s="115">
        <v>9.6300000000000008</v>
      </c>
      <c r="V86" s="116">
        <v>-616</v>
      </c>
      <c r="W86">
        <v>0</v>
      </c>
      <c r="X86">
        <v>-140</v>
      </c>
      <c r="Y86">
        <v>9.6300000000000008</v>
      </c>
      <c r="Z86">
        <v>-476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9.34</v>
      </c>
      <c r="N87" s="115">
        <v>0</v>
      </c>
      <c r="O87" s="88">
        <v>-90</v>
      </c>
      <c r="P87" s="88">
        <v>-468</v>
      </c>
      <c r="Q87" s="88">
        <v>0</v>
      </c>
      <c r="R87" s="88">
        <v>0</v>
      </c>
      <c r="S87" s="116">
        <v>0</v>
      </c>
      <c r="U87" s="115">
        <v>9.34</v>
      </c>
      <c r="V87" s="116">
        <v>-558</v>
      </c>
      <c r="W87">
        <v>0</v>
      </c>
      <c r="X87">
        <v>-90</v>
      </c>
      <c r="Y87">
        <v>9.34</v>
      </c>
      <c r="Z87">
        <v>-468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9.6300000000000008</v>
      </c>
      <c r="N88" s="115">
        <v>0</v>
      </c>
      <c r="O88" s="88">
        <v>-80</v>
      </c>
      <c r="P88" s="88">
        <v>-454</v>
      </c>
      <c r="Q88" s="88">
        <v>0</v>
      </c>
      <c r="R88" s="88">
        <v>0</v>
      </c>
      <c r="S88" s="116">
        <v>0</v>
      </c>
      <c r="U88" s="115">
        <v>9.6300000000000008</v>
      </c>
      <c r="V88" s="116">
        <v>-534</v>
      </c>
      <c r="W88">
        <v>0</v>
      </c>
      <c r="X88">
        <v>-80</v>
      </c>
      <c r="Y88">
        <v>9.6300000000000008</v>
      </c>
      <c r="Z88">
        <v>-454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8.09</v>
      </c>
      <c r="N89" s="115">
        <v>0</v>
      </c>
      <c r="O89" s="88">
        <v>-70</v>
      </c>
      <c r="P89" s="88">
        <v>-431</v>
      </c>
      <c r="Q89" s="88">
        <v>0</v>
      </c>
      <c r="R89" s="88">
        <v>0</v>
      </c>
      <c r="S89" s="116">
        <v>0</v>
      </c>
      <c r="U89" s="115">
        <v>8.09</v>
      </c>
      <c r="V89" s="116">
        <v>-501</v>
      </c>
      <c r="W89">
        <v>0</v>
      </c>
      <c r="X89">
        <v>-70</v>
      </c>
      <c r="Y89">
        <v>8.09</v>
      </c>
      <c r="Z89">
        <v>-431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3.18</v>
      </c>
      <c r="N90" s="115">
        <v>0</v>
      </c>
      <c r="O90" s="88">
        <v>-60</v>
      </c>
      <c r="P90" s="88">
        <v>-410</v>
      </c>
      <c r="Q90" s="88">
        <v>0</v>
      </c>
      <c r="R90" s="88">
        <v>0</v>
      </c>
      <c r="S90" s="116">
        <v>0</v>
      </c>
      <c r="U90" s="115">
        <v>3.18</v>
      </c>
      <c r="V90" s="116">
        <v>-470</v>
      </c>
      <c r="W90">
        <v>0</v>
      </c>
      <c r="X90">
        <v>-60</v>
      </c>
      <c r="Y90">
        <v>3.18</v>
      </c>
      <c r="Z90">
        <v>-410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7.51</v>
      </c>
      <c r="N91" s="115">
        <v>0</v>
      </c>
      <c r="O91" s="88">
        <v>-65</v>
      </c>
      <c r="P91" s="88">
        <v>-401</v>
      </c>
      <c r="Q91" s="88">
        <v>0</v>
      </c>
      <c r="R91" s="88">
        <v>0</v>
      </c>
      <c r="S91" s="116">
        <v>0</v>
      </c>
      <c r="U91" s="115">
        <v>7.51</v>
      </c>
      <c r="V91" s="116">
        <v>-466</v>
      </c>
      <c r="W91">
        <v>0</v>
      </c>
      <c r="X91">
        <v>-65</v>
      </c>
      <c r="Y91">
        <v>7.51</v>
      </c>
      <c r="Z91">
        <v>-401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9.5299999999999994</v>
      </c>
      <c r="N92" s="115">
        <v>0</v>
      </c>
      <c r="O92" s="88">
        <v>-55</v>
      </c>
      <c r="P92" s="88">
        <v>-389</v>
      </c>
      <c r="Q92" s="88">
        <v>0</v>
      </c>
      <c r="R92" s="88">
        <v>0</v>
      </c>
      <c r="S92" s="116">
        <v>0</v>
      </c>
      <c r="U92" s="115">
        <v>9.5299999999999994</v>
      </c>
      <c r="V92" s="116">
        <v>-444</v>
      </c>
      <c r="W92">
        <v>0</v>
      </c>
      <c r="X92">
        <v>-55</v>
      </c>
      <c r="Y92">
        <v>9.5299999999999994</v>
      </c>
      <c r="Z92">
        <v>-389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6.26</v>
      </c>
      <c r="N93" s="115">
        <v>0</v>
      </c>
      <c r="O93" s="88">
        <v>-40</v>
      </c>
      <c r="P93" s="88">
        <v>-368</v>
      </c>
      <c r="Q93" s="88">
        <v>0</v>
      </c>
      <c r="R93" s="88">
        <v>0</v>
      </c>
      <c r="S93" s="116">
        <v>0</v>
      </c>
      <c r="U93" s="115">
        <v>6.26</v>
      </c>
      <c r="V93" s="116">
        <v>-408</v>
      </c>
      <c r="W93">
        <v>0</v>
      </c>
      <c r="X93">
        <v>-40</v>
      </c>
      <c r="Y93">
        <v>6.26</v>
      </c>
      <c r="Z93">
        <v>-368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7.61</v>
      </c>
      <c r="N94" s="115">
        <v>0</v>
      </c>
      <c r="O94" s="88">
        <v>-30</v>
      </c>
      <c r="P94" s="88">
        <v>-354</v>
      </c>
      <c r="Q94" s="88">
        <v>0</v>
      </c>
      <c r="R94" s="88">
        <v>0</v>
      </c>
      <c r="S94" s="116">
        <v>0</v>
      </c>
      <c r="U94" s="115">
        <v>7.61</v>
      </c>
      <c r="V94" s="116">
        <v>-384</v>
      </c>
      <c r="W94">
        <v>0</v>
      </c>
      <c r="X94">
        <v>-30</v>
      </c>
      <c r="Y94">
        <v>7.61</v>
      </c>
      <c r="Z94">
        <v>-354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7.7</v>
      </c>
      <c r="N95" s="115">
        <v>0</v>
      </c>
      <c r="O95" s="88">
        <v>-10</v>
      </c>
      <c r="P95" s="88">
        <v>-330</v>
      </c>
      <c r="Q95" s="88">
        <v>0</v>
      </c>
      <c r="R95" s="88">
        <v>0</v>
      </c>
      <c r="S95" s="116">
        <v>0</v>
      </c>
      <c r="U95" s="115">
        <v>7.7</v>
      </c>
      <c r="V95" s="116">
        <v>-340</v>
      </c>
      <c r="W95">
        <v>0</v>
      </c>
      <c r="X95">
        <v>-10</v>
      </c>
      <c r="Y95">
        <v>7.7</v>
      </c>
      <c r="Z95">
        <v>-330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5.01</v>
      </c>
      <c r="N96" s="115">
        <v>0</v>
      </c>
      <c r="O96" s="88">
        <v>0</v>
      </c>
      <c r="P96" s="88">
        <v>-315</v>
      </c>
      <c r="Q96" s="88">
        <v>0</v>
      </c>
      <c r="R96" s="88">
        <v>0</v>
      </c>
      <c r="S96" s="116">
        <v>0</v>
      </c>
      <c r="U96" s="115">
        <v>5.01</v>
      </c>
      <c r="V96" s="116">
        <v>-315</v>
      </c>
      <c r="W96">
        <v>0</v>
      </c>
      <c r="X96">
        <v>0</v>
      </c>
      <c r="Y96">
        <v>5.01</v>
      </c>
      <c r="Z96">
        <v>-315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8.2799999999999994</v>
      </c>
      <c r="N97" s="115">
        <v>0</v>
      </c>
      <c r="O97" s="88">
        <v>0</v>
      </c>
      <c r="P97" s="88">
        <v>-304</v>
      </c>
      <c r="Q97" s="88">
        <v>0</v>
      </c>
      <c r="R97" s="88">
        <v>0</v>
      </c>
      <c r="S97" s="116">
        <v>0</v>
      </c>
      <c r="U97" s="115">
        <v>8.2799999999999994</v>
      </c>
      <c r="V97" s="116">
        <v>-304</v>
      </c>
      <c r="W97">
        <v>0</v>
      </c>
      <c r="X97">
        <v>0</v>
      </c>
      <c r="Y97">
        <v>8.2799999999999994</v>
      </c>
      <c r="Z97">
        <v>-304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5.87</v>
      </c>
      <c r="N98" s="115">
        <v>0</v>
      </c>
      <c r="O98" s="88">
        <v>0</v>
      </c>
      <c r="P98" s="88">
        <v>-290</v>
      </c>
      <c r="Q98" s="88">
        <v>0</v>
      </c>
      <c r="R98" s="88">
        <v>0</v>
      </c>
      <c r="S98" s="116">
        <v>0</v>
      </c>
      <c r="U98" s="115">
        <v>5.87</v>
      </c>
      <c r="V98" s="116">
        <v>-290</v>
      </c>
      <c r="W98">
        <v>0</v>
      </c>
      <c r="X98">
        <v>0</v>
      </c>
      <c r="Y98">
        <v>5.87</v>
      </c>
      <c r="Z98">
        <v>-290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0.14658499999999999</v>
      </c>
      <c r="N99" s="110">
        <f t="shared" si="1"/>
        <v>-3.1092499999999998</v>
      </c>
      <c r="O99" s="111">
        <f t="shared" si="1"/>
        <v>-2.0869</v>
      </c>
      <c r="P99" s="111">
        <f t="shared" si="1"/>
        <v>-4.5794974999999996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0.14658499999999999</v>
      </c>
      <c r="V99" s="112">
        <f t="shared" si="1"/>
        <v>-9.7756474999999998</v>
      </c>
      <c r="W99">
        <f t="shared" si="1"/>
        <v>-3.1092499999999998</v>
      </c>
      <c r="X99">
        <f t="shared" si="1"/>
        <v>-2.0869</v>
      </c>
      <c r="Y99">
        <f t="shared" si="1"/>
        <v>0.14658499999999999</v>
      </c>
      <c r="Z99">
        <f t="shared" si="1"/>
        <v>-4.5794974999999996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2023-04-25T05:49:27Z</dcterms:modified>
</cp:coreProperties>
</file>